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47" firstSheet="20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קונצרני'!$A$12:$BM$541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K10" i="8" l="1"/>
  <c r="I10" i="8"/>
  <c r="B21" i="27" l="1"/>
  <c r="B10" i="27"/>
  <c r="B9" i="27" s="1"/>
  <c r="C42" i="1" s="1"/>
  <c r="I13" i="2" l="1"/>
  <c r="I11" i="2" s="1"/>
  <c r="I10" i="2" s="1"/>
  <c r="I9" i="2" s="1"/>
  <c r="C10" i="1" s="1"/>
  <c r="J94" i="7" l="1"/>
  <c r="J69" i="7" s="1"/>
  <c r="J68" i="7" s="1"/>
  <c r="J10" i="7" s="1"/>
  <c r="C16" i="1" s="1"/>
  <c r="K230" i="6"/>
  <c r="K212" i="6"/>
  <c r="K211" i="6" s="1"/>
  <c r="K127" i="6"/>
  <c r="K49" i="6"/>
  <c r="K12" i="6"/>
  <c r="K11" i="6" s="1"/>
  <c r="N74" i="5"/>
  <c r="Q74" i="5"/>
  <c r="Q12" i="5" s="1"/>
  <c r="Q11" i="5" s="1"/>
  <c r="Q10" i="5" s="1"/>
  <c r="C14" i="1" s="1"/>
  <c r="K10" i="6" l="1"/>
  <c r="C15" i="1" s="1"/>
  <c r="C41" i="1"/>
</calcChain>
</file>

<file path=xl/sharedStrings.xml><?xml version="1.0" encoding="utf-8"?>
<sst xmlns="http://schemas.openxmlformats.org/spreadsheetml/2006/main" count="18765" uniqueCount="3973">
  <si>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</si>
  <si>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</si>
  <si>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</si>
  <si>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</si>
  <si>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</si>
  <si>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</si>
  <si>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</si>
  <si>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</si>
  <si>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</si>
  <si>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</si>
  <si>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</si>
  <si>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</si>
  <si>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</si>
  <si>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</si>
  <si>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</si>
  <si>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</si>
  <si>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</si>
  <si>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</si>
  <si>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</si>
  <si>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</si>
  <si>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</si>
  <si>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</si>
  <si>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</si>
  <si>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</si>
  <si>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</si>
  <si>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</si>
  <si>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</si>
  <si>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</si>
  <si>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</si>
  <si>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</si>
  <si>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</si>
  <si>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</si>
  <si>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</si>
  <si>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</si>
  <si>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</si>
  <si>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</si>
  <si>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</si>
  <si>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</si>
  <si>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</si>
  <si>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</si>
  <si>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</si>
  <si>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</si>
  <si>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</si>
  <si>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</si>
  <si>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</si>
  <si>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</si>
  <si>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</si>
  <si>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</si>
  <si>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</si>
  <si>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</si>
  <si>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</si>
  <si>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</si>
  <si>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</si>
  <si>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</si>
  <si>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</si>
  <si>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</si>
  <si>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</si>
  <si>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</si>
  <si>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</si>
  <si>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</si>
  <si>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</si>
  <si>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</si>
  <si>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</si>
  <si>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</si>
  <si>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</si>
  <si>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</si>
  <si>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</si>
  <si>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</si>
  <si>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</si>
  <si>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</si>
  <si>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</si>
  <si>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</si>
  <si>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</si>
  <si>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</si>
  <si>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</si>
  <si>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</si>
  <si>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</si>
  <si>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</si>
  <si>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</si>
  <si>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</si>
  <si>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</si>
  <si>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</si>
  <si>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</si>
  <si>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</si>
  <si>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</si>
  <si>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</si>
  <si>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</si>
  <si>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</si>
  <si>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</si>
  <si>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</si>
  <si>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</si>
  <si>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</si>
  <si>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</si>
  <si>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</si>
  <si>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</si>
  <si>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</si>
  <si>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</si>
  <si>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</si>
  <si>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</si>
  <si>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</si>
  <si>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</si>
  <si>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</si>
  <si>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</si>
  <si>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</si>
  <si>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</si>
  <si>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</si>
  <si>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</si>
  <si>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</si>
  <si>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</si>
  <si>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</si>
  <si>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</si>
  <si>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</si>
  <si>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</si>
  <si>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</si>
  <si>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</si>
  <si>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</si>
  <si>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</si>
  <si>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</si>
  <si>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</si>
  <si>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</si>
  <si>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</si>
  <si>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</si>
  <si>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</si>
  <si>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</si>
  <si>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</si>
  <si>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</si>
  <si>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</si>
  <si>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</si>
  <si>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</si>
  <si>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</si>
  <si>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</si>
  <si>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</si>
  <si>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</si>
  <si>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</si>
  <si>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</si>
  <si>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</si>
  <si>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</si>
  <si>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</si>
  <si>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</si>
  <si>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</si>
  <si>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</si>
  <si>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</si>
  <si>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</si>
  <si>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</si>
  <si>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</si>
  <si>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</si>
  <si>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</si>
  <si>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</si>
  <si>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</si>
  <si>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</si>
  <si>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</si>
  <si>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</si>
  <si>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</si>
  <si>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</si>
  <si>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</si>
  <si>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</si>
  <si>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</si>
  <si>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</si>
  <si>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</si>
  <si>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</si>
  <si>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</si>
  <si>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</si>
  <si>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</si>
  <si>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</si>
  <si>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</si>
  <si>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</si>
  <si>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</si>
  <si>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</si>
  <si>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</si>
  <si>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</si>
  <si>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</si>
  <si>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</si>
  <si>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</si>
  <si>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</si>
  <si>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</si>
  <si>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</si>
  <si>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</si>
  <si>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</si>
  <si>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</si>
  <si>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</si>
  <si>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</si>
  <si>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</si>
  <si>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</si>
  <si>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</si>
  <si>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</si>
  <si>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</si>
  <si>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</si>
  <si>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</si>
  <si>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</si>
  <si>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</si>
  <si>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</si>
  <si>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</si>
  <si>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</si>
  <si>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</si>
  <si>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</si>
  <si>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הכשרה ביטוח משתתפות כולל</t>
  </si>
  <si>
    <t>בטוח חיים -משתתפות</t>
  </si>
  <si>
    <t>1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</si>
  <si>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</si>
  <si>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</si>
  <si>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</si>
  <si>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</si>
  <si>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</si>
  <si>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</si>
  <si>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</si>
  <si>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</si>
  <si>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</si>
  <si>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</si>
  <si>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</si>
  <si>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</si>
  <si>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</si>
  <si>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</si>
  <si>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</si>
  <si>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</si>
  <si>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</si>
  <si>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</si>
  <si>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</si>
  <si>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אירו-100(לשלם)-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</si>
  <si>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</si>
  <si>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</si>
  <si>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</si>
  <si>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</si>
  <si>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</si>
  <si>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</si>
  <si>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</si>
  <si>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</si>
  <si>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</si>
  <si>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</si>
  <si>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</si>
  <si>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</si>
  <si>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</si>
  <si>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</si>
  <si>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</si>
  <si>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</si>
  <si>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</si>
  <si>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</si>
  <si>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</si>
  <si>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</si>
  <si>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</si>
  <si>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</si>
  <si>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</si>
  <si>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</si>
  <si>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</si>
  <si>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</si>
  <si>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</si>
  <si>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</si>
  <si>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</si>
  <si>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</si>
  <si>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</si>
  <si>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</si>
  <si>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</si>
  <si>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</si>
  <si>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</si>
  <si>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</si>
  <si>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</si>
  <si>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</si>
  <si>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</si>
  <si>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31/03/20</t>
  </si>
  <si>
    <t>5904 גליל- האוצר - ממשלתית צמודה</t>
  </si>
  <si>
    <t>9590431</t>
  </si>
  <si>
    <t>29/03/20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</si>
  <si>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</si>
  <si>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</si>
  <si>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</si>
  <si>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</si>
  <si>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</si>
  <si>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</si>
  <si>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</si>
  <si>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</si>
  <si>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</si>
  <si>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</si>
  <si>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1025- האוצר - ממשלתית צמודה</t>
  </si>
  <si>
    <t>1135912</t>
  </si>
  <si>
    <t>ממשלתי צמוד 0527- האוצר - ממשלתית צמודה</t>
  </si>
  <si>
    <t>1140847</t>
  </si>
  <si>
    <t>ממשלתי צמוד 0545</t>
  </si>
  <si>
    <t>1134865</t>
  </si>
  <si>
    <t>צמוד 1020</t>
  </si>
  <si>
    <t>1137181</t>
  </si>
  <si>
    <t>סה"כ לא צמודות</t>
  </si>
  <si>
    <t>סה"כ מלווה קצר מועד</t>
  </si>
  <si>
    <t>מ.ק.מ 810- בנק ישראל- מק"מ</t>
  </si>
  <si>
    <t>8200818</t>
  </si>
  <si>
    <t>30/03/20</t>
  </si>
  <si>
    <t>מ.ק.מ.  111- בנק ישראל- מק"מ</t>
  </si>
  <si>
    <t>8210114</t>
  </si>
  <si>
    <t>22/03/20</t>
  </si>
  <si>
    <t>מ.ק.מ.  211- בנק ישראל- מק"מ</t>
  </si>
  <si>
    <t>8210213</t>
  </si>
  <si>
    <t>26/03/20</t>
  </si>
  <si>
    <t>מ.ק.מ. 1020- בנק ישראל- מק"מ</t>
  </si>
  <si>
    <t>8201022</t>
  </si>
  <si>
    <t>מ.ק.מ. 1110- בנק ישראל- מק"מ</t>
  </si>
  <si>
    <t>8201113</t>
  </si>
  <si>
    <t>24/03/20</t>
  </si>
  <si>
    <t>מ.ק.מ. 1210- בנק ישראל- מק"מ</t>
  </si>
  <si>
    <t>8201212</t>
  </si>
  <si>
    <t>23/03/20</t>
  </si>
  <si>
    <t>מ.ק.מ. 311- בנק ישראל- מק"מ</t>
  </si>
  <si>
    <t>8210312</t>
  </si>
  <si>
    <t>מ.ק.מ. 510- בנק ישראל- מק"מ</t>
  </si>
  <si>
    <t>8200511</t>
  </si>
  <si>
    <t>04/02/20</t>
  </si>
  <si>
    <t>מ.ק.מ. 610- בנק ישראל- מק"מ</t>
  </si>
  <si>
    <t>8200610</t>
  </si>
  <si>
    <t>03/03/20</t>
  </si>
  <si>
    <t>מ.ק.מ. 720- בנק ישראל- מק"מ</t>
  </si>
  <si>
    <t>8200727</t>
  </si>
  <si>
    <t>06/01/20</t>
  </si>
  <si>
    <t>מ.ק.מ. 910- בנק ישראל- מק"מ</t>
  </si>
  <si>
    <t>8200917</t>
  </si>
  <si>
    <t>17/03/20</t>
  </si>
  <si>
    <t>מק"מ 420- בנק ישראל- מק"מ</t>
  </si>
  <si>
    <t>8200420</t>
  </si>
  <si>
    <t>07/01/20</t>
  </si>
  <si>
    <t>סה"כ שחר</t>
  </si>
  <si>
    <t>ממשל קצרה 0820- האוצר - ממשלתית קצרה</t>
  </si>
  <si>
    <t>1162130</t>
  </si>
  <si>
    <t>24/02/20</t>
  </si>
  <si>
    <t>ממשל קצרה 520- האוצר - ממשלתית קצרה</t>
  </si>
  <si>
    <t>1160076</t>
  </si>
  <si>
    <t>08/12/19</t>
  </si>
  <si>
    <t>ממשל שקלית 0121- האוצר - ממשלתית שקלית</t>
  </si>
  <si>
    <t>1142223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</si>
  <si>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</si>
  <si>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</si>
  <si>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</si>
  <si>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</si>
  <si>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</si>
  <si>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</si>
  <si>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0421</t>
  </si>
  <si>
    <t>1138130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</si>
  <si>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</si>
  <si>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</si>
  <si>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</si>
  <si>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</si>
  <si>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</si>
  <si>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</si>
  <si>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</si>
  <si>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</si>
  <si>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</si>
  <si>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</si>
  <si>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</si>
  <si>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</si>
  <si>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</si>
  <si>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</si>
  <si>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</si>
  <si>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</si>
  <si>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</si>
  <si>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</si>
  <si>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</si>
  <si>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</si>
  <si>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</si>
  <si>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</si>
  <si>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מממש1121- האוצר - ממשלתית משתנה</t>
  </si>
  <si>
    <t>1127646</t>
  </si>
  <si>
    <t>ממשל משתנה 0526- האוצר - ממשלתית משתנה</t>
  </si>
  <si>
    <t>1141795</t>
  </si>
  <si>
    <t>ממשלתי משתנה 0520- האוצר - ממשלתית משתנה</t>
  </si>
  <si>
    <t>1116193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</si>
  <si>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</si>
  <si>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</si>
  <si>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</si>
  <si>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</si>
  <si>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</si>
  <si>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S&amp;P</t>
  </si>
  <si>
    <t>03/01/18</t>
  </si>
  <si>
    <t>ISRAEL 3.25 17.01.2028</t>
  </si>
  <si>
    <t>US46513YJH27</t>
  </si>
  <si>
    <t>10/01/18</t>
  </si>
  <si>
    <t>ISRAEL 2.5 15/1/30</t>
  </si>
  <si>
    <t>ISRAEL 2.5 01/15/30 Corp</t>
  </si>
  <si>
    <t>A1</t>
  </si>
  <si>
    <t>Moodys</t>
  </si>
  <si>
    <t>09/01/20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</si>
  <si>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</si>
  <si>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</si>
  <si>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</si>
  <si>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</si>
  <si>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</si>
  <si>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</si>
  <si>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</si>
  <si>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</si>
  <si>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</si>
  <si>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</si>
  <si>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</si>
  <si>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</si>
  <si>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</si>
  <si>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05/02/20</t>
  </si>
  <si>
    <t>אלה פקדון אגח ה- אלה פקדונות</t>
  </si>
  <si>
    <t>1162577</t>
  </si>
  <si>
    <t>27/01/20</t>
  </si>
  <si>
    <t>בינל הנפק אגח י- בינלאומי הנפקות</t>
  </si>
  <si>
    <t>1160290</t>
  </si>
  <si>
    <t>513141879</t>
  </si>
  <si>
    <t>בנקים</t>
  </si>
  <si>
    <t>08/03/20</t>
  </si>
  <si>
    <t>בינלאומי הנפק אגח ט</t>
  </si>
  <si>
    <t>1135177</t>
  </si>
  <si>
    <t>12/02/20</t>
  </si>
  <si>
    <t>דקסיה הנ אג7- דקסיה ישראל הנפק</t>
  </si>
  <si>
    <t>1119825</t>
  </si>
  <si>
    <t>513704304</t>
  </si>
  <si>
    <t>05/03/20</t>
  </si>
  <si>
    <t>דקסיה הנ אגח  י- דקסיה ישראל הנפק</t>
  </si>
  <si>
    <t>1134147</t>
  </si>
  <si>
    <t>18/04/19</t>
  </si>
  <si>
    <t>דקסיה ישראל אג"ח 2- דקסיה ישראל הנפק</t>
  </si>
  <si>
    <t>1095066</t>
  </si>
  <si>
    <t>לאומי   אגח 179- לאומי</t>
  </si>
  <si>
    <t>6040372</t>
  </si>
  <si>
    <t>520018078</t>
  </si>
  <si>
    <t>לאומי אג"ח 177- לאומי</t>
  </si>
  <si>
    <t>6040315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</si>
  <si>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</si>
  <si>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</si>
  <si>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</si>
  <si>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</si>
  <si>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</si>
  <si>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</si>
  <si>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</si>
  <si>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מזרחי  הנפקות אגח 38- מזרחי טפחות הנפק</t>
  </si>
  <si>
    <t>2310142</t>
  </si>
  <si>
    <t>01/03/20</t>
  </si>
  <si>
    <t>מזרחי  טפ הנפק   43</t>
  </si>
  <si>
    <t>2310191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</si>
  <si>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</si>
  <si>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</si>
  <si>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</si>
  <si>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</si>
  <si>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</si>
  <si>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</si>
  <si>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</si>
  <si>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מקורות אגח 10- מקורות</t>
  </si>
  <si>
    <t>1158468</t>
  </si>
  <si>
    <t>23/02/20</t>
  </si>
  <si>
    <t>פועלים הנ אג34- פועלים הנפקות</t>
  </si>
  <si>
    <t>1940576</t>
  </si>
  <si>
    <t>520032640</t>
  </si>
  <si>
    <t>פועלים הנ אגח33- פועלים הנפקות</t>
  </si>
  <si>
    <t>1940568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</si>
  <si>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</si>
  <si>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</si>
  <si>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</si>
  <si>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</si>
  <si>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</si>
  <si>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</si>
  <si>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בינ"ל הנפקות אג"ח 4</t>
  </si>
  <si>
    <t>1103126</t>
  </si>
  <si>
    <t>בינלאומי הנפקות 20- בינלאומי הנפקות</t>
  </si>
  <si>
    <t>1121953</t>
  </si>
  <si>
    <t>24/12/18</t>
  </si>
  <si>
    <t>דיסקונט הת 10- דיסקונט</t>
  </si>
  <si>
    <t>6910129</t>
  </si>
  <si>
    <t>520007030</t>
  </si>
  <si>
    <t>03/02/20</t>
  </si>
  <si>
    <t>דיסקונט מנפיקים 4- דיסקונט מנפיקים</t>
  </si>
  <si>
    <t>7480049</t>
  </si>
  <si>
    <t>520029935</t>
  </si>
  <si>
    <t>02/02/20</t>
  </si>
  <si>
    <t>דקסיה ישראל  אגח 14- דקסיה ישראל הנפק</t>
  </si>
  <si>
    <t>1129907</t>
  </si>
  <si>
    <t>16/02/20</t>
  </si>
  <si>
    <t>וילאר אג"ח 6- דל סחירות מרווח הוגן- וילאר</t>
  </si>
  <si>
    <t>4160115</t>
  </si>
  <si>
    <t>520038910</t>
  </si>
  <si>
    <t>נדל"ן מניב</t>
  </si>
  <si>
    <t>26/01/20</t>
  </si>
  <si>
    <t>לאומי התח נד יד- לאומי</t>
  </si>
  <si>
    <t>6040299</t>
  </si>
  <si>
    <t>נמלי ישראל אג "ח א- נמלי ישראל</t>
  </si>
  <si>
    <t>513569780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</si>
  <si>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</si>
  <si>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</si>
  <si>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</si>
  <si>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</si>
  <si>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</si>
  <si>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</si>
  <si>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</si>
  <si>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</si>
  <si>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</si>
  <si>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</si>
  <si>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</si>
  <si>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</si>
  <si>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</si>
  <si>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</si>
  <si>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</si>
  <si>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פועלים הנפקות אג"ח 10</t>
  </si>
  <si>
    <t>1940402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</si>
  <si>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</si>
  <si>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</si>
  <si>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</si>
  <si>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</si>
  <si>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אג"ח 2- רכבת ישראל</t>
  </si>
  <si>
    <t>1134998</t>
  </si>
  <si>
    <t>520043613</t>
  </si>
  <si>
    <t>14/01/20</t>
  </si>
  <si>
    <t>אמות אג ו'- אמות</t>
  </si>
  <si>
    <t>1158609</t>
  </si>
  <si>
    <t>520026683</t>
  </si>
  <si>
    <t>אמות אג2- אמות</t>
  </si>
  <si>
    <t>1126630</t>
  </si>
  <si>
    <t>אמות אג3- אמות</t>
  </si>
  <si>
    <t>1117357</t>
  </si>
  <si>
    <t>16/12/19</t>
  </si>
  <si>
    <t>אמות אג4- אמות</t>
  </si>
  <si>
    <t>1133149</t>
  </si>
  <si>
    <t>ארפורט    אגח ז- איירפורט סיטי</t>
  </si>
  <si>
    <t>1140110</t>
  </si>
  <si>
    <t>511659401</t>
  </si>
  <si>
    <t>ארפורט סיטי אג"ח 5- איירפורט סיטי</t>
  </si>
  <si>
    <t>1133487</t>
  </si>
  <si>
    <t>ביג  אגח יג- ביג</t>
  </si>
  <si>
    <t>1159516</t>
  </si>
  <si>
    <t>513623314</t>
  </si>
  <si>
    <t>ביג אג"ח יא- ביג</t>
  </si>
  <si>
    <t>1151117</t>
  </si>
  <si>
    <t>ביג אגח יד- ביג</t>
  </si>
  <si>
    <t>1161512</t>
  </si>
  <si>
    <t>בל"ל ש"ה נד 200- לאומי</t>
  </si>
  <si>
    <t>6040141</t>
  </si>
  <si>
    <t>גב ים אג"ח 6- גב-ים</t>
  </si>
  <si>
    <t>7590128</t>
  </si>
  <si>
    <t>520001736</t>
  </si>
  <si>
    <t>הראל הנפקות אגח 1- הראל הנפקות</t>
  </si>
  <si>
    <t>1099738</t>
  </si>
  <si>
    <t>513834200</t>
  </si>
  <si>
    <t>ביטוח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</si>
  <si>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</si>
  <si>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</si>
  <si>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</si>
  <si>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</si>
  <si>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</si>
  <si>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</si>
  <si>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חשמל אג27</t>
  </si>
  <si>
    <t>6000210</t>
  </si>
  <si>
    <t>ישרס אג15- ישרס</t>
  </si>
  <si>
    <t>6130207</t>
  </si>
  <si>
    <t>520017807</t>
  </si>
  <si>
    <t>21/11/19</t>
  </si>
  <si>
    <t>ישרס אג18- ישרס</t>
  </si>
  <si>
    <t>6130280</t>
  </si>
  <si>
    <t>לאומי שה נד 300- לאומי</t>
  </si>
  <si>
    <t>6040257</t>
  </si>
  <si>
    <t>מבני תעש אגח יח</t>
  </si>
  <si>
    <t>2260479</t>
  </si>
  <si>
    <t>520024126</t>
  </si>
  <si>
    <t>מבני תעשיה אגח יט</t>
  </si>
  <si>
    <t>2260487</t>
  </si>
  <si>
    <t>17/01/19</t>
  </si>
  <si>
    <t>מליסרון  אגח יד</t>
  </si>
  <si>
    <t>3230232</t>
  </si>
  <si>
    <t>520037789</t>
  </si>
  <si>
    <t>25/03/20</t>
  </si>
  <si>
    <t>מליסרון  אגח16- מליסרון</t>
  </si>
  <si>
    <t>3230265</t>
  </si>
  <si>
    <t>מליסרון אג"ח 5- מליסרון</t>
  </si>
  <si>
    <t>3230091</t>
  </si>
  <si>
    <t>מליסרון אג10- מליסרון</t>
  </si>
  <si>
    <t>3230190</t>
  </si>
  <si>
    <t>מליסרון אג8- מליסרון</t>
  </si>
  <si>
    <t>3230166</t>
  </si>
  <si>
    <t>מליסרון אגח יח- מליסרון</t>
  </si>
  <si>
    <t>3230372</t>
  </si>
  <si>
    <t>פועלים הנ שה נד 1- פועלים הנפקות</t>
  </si>
  <si>
    <t>1940444</t>
  </si>
  <si>
    <t>ריט 1     אגח ו</t>
  </si>
  <si>
    <t>1138544</t>
  </si>
  <si>
    <t>513821488</t>
  </si>
  <si>
    <t>ריט 1 אגח ה- ריט1</t>
  </si>
  <si>
    <t>1136753</t>
  </si>
  <si>
    <t>ריט אג"ח 4- ריט1</t>
  </si>
  <si>
    <t>1129899</t>
  </si>
  <si>
    <t>ריט1 אגח 3- ריט1</t>
  </si>
  <si>
    <t>1120021</t>
  </si>
  <si>
    <t>13/02/20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</si>
  <si>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</si>
  <si>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</si>
  <si>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</si>
  <si>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</si>
  <si>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</si>
  <si>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</si>
  <si>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</si>
  <si>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אגוד הנפ  אגח ט- אגוד הנפקות</t>
  </si>
  <si>
    <t>1139492</t>
  </si>
  <si>
    <t>513668277</t>
  </si>
  <si>
    <t>אגוד הנפ אגח יא</t>
  </si>
  <si>
    <t>1157353</t>
  </si>
  <si>
    <t>02/04/19</t>
  </si>
  <si>
    <t>אגוד הנפ אגח יג'- אגוד הנפקות</t>
  </si>
  <si>
    <t>1161538</t>
  </si>
  <si>
    <t>אגוד הנפקות אג"ח י</t>
  </si>
  <si>
    <t>1154764</t>
  </si>
  <si>
    <t>אדמה אגח  2</t>
  </si>
  <si>
    <t>1110915</t>
  </si>
  <si>
    <t>520043605</t>
  </si>
  <si>
    <t>כימיה, גומי ופלסטיק</t>
  </si>
  <si>
    <t>אלוני חץ אג8- אלוני חץ</t>
  </si>
  <si>
    <t>3900271</t>
  </si>
  <si>
    <t>520038506</t>
  </si>
  <si>
    <t>בזק אגח 10- בזק</t>
  </si>
  <si>
    <t>2300184</t>
  </si>
  <si>
    <t>520031931</t>
  </si>
  <si>
    <t>בזק.ק6- בזק</t>
  </si>
  <si>
    <t>2300143</t>
  </si>
  <si>
    <t>ביג אג"ח 12- ביג</t>
  </si>
  <si>
    <t>1156231</t>
  </si>
  <si>
    <t>ביג אג"ח 15- ביג</t>
  </si>
  <si>
    <t>1162221</t>
  </si>
  <si>
    <t>09/03/20</t>
  </si>
  <si>
    <t>ביג אג5- ביג</t>
  </si>
  <si>
    <t>1129279</t>
  </si>
  <si>
    <t>בראק אן וי אגח 1- בראק אן וי</t>
  </si>
  <si>
    <t>1122860</t>
  </si>
  <si>
    <t>34250659</t>
  </si>
  <si>
    <t>גזית גלוב אג11- גזית גלוב</t>
  </si>
  <si>
    <t>1260546</t>
  </si>
  <si>
    <t>520033234</t>
  </si>
  <si>
    <t>גזית גלוב אגח 4- גזית גלוב</t>
  </si>
  <si>
    <t>1260397</t>
  </si>
  <si>
    <t>גזית גלוב אגח יג- גזית גלוב</t>
  </si>
  <si>
    <t>1260652</t>
  </si>
  <si>
    <t>גזית גלוב אגח יד- גזית גלוב</t>
  </si>
  <si>
    <t>1260736</t>
  </si>
  <si>
    <t>גלוב אג"ח 12- גזית גלוב</t>
  </si>
  <si>
    <t>1260603</t>
  </si>
  <si>
    <t>דיסקונט מנ שה 1- דיסקונט מנפיקים</t>
  </si>
  <si>
    <t>7480098</t>
  </si>
  <si>
    <t>19/03/20</t>
  </si>
  <si>
    <t>הפניקס אגח 2- הפניקס</t>
  </si>
  <si>
    <t>7670177</t>
  </si>
  <si>
    <t>520017450</t>
  </si>
  <si>
    <t>08/08/19</t>
  </si>
  <si>
    <t>הראל הנפקות אג4- הראל הנפקות</t>
  </si>
  <si>
    <t>1119213</t>
  </si>
  <si>
    <t>הראל הנפקות אגח ה- הראל הנפקות</t>
  </si>
  <si>
    <t>1119221</t>
  </si>
  <si>
    <t>ירושלים הנ אגח טו- ירושלים הנפקות</t>
  </si>
  <si>
    <t>1161769</t>
  </si>
  <si>
    <t>513682146</t>
  </si>
  <si>
    <t>ירושלים הנפקות 13- ירושלים הנפקות</t>
  </si>
  <si>
    <t>1142512</t>
  </si>
  <si>
    <t>18/02/20</t>
  </si>
  <si>
    <t>ירושלים הנפקות אג"ח ט- ירושלים הנפקות</t>
  </si>
  <si>
    <t>1127422</t>
  </si>
  <si>
    <t>04/03/20</t>
  </si>
  <si>
    <t>ישרס  אגח יג- ישרס</t>
  </si>
  <si>
    <t>6130181</t>
  </si>
  <si>
    <t>23/01/20</t>
  </si>
  <si>
    <t>כלל ביטוח אגח 3- כללביט מימון</t>
  </si>
  <si>
    <t>1120120</t>
  </si>
  <si>
    <t>513754069</t>
  </si>
  <si>
    <t>כללביט אג7</t>
  </si>
  <si>
    <t>1132950</t>
  </si>
  <si>
    <t>10/09/19</t>
  </si>
  <si>
    <t>מבני תעשיה אג17- מבני תעשיה</t>
  </si>
  <si>
    <t>2260446</t>
  </si>
  <si>
    <t>מזרחי טפחות שה 1</t>
  </si>
  <si>
    <t>6950083</t>
  </si>
  <si>
    <t>520000522</t>
  </si>
  <si>
    <t>18/03/20</t>
  </si>
  <si>
    <t>מליסרון   אגח ו- מליסרון</t>
  </si>
  <si>
    <t>3230125</t>
  </si>
  <si>
    <t>מליסרון אג"ח יג- מליסרון</t>
  </si>
  <si>
    <t>3230224</t>
  </si>
  <si>
    <t>מליסרון אג11- מליסרון</t>
  </si>
  <si>
    <t>3230208</t>
  </si>
  <si>
    <t>מנורה מבטחים גיוס הון אג"ח א'- מנורה הון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</si>
  <si>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</si>
  <si>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</si>
  <si>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</si>
  <si>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</si>
  <si>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</si>
  <si>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</si>
  <si>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19/01/20</t>
  </si>
  <si>
    <t>סלע נדל"ן אג1- סלע קפיטל נדל"ן</t>
  </si>
  <si>
    <t>1128586</t>
  </si>
  <si>
    <t>סלע נדל"ן אג3</t>
  </si>
  <si>
    <t>1138973</t>
  </si>
  <si>
    <t>פועלים הנפקות אג"ח 18- פועלים הנפקות</t>
  </si>
  <si>
    <t>1940600</t>
  </si>
  <si>
    <t>20/06/18</t>
  </si>
  <si>
    <t>פז נפט    אגח ז- פז נפט</t>
  </si>
  <si>
    <t>1142595</t>
  </si>
  <si>
    <t>510216054</t>
  </si>
  <si>
    <t>רבוע נדלן אגח ח- רבוע נדלן</t>
  </si>
  <si>
    <t>1157569</t>
  </si>
  <si>
    <t>513765859</t>
  </si>
  <si>
    <t>שלמה החז אגח טז</t>
  </si>
  <si>
    <t>1410281</t>
  </si>
  <si>
    <t>520034372</t>
  </si>
  <si>
    <t>15/03/20</t>
  </si>
  <si>
    <t>שלמה החזקות אג18- שלמה החזקות</t>
  </si>
  <si>
    <t>1410307</t>
  </si>
  <si>
    <t>אגוד הנפ התח יט- אגוד הנפקות</t>
  </si>
  <si>
    <t>1124080</t>
  </si>
  <si>
    <t>אלדן תחבורה אגח ה- אלדן תחבורה</t>
  </si>
  <si>
    <t>1155357</t>
  </si>
  <si>
    <t>510454333</t>
  </si>
  <si>
    <t>15/12/19</t>
  </si>
  <si>
    <t>אשטרום נכסים אג"ח 11</t>
  </si>
  <si>
    <t>2510238</t>
  </si>
  <si>
    <t>520036617</t>
  </si>
  <si>
    <t>גירון     אגח ו- גירון פיתוח</t>
  </si>
  <si>
    <t>1139849</t>
  </si>
  <si>
    <t>520044520</t>
  </si>
  <si>
    <t>06/08/18</t>
  </si>
  <si>
    <t>גירון אג"ח 7</t>
  </si>
  <si>
    <t>1142629</t>
  </si>
  <si>
    <t>04/02/19</t>
  </si>
  <si>
    <t>יוניברסל אג1- יוניברסל מוטורס</t>
  </si>
  <si>
    <t>1141639</t>
  </si>
  <si>
    <t>511809071</t>
  </si>
  <si>
    <t>יוניברסל אגח ג- יוניברסל מוטורס</t>
  </si>
  <si>
    <t>1160670</t>
  </si>
  <si>
    <t>26/09/19</t>
  </si>
  <si>
    <t>לוינשטיין נכסים אג"ח 2- לוינשטין נכסים</t>
  </si>
  <si>
    <t>1139716</t>
  </si>
  <si>
    <t>511134298</t>
  </si>
  <si>
    <t>מבני תעשיה אגח כג- מבני תעשיה</t>
  </si>
  <si>
    <t>2260545</t>
  </si>
  <si>
    <t>30/01/20</t>
  </si>
  <si>
    <t>נורסטאר אגח 9- נורסטאר החזקות</t>
  </si>
  <si>
    <t>7230303</t>
  </si>
  <si>
    <t>44528798375</t>
  </si>
  <si>
    <t>05/01/20</t>
  </si>
  <si>
    <t>רבוע נדלן אג"ח 5</t>
  </si>
  <si>
    <t>1130467</t>
  </si>
  <si>
    <t>22/01/20</t>
  </si>
  <si>
    <t>רבוע נדלן אגח 4- רבוע נדלן</t>
  </si>
  <si>
    <t>1119999</t>
  </si>
  <si>
    <t>03/12/19</t>
  </si>
  <si>
    <t>רבוע נדלן אגח ו- רבוע נדלן</t>
  </si>
  <si>
    <t>1140607</t>
  </si>
  <si>
    <t>אגוד הנ שה נד 1</t>
  </si>
  <si>
    <t>1115278</t>
  </si>
  <si>
    <t>אזורים  אגח 9- אזורים</t>
  </si>
  <si>
    <t>7150337</t>
  </si>
  <si>
    <t>520025990</t>
  </si>
  <si>
    <t>16/01/20</t>
  </si>
  <si>
    <t>איידיאיי הנפקות אג"ח 3- איידיאיי הנפקות</t>
  </si>
  <si>
    <t>1127349</t>
  </si>
  <si>
    <t>514486042</t>
  </si>
  <si>
    <t>01/01/20</t>
  </si>
  <si>
    <t>אלרוב נדל"ן אגח 2- אלרוב נדל"ן</t>
  </si>
  <si>
    <t>3870094</t>
  </si>
  <si>
    <t>520038894</t>
  </si>
  <si>
    <t>04/08/19</t>
  </si>
  <si>
    <t>אלרוב נדלן אגח ה- אלרוב נדל"ן</t>
  </si>
  <si>
    <t>3870169</t>
  </si>
  <si>
    <t>אשדר אג"ח 3</t>
  </si>
  <si>
    <t>1123884</t>
  </si>
  <si>
    <t>510609761</t>
  </si>
  <si>
    <t>15/08/19</t>
  </si>
  <si>
    <t>אשדר.ק 1- אשדר</t>
  </si>
  <si>
    <t>1104330</t>
  </si>
  <si>
    <t>05/12/19</t>
  </si>
  <si>
    <t>אשטרום נכ אגח10</t>
  </si>
  <si>
    <t>2510204</t>
  </si>
  <si>
    <t>13/02/19</t>
  </si>
  <si>
    <t>אשטרום נכסים אגח 7- אשטרום נכסים</t>
  </si>
  <si>
    <t>2510139</t>
  </si>
  <si>
    <t>אשטרום נכסים אגח 8- אשטרום נכסים</t>
  </si>
  <si>
    <t>2510162</t>
  </si>
  <si>
    <t>בזן       אגח ז- בתי זיקוק</t>
  </si>
  <si>
    <t>2590438</t>
  </si>
  <si>
    <t>520036658</t>
  </si>
  <si>
    <t>23/10/19</t>
  </si>
  <si>
    <t>דיסקונט שה א</t>
  </si>
  <si>
    <t>6910095</t>
  </si>
  <si>
    <t>חברה לישראל אג"ח 7- חברה לישראל</t>
  </si>
  <si>
    <t>5760160</t>
  </si>
  <si>
    <t>520028010</t>
  </si>
  <si>
    <t>ירושלים הנפקות אג"ח 10- ירושלים הנפקות</t>
  </si>
  <si>
    <t>1127414</t>
  </si>
  <si>
    <t>מבני תעש  אגח כ- מבני תעשיה</t>
  </si>
  <si>
    <t>2260495</t>
  </si>
  <si>
    <t>A</t>
  </si>
  <si>
    <t>26/12/18</t>
  </si>
  <si>
    <t>מגה אור אגח ט- מגה אור</t>
  </si>
  <si>
    <t>1165141</t>
  </si>
  <si>
    <t>513257873</t>
  </si>
  <si>
    <t>מגה אור החזקות אג"ח 6</t>
  </si>
  <si>
    <t>1138668</t>
  </si>
  <si>
    <t>14/04/19</t>
  </si>
  <si>
    <t>נכסים ובנין אגח 4- נכסים ובנין</t>
  </si>
  <si>
    <t>6990154</t>
  </si>
  <si>
    <t>520025438</t>
  </si>
  <si>
    <t>סלקום אג"ח 8- סלקום</t>
  </si>
  <si>
    <t>1132828</t>
  </si>
  <si>
    <t>511930125</t>
  </si>
  <si>
    <t>שיכון ובינוי אג6- שיכון ובינוי</t>
  </si>
  <si>
    <t>1129733</t>
  </si>
  <si>
    <t>520036104</t>
  </si>
  <si>
    <t>שיכון ובינוי אג8- שיכון ובינוי</t>
  </si>
  <si>
    <t>1135888</t>
  </si>
  <si>
    <t>שיכון ובינוי אגח 5- שיכון ובינוי</t>
  </si>
  <si>
    <t>1125210</t>
  </si>
  <si>
    <t>אגוד כ"א- אגוד הנפקות</t>
  </si>
  <si>
    <t>1141878</t>
  </si>
  <si>
    <t>29/11/17</t>
  </si>
  <si>
    <t>אדגר      אגח י- אדגר השקעות</t>
  </si>
  <si>
    <t>1820208</t>
  </si>
  <si>
    <t>520035171</t>
  </si>
  <si>
    <t>23/05/19</t>
  </si>
  <si>
    <t>אדגר אג"ח 9- אדגר השקעות</t>
  </si>
  <si>
    <t>1820190</t>
  </si>
  <si>
    <t>אספן גרופ אגח ו- אספן גרופ</t>
  </si>
  <si>
    <t>3130291</t>
  </si>
  <si>
    <t>520037540</t>
  </si>
  <si>
    <t>29/05/19</t>
  </si>
  <si>
    <t>אפריקה ישראל נכסים בע"מ אג"ח 7</t>
  </si>
  <si>
    <t>1132232</t>
  </si>
  <si>
    <t>510560188</t>
  </si>
  <si>
    <t>אפריקה נכס אגחח- אפי נכסים</t>
  </si>
  <si>
    <t>1142231</t>
  </si>
  <si>
    <t>אפריקה נכסים אג"ח 6</t>
  </si>
  <si>
    <t>1129550</t>
  </si>
  <si>
    <t>בזן אגח 1- בתי זיקוק</t>
  </si>
  <si>
    <t>2590255</t>
  </si>
  <si>
    <t>25/09/19</t>
  </si>
  <si>
    <t>דה לסר אג3- דה לסר</t>
  </si>
  <si>
    <t>1127299</t>
  </si>
  <si>
    <t>1513</t>
  </si>
  <si>
    <t>דה לסר אג4- דה לסר</t>
  </si>
  <si>
    <t>1132059</t>
  </si>
  <si>
    <t>06/02/19</t>
  </si>
  <si>
    <t>הכשרת הישוב אג20- הכשרת הישוב</t>
  </si>
  <si>
    <t>6120216</t>
  </si>
  <si>
    <t>520020116</t>
  </si>
  <si>
    <t>הכשרת הישוב אגח 16- הכשרת הישוב</t>
  </si>
  <si>
    <t>6120166</t>
  </si>
  <si>
    <t>הכשרת ישוב אגח 22- הכשרת הישוב</t>
  </si>
  <si>
    <t>6120240</t>
  </si>
  <si>
    <t>אלקטרה נדלן אג4</t>
  </si>
  <si>
    <t>1121227</t>
  </si>
  <si>
    <t>510607328</t>
  </si>
  <si>
    <t>מישורים אגח ח'- מישורים</t>
  </si>
  <si>
    <t>1143163</t>
  </si>
  <si>
    <t>511491839</t>
  </si>
  <si>
    <t>25/02/20</t>
  </si>
  <si>
    <t>רני צים אגח א- רני צים</t>
  </si>
  <si>
    <t>1159680</t>
  </si>
  <si>
    <t>514353671</t>
  </si>
  <si>
    <t>28/01/20</t>
  </si>
  <si>
    <t>דיסקונט הש אג6- דיסקונט השקעות</t>
  </si>
  <si>
    <t>520023896</t>
  </si>
  <si>
    <t>דלק קבוצה אג"ח 19- דלק קבוצה</t>
  </si>
  <si>
    <t>1121326</t>
  </si>
  <si>
    <t>520044322</t>
  </si>
  <si>
    <t>חיפושי נפט וגז</t>
  </si>
  <si>
    <t>31/05/18</t>
  </si>
  <si>
    <t>קב' דלק אגח 22- דלק קבוצה</t>
  </si>
  <si>
    <t>1106046</t>
  </si>
  <si>
    <t>25/07/19</t>
  </si>
  <si>
    <t>קבוצת דלק אגח 13- דלק קבוצה</t>
  </si>
  <si>
    <t>06/11/18</t>
  </si>
  <si>
    <t>אינטר גרין אג1- אינטר גרין</t>
  </si>
  <si>
    <t>1142652</t>
  </si>
  <si>
    <t>513182345</t>
  </si>
  <si>
    <t>לא מדורג</t>
  </si>
  <si>
    <t>אינטרנט זהב אג4- אינטרנט זהב</t>
  </si>
  <si>
    <t>1131614</t>
  </si>
  <si>
    <t>520044264</t>
  </si>
  <si>
    <t>02/12/18</t>
  </si>
  <si>
    <t>חלל תקשורת אגח יח- חלל תקשורת</t>
  </si>
  <si>
    <t>1158518</t>
  </si>
  <si>
    <t>511396046</t>
  </si>
  <si>
    <t>23/06/19</t>
  </si>
  <si>
    <t>מגוריט אג1- מגוריט</t>
  </si>
  <si>
    <t>1141712</t>
  </si>
  <si>
    <t>515434074</t>
  </si>
  <si>
    <t>08/09/19</t>
  </si>
  <si>
    <t>מניבים ריט אג"ח 1- מניבים  ריט</t>
  </si>
  <si>
    <t>1140581</t>
  </si>
  <si>
    <t>515327120</t>
  </si>
  <si>
    <t>10/02/20</t>
  </si>
  <si>
    <t>מניבים ריט אג"ח ב- מניבים  ריט</t>
  </si>
  <si>
    <t>1155928</t>
  </si>
  <si>
    <t>15/01/20</t>
  </si>
  <si>
    <t>צור       אגח י- צור שמיר</t>
  </si>
  <si>
    <t>7300171</t>
  </si>
  <si>
    <t>520025586</t>
  </si>
  <si>
    <t>אלה פקדון אגח ג- אלה פקדונות</t>
  </si>
  <si>
    <t>1158724</t>
  </si>
  <si>
    <t>בינלאומי הנפ אג8- בינלאומי הנפקות</t>
  </si>
  <si>
    <t>1134212</t>
  </si>
  <si>
    <t>דיסקונט מנפיקים אג"ח יג</t>
  </si>
  <si>
    <t>7480155</t>
  </si>
  <si>
    <t>דיסקונט מנפיקים אג"ח יד</t>
  </si>
  <si>
    <t>7480163</t>
  </si>
  <si>
    <t>דקסיה הנ אגח יא</t>
  </si>
  <si>
    <t>1134154</t>
  </si>
  <si>
    <t>18/11/19</t>
  </si>
  <si>
    <t>הראל פיקד אגח א- הראל פיקדון סחיר</t>
  </si>
  <si>
    <t>1159623</t>
  </si>
  <si>
    <t>515989440</t>
  </si>
  <si>
    <t>05/08/19</t>
  </si>
  <si>
    <t>לאומי   אגח 178- לאומי</t>
  </si>
  <si>
    <t>6040323</t>
  </si>
  <si>
    <t>לאומי אג"ח 180- לאומי</t>
  </si>
  <si>
    <t>6040422</t>
  </si>
  <si>
    <t>מזרחי  טפ הנפק   40</t>
  </si>
  <si>
    <t>2310167</t>
  </si>
  <si>
    <t>מזרחי הנ אג37- מזרחי טפחות הנפק</t>
  </si>
  <si>
    <t>2310134</t>
  </si>
  <si>
    <t>מזרחי הנפקות אג"ח   41- מזרחי טפחות הנפק</t>
  </si>
  <si>
    <t>2310175</t>
  </si>
  <si>
    <t>מרכנתיל הנפקות אגח ב</t>
  </si>
  <si>
    <t>1138205</t>
  </si>
  <si>
    <t>513686154</t>
  </si>
  <si>
    <t>עמידר אגח א- עמידר</t>
  </si>
  <si>
    <t>1143585</t>
  </si>
  <si>
    <t>520017393</t>
  </si>
  <si>
    <t>אלביט מערכ אגח א- אלביט מערכות</t>
  </si>
  <si>
    <t>1119635</t>
  </si>
  <si>
    <t>520043027</t>
  </si>
  <si>
    <t>ביטחוניות</t>
  </si>
  <si>
    <t>דיסקונט הת11- דיסקונט</t>
  </si>
  <si>
    <t>6910137</t>
  </si>
  <si>
    <t>נמלי ישראל אג"ח ג- נמלי ישראל</t>
  </si>
  <si>
    <t>1145580</t>
  </si>
  <si>
    <t>סאמיט אג8- סאמיט</t>
  </si>
  <si>
    <t>1138940</t>
  </si>
  <si>
    <t>520043720</t>
  </si>
  <si>
    <t>31/12/19</t>
  </si>
  <si>
    <t>פועלים הנפקות הת 16- פועלים הנפקות</t>
  </si>
  <si>
    <t>1940550</t>
  </si>
  <si>
    <t>פועלים הנפקות י"א- פועלים הנפקות</t>
  </si>
  <si>
    <t>1940410</t>
  </si>
  <si>
    <t>רכבת אג"ח 1- רכבת ישראל</t>
  </si>
  <si>
    <t>1134980</t>
  </si>
  <si>
    <t>11/09/19</t>
  </si>
  <si>
    <t>שטראוס    אגח ה- שטראוס גרופ</t>
  </si>
  <si>
    <t>7460389</t>
  </si>
  <si>
    <t>520003781</t>
  </si>
  <si>
    <t>מזון</t>
  </si>
  <si>
    <t>שטראוס גרופ אג"ח ד</t>
  </si>
  <si>
    <t>7460363</t>
  </si>
  <si>
    <t>11/03/20</t>
  </si>
  <si>
    <t>אמות      אגח ה- אמות</t>
  </si>
  <si>
    <t>1138114</t>
  </si>
  <si>
    <t>אקויטל    אגח 2- אקויטל</t>
  </si>
  <si>
    <t>7550122</t>
  </si>
  <si>
    <t>520030859</t>
  </si>
  <si>
    <t>גב ים אג8- גב-ים</t>
  </si>
  <si>
    <t>7590151</t>
  </si>
  <si>
    <t>דה זראסאי אגח ג- דה זראסאי גרופ</t>
  </si>
  <si>
    <t>1137975</t>
  </si>
  <si>
    <t>1744984</t>
  </si>
  <si>
    <t>12/03/20</t>
  </si>
  <si>
    <t>וילאר אגח 7- וילאר</t>
  </si>
  <si>
    <t>4160149</t>
  </si>
  <si>
    <t>וילאר אגח ח- וילאר</t>
  </si>
  <si>
    <t>4160156</t>
  </si>
  <si>
    <t>זה זראסאי אג4- דה זראסאי גרופ</t>
  </si>
  <si>
    <t>1147560</t>
  </si>
  <si>
    <t>חשמל     אגח 26- חשמל</t>
  </si>
  <si>
    <t>6000202</t>
  </si>
  <si>
    <t>חשמל     אגח 28- חשמל</t>
  </si>
  <si>
    <t>6000228</t>
  </si>
  <si>
    <t>חשמל אג"ח 30- חשמל</t>
  </si>
  <si>
    <t>6000277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</si>
  <si>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</si>
  <si>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</si>
  <si>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</si>
  <si>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</si>
  <si>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</si>
  <si>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</si>
  <si>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לאומי ש"ה  201- לאומי</t>
  </si>
  <si>
    <t>6040158</t>
  </si>
  <si>
    <t>לאומי שה נד 301- לאומי</t>
  </si>
  <si>
    <t>6040265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</si>
  <si>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</si>
  <si>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</si>
  <si>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</si>
  <si>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</si>
  <si>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</si>
  <si>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</si>
  <si>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</si>
  <si>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</si>
  <si>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</si>
  <si>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</si>
  <si>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</si>
  <si>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סאמיט אג"ח 7- סאמיט</t>
  </si>
  <si>
    <t>1133479</t>
  </si>
  <si>
    <t>סאמיט אג11- סאמיט</t>
  </si>
  <si>
    <t>1156405</t>
  </si>
  <si>
    <t>20/02/20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</si>
  <si>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</si>
  <si>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</si>
  <si>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</si>
  <si>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</si>
  <si>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</si>
  <si>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</si>
  <si>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</si>
  <si>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</si>
  <si>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</si>
  <si>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</si>
  <si>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</si>
  <si>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תעש אוירית אגח ג- תעשיה אוירית</t>
  </si>
  <si>
    <t>1127547</t>
  </si>
  <si>
    <t>520027194</t>
  </si>
  <si>
    <t>תעשיה אוירית אג"ח 4</t>
  </si>
  <si>
    <t>1133131</t>
  </si>
  <si>
    <t>אגוד הנפ  אגח ח</t>
  </si>
  <si>
    <t>1133503</t>
  </si>
  <si>
    <t>אגוד הנפק אגח יב- אגוד הנפקות</t>
  </si>
  <si>
    <t>1160167</t>
  </si>
  <si>
    <t>אגוד הנפקות אג"ח 7- אגוד הנפקות</t>
  </si>
  <si>
    <t>1131762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</si>
  <si>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</si>
  <si>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</si>
  <si>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</si>
  <si>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</si>
  <si>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</si>
  <si>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</si>
  <si>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</si>
  <si>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</si>
  <si>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בזק.ק7- בזק</t>
  </si>
  <si>
    <t>2300150</t>
  </si>
  <si>
    <t>04/11/19</t>
  </si>
  <si>
    <t>ביג אג6- ביג</t>
  </si>
  <si>
    <t>1132521</t>
  </si>
  <si>
    <t>הפניקס    אגח 3- הפניקס</t>
  </si>
  <si>
    <t>7670201</t>
  </si>
  <si>
    <t>הפניקס אג4- הפניקס</t>
  </si>
  <si>
    <t>7670250</t>
  </si>
  <si>
    <t>הראל הנ אג14- הראל הנפקות</t>
  </si>
  <si>
    <t>1143122</t>
  </si>
  <si>
    <t>הראל הנ אג15- הראל הנפקות</t>
  </si>
  <si>
    <t>1143130</t>
  </si>
  <si>
    <t>הראל הנפ אגח טז- הראל הנפקות</t>
  </si>
  <si>
    <t>1157601</t>
  </si>
  <si>
    <t>הראל הנפ אגח יא- הראל הנפקות</t>
  </si>
  <si>
    <t>1136316</t>
  </si>
  <si>
    <t>הראל הנפקות אג יב- הראל הנפקות</t>
  </si>
  <si>
    <t>1138163</t>
  </si>
  <si>
    <t>הראל הנפקות אג יג- הראל הנפקות</t>
  </si>
  <si>
    <t>1138171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</si>
  <si>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</si>
  <si>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</si>
  <si>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</si>
  <si>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</si>
  <si>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</si>
  <si>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</si>
  <si>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</si>
  <si>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</si>
  <si>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</si>
  <si>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</si>
  <si>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</si>
  <si>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</si>
  <si>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ישרס.ק11- ישרס</t>
  </si>
  <si>
    <t>6130165</t>
  </si>
  <si>
    <t>כלל ביטוח  אגח יא- כללביט מימון</t>
  </si>
  <si>
    <t>1160647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</si>
  <si>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</si>
  <si>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</si>
  <si>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</si>
  <si>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</si>
  <si>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</si>
  <si>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</si>
  <si>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</si>
  <si>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</si>
  <si>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</si>
  <si>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</si>
  <si>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</si>
  <si>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</si>
  <si>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</si>
  <si>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</si>
  <si>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הון</t>
  </si>
  <si>
    <t>1135920</t>
  </si>
  <si>
    <t>נמקו      אגח א- נמקו ריאלטי</t>
  </si>
  <si>
    <t>1139575</t>
  </si>
  <si>
    <t>1665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</si>
  <si>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</si>
  <si>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</si>
  <si>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</si>
  <si>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</si>
  <si>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</si>
  <si>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שירותי מידע</t>
  </si>
  <si>
    <t>01/02/18</t>
  </si>
  <si>
    <t>פז נפט אג4</t>
  </si>
  <si>
    <t>1132505</t>
  </si>
  <si>
    <t>פז נפט אג5- פז נפט</t>
  </si>
  <si>
    <t>1139534</t>
  </si>
  <si>
    <t>פז נפט אגח ח- פז נפט</t>
  </si>
  <si>
    <t>1162817</t>
  </si>
  <si>
    <t>פניקס הון אג"ח 4- הפניקס גיוסי הון</t>
  </si>
  <si>
    <t>1133529</t>
  </si>
  <si>
    <t>514290345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</si>
  <si>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</si>
  <si>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</si>
  <si>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</si>
  <si>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</si>
  <si>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</si>
  <si>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</si>
  <si>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</si>
  <si>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</si>
  <si>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פניקס הון אגח יא- הפניקס גיוסי הון</t>
  </si>
  <si>
    <t>1159359</t>
  </si>
  <si>
    <t>פרמולה אג"ח ג'- פורמולה מערכות</t>
  </si>
  <si>
    <t>2560209</t>
  </si>
  <si>
    <t>קיי.בי.אס אגח א</t>
  </si>
  <si>
    <t>1137918</t>
  </si>
  <si>
    <t>1900288</t>
  </si>
  <si>
    <t>קרסו      אגח ג- קרסו מוטורס</t>
  </si>
  <si>
    <t>1141829</t>
  </si>
  <si>
    <t>514065283</t>
  </si>
  <si>
    <t>קרסו אגח א- קרסו מוטורס</t>
  </si>
  <si>
    <t>1136464</t>
  </si>
  <si>
    <t>אבגול     אגח ג- אבגול</t>
  </si>
  <si>
    <t>1133289</t>
  </si>
  <si>
    <t>510119068</t>
  </si>
  <si>
    <t>עץ, נייר ודפוס</t>
  </si>
  <si>
    <t>אלבר אג14</t>
  </si>
  <si>
    <t>1132562</t>
  </si>
  <si>
    <t>512025891</t>
  </si>
  <si>
    <t>אלבר אג15- אלבר</t>
  </si>
  <si>
    <t>1138536</t>
  </si>
  <si>
    <t>אלבר אגח יח- אלבר</t>
  </si>
  <si>
    <t>1158740</t>
  </si>
  <si>
    <t>אלדן תחבורה אג3- אלדן תחבורה</t>
  </si>
  <si>
    <t>1140813</t>
  </si>
  <si>
    <t>אלדן תחבורה אגח א'- אלדן תחבורה</t>
  </si>
  <si>
    <t>1134840</t>
  </si>
  <si>
    <t>אלדן תחבורה אגח ב</t>
  </si>
  <si>
    <t>1138254</t>
  </si>
  <si>
    <t>אלקו אגח יג- אלקו</t>
  </si>
  <si>
    <t>6940233</t>
  </si>
  <si>
    <t>520025370</t>
  </si>
  <si>
    <t>אלקו החזקות אג11- אלקו</t>
  </si>
  <si>
    <t>6940167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</si>
  <si>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</si>
  <si>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</si>
  <si>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</si>
  <si>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</si>
  <si>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</si>
  <si>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</si>
  <si>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</si>
  <si>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</si>
  <si>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</si>
  <si>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</si>
  <si>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אמ.ג'יג'י אגח ב-פרמיה- אמ.ג'י.ג'י</t>
  </si>
  <si>
    <t>11608111</t>
  </si>
  <si>
    <t>26/02/20</t>
  </si>
  <si>
    <t>גירון אג5- גירון פיתוח</t>
  </si>
  <si>
    <t>1133784</t>
  </si>
  <si>
    <t>16/03/20</t>
  </si>
  <si>
    <t>דלתא      אגח ב- דלתא</t>
  </si>
  <si>
    <t>6270151</t>
  </si>
  <si>
    <t>520025602</t>
  </si>
  <si>
    <t>דלתא.אגח 5- דלתא</t>
  </si>
  <si>
    <t>6270136</t>
  </si>
  <si>
    <t>דלתא.ק1- דלתא</t>
  </si>
  <si>
    <t>6270144</t>
  </si>
  <si>
    <t>דמרי      אגח ז- דמרי</t>
  </si>
  <si>
    <t>1141191</t>
  </si>
  <si>
    <t>511399388</t>
  </si>
  <si>
    <t>דמרי אג"ח 5- דמרי</t>
  </si>
  <si>
    <t>1134261</t>
  </si>
  <si>
    <t>דמרי אג"ח 8- דמרי</t>
  </si>
  <si>
    <t>1153725</t>
  </si>
  <si>
    <t>וואן תוכנה אג3- וואן טכנולוגיות תוכנה</t>
  </si>
  <si>
    <t>1610187</t>
  </si>
  <si>
    <t>520034695</t>
  </si>
  <si>
    <t>יוניברסל אגח ב- יוניברסל מוטורס</t>
  </si>
  <si>
    <t>1141647</t>
  </si>
  <si>
    <t>לוינשטיין הנדסה  אגח ג</t>
  </si>
  <si>
    <t>5730080</t>
  </si>
  <si>
    <t>520033424</t>
  </si>
  <si>
    <t>לידר אגח ז- לידר השקעות</t>
  </si>
  <si>
    <t>3180338</t>
  </si>
  <si>
    <t>520037664</t>
  </si>
  <si>
    <t>לייטסטון  אגח ב- לייטסטון</t>
  </si>
  <si>
    <t>1160746</t>
  </si>
  <si>
    <t>1630</t>
  </si>
  <si>
    <t>לייטסטון אג1- לייטסטון</t>
  </si>
  <si>
    <t>1133891</t>
  </si>
  <si>
    <t>מבני תעשיה אגח כב- מבני תעשיה</t>
  </si>
  <si>
    <t>2260537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</si>
  <si>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</si>
  <si>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</si>
  <si>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</si>
  <si>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</si>
  <si>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</si>
  <si>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ממן       אגח ג- ממן</t>
  </si>
  <si>
    <t>2380053</t>
  </si>
  <si>
    <t>520036435</t>
  </si>
  <si>
    <t>11/04/19</t>
  </si>
  <si>
    <t>מנורה הון הת אגח ו'- מנורה הון</t>
  </si>
  <si>
    <t>1160241</t>
  </si>
  <si>
    <t>מנורה הון הת5- מנורה הון</t>
  </si>
  <si>
    <t>1143411</t>
  </si>
  <si>
    <t>נייר חדרה אג6- נייר חדרה</t>
  </si>
  <si>
    <t>6320105</t>
  </si>
  <si>
    <t>520018383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</si>
  <si>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</si>
  <si>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</si>
  <si>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</si>
  <si>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</si>
  <si>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</si>
  <si>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</si>
  <si>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</si>
  <si>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</si>
  <si>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</si>
  <si>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</si>
  <si>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</si>
  <si>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</si>
  <si>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</si>
  <si>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</si>
  <si>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</si>
  <si>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</si>
  <si>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</si>
  <si>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החזקות אג2- פתאל החזקות</t>
  </si>
  <si>
    <t>1150812</t>
  </si>
  <si>
    <t>512607888</t>
  </si>
  <si>
    <t>מלונאות ותיירות</t>
  </si>
  <si>
    <t>פתאל החזקות אגח ג- פתאל החזקות</t>
  </si>
  <si>
    <t>1161785</t>
  </si>
  <si>
    <t>קורנרסטון אגח א- קורנרסטון</t>
  </si>
  <si>
    <t>1139732</t>
  </si>
  <si>
    <t>1920997</t>
  </si>
  <si>
    <t>קרסו אגח ב- קרסו מוטורס</t>
  </si>
  <si>
    <t>1139591</t>
  </si>
  <si>
    <t>שפיר הנדס אגח ב- שפיר הנדסה</t>
  </si>
  <si>
    <t>1141951</t>
  </si>
  <si>
    <t>514892801</t>
  </si>
  <si>
    <t>מתכת ומוצרי בניה</t>
  </si>
  <si>
    <t>שפיר הנדסה אגח א</t>
  </si>
  <si>
    <t>1136134</t>
  </si>
  <si>
    <t>אגוד הנפקות אג2</t>
  </si>
  <si>
    <t>1115286</t>
  </si>
  <si>
    <t>אול-יר    אגח ג- אול יר</t>
  </si>
  <si>
    <t>1140136</t>
  </si>
  <si>
    <t>184580</t>
  </si>
  <si>
    <t>אול-יר    אגח ה- אול יר</t>
  </si>
  <si>
    <t>1143304</t>
  </si>
  <si>
    <t>אזורים   אגח 12</t>
  </si>
  <si>
    <t>7150360</t>
  </si>
  <si>
    <t>אזורים אג10</t>
  </si>
  <si>
    <t>7150345</t>
  </si>
  <si>
    <t>אזורים אגח 13- אזורים</t>
  </si>
  <si>
    <t>7150410</t>
  </si>
  <si>
    <t>אי.די.אי הנפקות הת ד- איידיאיי הנפקות</t>
  </si>
  <si>
    <t>1133099</t>
  </si>
  <si>
    <t>איי.די.איי. אג"ח ה- איידיאיי הנפקות</t>
  </si>
  <si>
    <t>1155878</t>
  </si>
  <si>
    <t>אלעד קנדה אגח ב- אלעד קנדה</t>
  </si>
  <si>
    <t>1160761</t>
  </si>
  <si>
    <t>1753</t>
  </si>
  <si>
    <t>אנרג'יקס אגח א- אנרג'יקס</t>
  </si>
  <si>
    <t>1161751</t>
  </si>
  <si>
    <t>513901371</t>
  </si>
  <si>
    <t>אפריקה מג אגח ג- אפריקה מגורים</t>
  </si>
  <si>
    <t>1135698</t>
  </si>
  <si>
    <t>520034760</t>
  </si>
  <si>
    <t>אפריקה מג אגח ה- אפריקה מגורים</t>
  </si>
  <si>
    <t>1162825</t>
  </si>
  <si>
    <t>אפריקה מגורים אג 4- אפריקה מגורים</t>
  </si>
  <si>
    <t>1142645</t>
  </si>
  <si>
    <t>אשדר      אגח ד- אשדר</t>
  </si>
  <si>
    <t>1135607</t>
  </si>
  <si>
    <t>אשדר אגח 5- אשדר</t>
  </si>
  <si>
    <t>1157783</t>
  </si>
  <si>
    <t>01/12/19</t>
  </si>
  <si>
    <t>אשטרום נכסים אג"ח 9- אשטרום נכסים</t>
  </si>
  <si>
    <t>2510170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</si>
  <si>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</si>
  <si>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</si>
  <si>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</si>
  <si>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</si>
  <si>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</si>
  <si>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גולד בונד אג3</t>
  </si>
  <si>
    <t>1490051</t>
  </si>
  <si>
    <t>520034349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</si>
  <si>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</si>
  <si>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</si>
  <si>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</si>
  <si>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</si>
  <si>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</si>
  <si>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</si>
  <si>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24/11/19</t>
  </si>
  <si>
    <t>ויתניה    אגח ד- ויתניה</t>
  </si>
  <si>
    <t>1139476</t>
  </si>
  <si>
    <t>512096793</t>
  </si>
  <si>
    <t>חברה לישראל אגח 10</t>
  </si>
  <si>
    <t>5760236</t>
  </si>
  <si>
    <t>חברה לישראל אגח 12- חברה לישראל</t>
  </si>
  <si>
    <t>5760251</t>
  </si>
  <si>
    <t>חברה לישראל אגח14- חברה לישראל</t>
  </si>
  <si>
    <t>5760301</t>
  </si>
  <si>
    <t>ירושלים אג"ח 14</t>
  </si>
  <si>
    <t>1123587</t>
  </si>
  <si>
    <t>מגדלי תיכון אגח ד- מגדלי ים תיכון</t>
  </si>
  <si>
    <t>1159326</t>
  </si>
  <si>
    <t>512719485</t>
  </si>
  <si>
    <t>מנרב אג"ח 1- מנרב</t>
  </si>
  <si>
    <t>1550037</t>
  </si>
  <si>
    <t>520034505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</si>
  <si>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</si>
  <si>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</si>
  <si>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</si>
  <si>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</si>
  <si>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</si>
  <si>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</si>
  <si>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</si>
  <si>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סטרוברי   אגח ב- סטרוברי</t>
  </si>
  <si>
    <t>1145432</t>
  </si>
  <si>
    <t>1863501</t>
  </si>
  <si>
    <t>סלקום    אגח יא</t>
  </si>
  <si>
    <t>1139252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</si>
  <si>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</si>
  <si>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</si>
  <si>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</si>
  <si>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</si>
  <si>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</si>
  <si>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</si>
  <si>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ספנסר  אגח א- ספנסר אקוויטי</t>
  </si>
  <si>
    <t>1133800</t>
  </si>
  <si>
    <t>פנינסולה אגח ב- פנינסולה</t>
  </si>
  <si>
    <t>3330099</t>
  </si>
  <si>
    <t>520033713</t>
  </si>
  <si>
    <t>שיכון ובינוי אג7- שיכון ובינוי</t>
  </si>
  <si>
    <t>1129741</t>
  </si>
  <si>
    <t>שנפ אג"ח  2- שנפ</t>
  </si>
  <si>
    <t>1140086</t>
  </si>
  <si>
    <t>512665373</t>
  </si>
  <si>
    <t>27/02/17</t>
  </si>
  <si>
    <t>או פי סי אג"ח א'- או.פי.סי אנרגיה</t>
  </si>
  <si>
    <t>1141589</t>
  </si>
  <si>
    <t>514401702</t>
  </si>
  <si>
    <t>אול-יר    אגח ב- אול יר</t>
  </si>
  <si>
    <t>1139781</t>
  </si>
  <si>
    <t>אול-יר אג4- אול יר</t>
  </si>
  <si>
    <t>1141274</t>
  </si>
  <si>
    <t>אוריין    אגח ב- אוריין</t>
  </si>
  <si>
    <t>1143379</t>
  </si>
  <si>
    <t>511068256</t>
  </si>
  <si>
    <t>אלטיטיוד  אגח א- אלטיטיוד השקעות</t>
  </si>
  <si>
    <t>1143924</t>
  </si>
  <si>
    <t>1963039</t>
  </si>
  <si>
    <t>אלעד קנדה אגח א- אלעד קנדה</t>
  </si>
  <si>
    <t>1152453</t>
  </si>
  <si>
    <t>אנלייט אנרגיה אג ו- אנלייט אנרגיה</t>
  </si>
  <si>
    <t>7200173</t>
  </si>
  <si>
    <t>520041146</t>
  </si>
  <si>
    <t>אנלייט אנרגיה אג"ח 2- אנלייט אנרגיה</t>
  </si>
  <si>
    <t>7200090</t>
  </si>
  <si>
    <t>19/02/20</t>
  </si>
  <si>
    <t>אנקור     אגח א- אנקור פרופרטיס</t>
  </si>
  <si>
    <t>1141118</t>
  </si>
  <si>
    <t>1939883</t>
  </si>
  <si>
    <t>אספן גרופ אג 7- אספן גרופ</t>
  </si>
  <si>
    <t>3130333</t>
  </si>
  <si>
    <t>אפי נכסים אגח י- אפי נכסים</t>
  </si>
  <si>
    <t>1160878</t>
  </si>
  <si>
    <t>אפקון החזקות אג"ח א- אפקון החזקות</t>
  </si>
  <si>
    <t>5780135</t>
  </si>
  <si>
    <t>520033473</t>
  </si>
  <si>
    <t>חשמל</t>
  </si>
  <si>
    <t>20/01/20</t>
  </si>
  <si>
    <t>אפקון החזקות אגח 3- אפקון החזקות</t>
  </si>
  <si>
    <t>5780093</t>
  </si>
  <si>
    <t>24/02/19</t>
  </si>
  <si>
    <t>אפריקה נכסים אג"ח ט- אפי נכסים</t>
  </si>
  <si>
    <t>1156470</t>
  </si>
  <si>
    <t>אקסטל אגח ב- אקסטל לימיטד</t>
  </si>
  <si>
    <t>1135367</t>
  </si>
  <si>
    <t>1622</t>
  </si>
  <si>
    <t>ארקו אגח 3- ארקו החזקות</t>
  </si>
  <si>
    <t>3100245</t>
  </si>
  <si>
    <t>520037367</t>
  </si>
  <si>
    <t>בזן       אגח ד</t>
  </si>
  <si>
    <t>2590362</t>
  </si>
  <si>
    <t>בזן  אגח י'- בתי זיקוק</t>
  </si>
  <si>
    <t>2590511</t>
  </si>
  <si>
    <t>בזן אג"ח 5- בתי זיקוק</t>
  </si>
  <si>
    <t>2590388</t>
  </si>
  <si>
    <t>בית הזהב אגח ג</t>
  </si>
  <si>
    <t>2350080</t>
  </si>
  <si>
    <t>520034562</t>
  </si>
  <si>
    <t>ג'י.אף.אי אג"ח 1- ג'י.אפ.איי</t>
  </si>
  <si>
    <t>1134915</t>
  </si>
  <si>
    <t>1852623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</si>
  <si>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</si>
  <si>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</si>
  <si>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</si>
  <si>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</si>
  <si>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</si>
  <si>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</si>
  <si>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</si>
  <si>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</si>
  <si>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</si>
  <si>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דלשה ג'- דלשה קפיטל</t>
  </si>
  <si>
    <t>1141605</t>
  </si>
  <si>
    <t>1888119</t>
  </si>
  <si>
    <t>דלשה קפיטל אגח ב</t>
  </si>
  <si>
    <t>1137314</t>
  </si>
  <si>
    <t>ווטרסטון אג1- ווטרסטון</t>
  </si>
  <si>
    <t>1938699</t>
  </si>
  <si>
    <t>סאות'רן   אגח א- סאותרן פרופרטיס</t>
  </si>
  <si>
    <t>1140094</t>
  </si>
  <si>
    <t>קופרליין  אגח א- קופרליין</t>
  </si>
  <si>
    <t>1136589</t>
  </si>
  <si>
    <t>1648</t>
  </si>
  <si>
    <t>קופרליין  אגח ב- קופרליין</t>
  </si>
  <si>
    <t>1140177</t>
  </si>
  <si>
    <t>קליין     אגח ב- קליין קבוצה</t>
  </si>
  <si>
    <t>1140409</t>
  </si>
  <si>
    <t>1886279</t>
  </si>
  <si>
    <t>שלמה נדלן אגח ג- שלמה נדלן</t>
  </si>
  <si>
    <t>1137439</t>
  </si>
  <si>
    <t>513957472</t>
  </si>
  <si>
    <t>אביב בניה אגח 6- אביב בניה</t>
  </si>
  <si>
    <t>4440095</t>
  </si>
  <si>
    <t>520039264</t>
  </si>
  <si>
    <t>אורון  אגח ב- אורון קבוצה</t>
  </si>
  <si>
    <t>1160571</t>
  </si>
  <si>
    <t>513432765</t>
  </si>
  <si>
    <t>איילון הנ אגח א'- איילון ביטוח הנפקות</t>
  </si>
  <si>
    <t>1159565</t>
  </si>
  <si>
    <t>09/02/20</t>
  </si>
  <si>
    <t>אלומיי    אגח ב- אלומיי קפיטל</t>
  </si>
  <si>
    <t>1140326</t>
  </si>
  <si>
    <t>520039868</t>
  </si>
  <si>
    <t>אלון רבוע אגח ד- אלון רבוע כחול</t>
  </si>
  <si>
    <t>1139583</t>
  </si>
  <si>
    <t>520042847</t>
  </si>
  <si>
    <t>אלון רבוע כחול אג"ח ה- אלון רבוע כחול</t>
  </si>
  <si>
    <t>1155621</t>
  </si>
  <si>
    <t>אמ.די.ג'י אג3- אמ.די.ג'י</t>
  </si>
  <si>
    <t>1142504</t>
  </si>
  <si>
    <t>1632</t>
  </si>
  <si>
    <t>אמ.די.ג'י אגח ב- אמ.די.ג'י</t>
  </si>
  <si>
    <t>1140557</t>
  </si>
  <si>
    <t>דוניץ     אג  א- דוניץ</t>
  </si>
  <si>
    <t>4000055</t>
  </si>
  <si>
    <t>520038605</t>
  </si>
  <si>
    <t>03/10/19</t>
  </si>
  <si>
    <t>חג'ג' אג6</t>
  </si>
  <si>
    <t>8230179</t>
  </si>
  <si>
    <t>520033309</t>
  </si>
  <si>
    <t>טן דלק אג3- טן-חברה לדלק</t>
  </si>
  <si>
    <t>1131457</t>
  </si>
  <si>
    <t>511540809</t>
  </si>
  <si>
    <t>28/10/19</t>
  </si>
  <si>
    <t>יואייארסי אגח א- יו.איי.אר.סי</t>
  </si>
  <si>
    <t>1141837</t>
  </si>
  <si>
    <t>1940909</t>
  </si>
  <si>
    <t>מלרן אגח א- מלרן פרוייקטים</t>
  </si>
  <si>
    <t>1162072</t>
  </si>
  <si>
    <t>514097591</t>
  </si>
  <si>
    <t>צמח אג4- צמח המרמן</t>
  </si>
  <si>
    <t>1134873</t>
  </si>
  <si>
    <t>512531203</t>
  </si>
  <si>
    <t>צמח המרמן אגח ו- צמח המרמן</t>
  </si>
  <si>
    <t>1158633</t>
  </si>
  <si>
    <t>03/07/19</t>
  </si>
  <si>
    <t>צרפתי     אגח ח- צרפתי</t>
  </si>
  <si>
    <t>4250189</t>
  </si>
  <si>
    <t>520039090</t>
  </si>
  <si>
    <t>צרפתי     אגח ט- צרפתי</t>
  </si>
  <si>
    <t>4250197</t>
  </si>
  <si>
    <t>10/06/18</t>
  </si>
  <si>
    <t>רבד אג"ח 2- רבד</t>
  </si>
  <si>
    <t>5260088</t>
  </si>
  <si>
    <t>520040148</t>
  </si>
  <si>
    <t>שוהם ביזנס אג1- שוהם ביזנס</t>
  </si>
  <si>
    <t>1157452</t>
  </si>
  <si>
    <t>520043860</t>
  </si>
  <si>
    <t>שוהם ביזנס אג2- שוהם ביזנס</t>
  </si>
  <si>
    <t>1160480</t>
  </si>
  <si>
    <t>אאורה     אג יג</t>
  </si>
  <si>
    <t>3730405</t>
  </si>
  <si>
    <t>520038274</t>
  </si>
  <si>
    <t>27/06/16</t>
  </si>
  <si>
    <t>אאורה     אגח ט</t>
  </si>
  <si>
    <t>3730397</t>
  </si>
  <si>
    <t>10/11/19</t>
  </si>
  <si>
    <t>אאורה     אגח י</t>
  </si>
  <si>
    <t>3730413</t>
  </si>
  <si>
    <t>אאורה אג"ח י"ב- אאורה</t>
  </si>
  <si>
    <t>3730454</t>
  </si>
  <si>
    <t>אאורה אג11- אאורה</t>
  </si>
  <si>
    <t>3730421</t>
  </si>
  <si>
    <t>אאורה אגח יד- אאורה</t>
  </si>
  <si>
    <t>3730488</t>
  </si>
  <si>
    <t>04/07/19</t>
  </si>
  <si>
    <t>ברם אג"ח 1</t>
  </si>
  <si>
    <t>1135730</t>
  </si>
  <si>
    <t>513579482</t>
  </si>
  <si>
    <t>11/11/19</t>
  </si>
  <si>
    <t>גיבוי אחזקות אגח א- גיבוי אחזקות בע"מ</t>
  </si>
  <si>
    <t>4480133</t>
  </si>
  <si>
    <t>520039314</t>
  </si>
  <si>
    <t>דיסק השק  אגח י- דיסקונט השקעות</t>
  </si>
  <si>
    <t>6390348</t>
  </si>
  <si>
    <t>יעקובי קב אגח א- יעקובי קבוצה</t>
  </si>
  <si>
    <t>1142439</t>
  </si>
  <si>
    <t>514010081</t>
  </si>
  <si>
    <t>15/08/18</t>
  </si>
  <si>
    <t>נובל      אגח א- נובל אסטס</t>
  </si>
  <si>
    <t>1141860</t>
  </si>
  <si>
    <t>1947641</t>
  </si>
  <si>
    <t>רילייטד אג1- רילייטד</t>
  </si>
  <si>
    <t>1134923</t>
  </si>
  <si>
    <t>1849766</t>
  </si>
  <si>
    <t>בי קומיוניק אג"ח 3</t>
  </si>
  <si>
    <t>1139203</t>
  </si>
  <si>
    <t>512832742</t>
  </si>
  <si>
    <t>סטרווד ווסט אגח א- סטרווד ווסט</t>
  </si>
  <si>
    <t>1143544</t>
  </si>
  <si>
    <t>1964054</t>
  </si>
  <si>
    <t>דלק קב   אגח לד- דלק קבוצה</t>
  </si>
  <si>
    <t>1143361</t>
  </si>
  <si>
    <t>דלק קבוצה אג"ח לג</t>
  </si>
  <si>
    <t>1138882</t>
  </si>
  <si>
    <t>דלק קבוצה אג31- דלק קבוצה</t>
  </si>
  <si>
    <t>1134790</t>
  </si>
  <si>
    <t>אמ אר אר  אגח א</t>
  </si>
  <si>
    <t>1154772</t>
  </si>
  <si>
    <t>1983001</t>
  </si>
  <si>
    <t>28/11/18</t>
  </si>
  <si>
    <t>אם.אר.פי אג"ח ג</t>
  </si>
  <si>
    <t>1139278</t>
  </si>
  <si>
    <t>520044421</t>
  </si>
  <si>
    <t>בי קומיונק אגח ד</t>
  </si>
  <si>
    <t>02/12/19</t>
  </si>
  <si>
    <t>ברוקלנד   אגח ב</t>
  </si>
  <si>
    <t>1136993</t>
  </si>
  <si>
    <t>1814237</t>
  </si>
  <si>
    <t>12/07/18</t>
  </si>
  <si>
    <t>חנן מור אגח י- חנן מור</t>
  </si>
  <si>
    <t>1165299</t>
  </si>
  <si>
    <t>513605519</t>
  </si>
  <si>
    <t>לפידות קפיטל אג 1- לפידות קפיטל</t>
  </si>
  <si>
    <t>6420129</t>
  </si>
  <si>
    <t>520022971</t>
  </si>
  <si>
    <t>רבל        אג ב- רבל</t>
  </si>
  <si>
    <t>1142769</t>
  </si>
  <si>
    <t>513506329</t>
  </si>
  <si>
    <t>21/07/19</t>
  </si>
  <si>
    <t>אלה פקדון אג1- אלה פקדונות</t>
  </si>
  <si>
    <t>1141662</t>
  </si>
  <si>
    <t>אלה פקדון אגח ד- אלה פקדונות</t>
  </si>
  <si>
    <t>1162304</t>
  </si>
  <si>
    <t>ישראמקו אג1- ישראמקו יהש</t>
  </si>
  <si>
    <t>2320174</t>
  </si>
  <si>
    <t>550010003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</si>
  <si>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</si>
  <si>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</si>
  <si>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</si>
  <si>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</si>
  <si>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</si>
  <si>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</si>
  <si>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</si>
  <si>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</si>
  <si>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</si>
  <si>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</si>
  <si>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דלק קידוחים אגח א- דלק קידוחים יהש</t>
  </si>
  <si>
    <t>4750089</t>
  </si>
  <si>
    <t>550013098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</si>
  <si>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</si>
  <si>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</si>
  <si>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</si>
  <si>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</si>
  <si>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</si>
  <si>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</si>
  <si>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</si>
  <si>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</si>
  <si>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</si>
  <si>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</si>
  <si>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גלובל כנפיים אג"ח ב- גלובל כנפיים</t>
  </si>
  <si>
    <t>1136969</t>
  </si>
  <si>
    <t>513342444</t>
  </si>
  <si>
    <t>חברה לישראל אג"ח 11</t>
  </si>
  <si>
    <t>5760244</t>
  </si>
  <si>
    <t>חברה לישראל אג"ח 13</t>
  </si>
  <si>
    <t>5760269</t>
  </si>
  <si>
    <t>נאויטס מימ אג2- נאוויטס מימון</t>
  </si>
  <si>
    <t>1141373</t>
  </si>
  <si>
    <t>515643484</t>
  </si>
  <si>
    <t>בזן       אגח ט- בתי זיקוק</t>
  </si>
  <si>
    <t>2590461</t>
  </si>
  <si>
    <t>בזן אג"ח 6- בתי זיקוק</t>
  </si>
  <si>
    <t>2590396</t>
  </si>
  <si>
    <t>פננטפארק  אגח א- פננטפארק</t>
  </si>
  <si>
    <t>1142371</t>
  </si>
  <si>
    <t>1504619</t>
  </si>
  <si>
    <t>מדלי אגח א- מדלי קפיטל</t>
  </si>
  <si>
    <t>1143155</t>
  </si>
  <si>
    <t>4815200</t>
  </si>
  <si>
    <t>חלל תקש   אג יז- חלל תקשורת</t>
  </si>
  <si>
    <t>1140888</t>
  </si>
  <si>
    <t>30/08/17</t>
  </si>
  <si>
    <t>חלל תקש  אגח טז- חלל תקשורת</t>
  </si>
  <si>
    <t>1139922</t>
  </si>
  <si>
    <t>28/12/17</t>
  </si>
  <si>
    <t>סה"כ אחר</t>
  </si>
  <si>
    <t>TEVA PHARMA FNC 1.625 15.</t>
  </si>
  <si>
    <t>XS1439749364</t>
  </si>
  <si>
    <t>בלומברג</t>
  </si>
  <si>
    <t>520013954</t>
  </si>
  <si>
    <t>Pharmaceuticals &amp; Biotechnology</t>
  </si>
  <si>
    <t>Baa2</t>
  </si>
  <si>
    <t>20/07/16</t>
  </si>
  <si>
    <t>TEVA 4.1 10/46</t>
  </si>
  <si>
    <t>US88167AAF84</t>
  </si>
  <si>
    <t>BBB-</t>
  </si>
  <si>
    <t>21/01/20</t>
  </si>
  <si>
    <t>MSFT 2.875 06/02/24</t>
  </si>
  <si>
    <t>US594918BX11</t>
  </si>
  <si>
    <t>5083</t>
  </si>
  <si>
    <t>Technology Hardware &amp; Equipment</t>
  </si>
  <si>
    <t>AAA</t>
  </si>
  <si>
    <t>AAPL 2.85 23/02/23</t>
  </si>
  <si>
    <t>US037833BU32</t>
  </si>
  <si>
    <t>930</t>
  </si>
  <si>
    <t>AA+</t>
  </si>
  <si>
    <t>XOM 2.709 06/03/25</t>
  </si>
  <si>
    <t>US30231GAF90</t>
  </si>
  <si>
    <t>5186</t>
  </si>
  <si>
    <t>Energy</t>
  </si>
  <si>
    <t>WMT 2.85 08/07/24</t>
  </si>
  <si>
    <t>US931142EL30</t>
  </si>
  <si>
    <t>5184</t>
  </si>
  <si>
    <t>AA</t>
  </si>
  <si>
    <t>NKE 2.85 27/03/30</t>
  </si>
  <si>
    <t>US654106AK94</t>
  </si>
  <si>
    <t>5209</t>
  </si>
  <si>
    <t>AA-</t>
  </si>
  <si>
    <t>V 2.8 14/12/22</t>
  </si>
  <si>
    <t>US92826CAC64</t>
  </si>
  <si>
    <t>5089</t>
  </si>
  <si>
    <t>Consumer Durables &amp; Apparel</t>
  </si>
  <si>
    <t>INTC 3.9 25/03/30</t>
  </si>
  <si>
    <t>US458140BR09</t>
  </si>
  <si>
    <t>5087</t>
  </si>
  <si>
    <t>A+</t>
  </si>
  <si>
    <t>KO 3.45 25/03/30</t>
  </si>
  <si>
    <t>US191216CT51</t>
  </si>
  <si>
    <t>5208</t>
  </si>
  <si>
    <t>Food, Beverage &amp; Tobacco</t>
  </si>
  <si>
    <t>MA 3.35 26/03/2030</t>
  </si>
  <si>
    <t>US57636QAP90</t>
  </si>
  <si>
    <t>5070</t>
  </si>
  <si>
    <t>Diversified Financials</t>
  </si>
  <si>
    <t>MMM 2.75 01/03/22</t>
  </si>
  <si>
    <t>US88579YBF79</t>
  </si>
  <si>
    <t>5148</t>
  </si>
  <si>
    <t>Materials</t>
  </si>
  <si>
    <t>PFE 2.625 01/04/30</t>
  </si>
  <si>
    <t>US717081EW90</t>
  </si>
  <si>
    <t>1190</t>
  </si>
  <si>
    <t>PFIZER 2.95 15/03/24</t>
  </si>
  <si>
    <t>US717081ES88</t>
  </si>
  <si>
    <t>GD 3.625 01/04/30</t>
  </si>
  <si>
    <t>US369550BM97</t>
  </si>
  <si>
    <t>5210</t>
  </si>
  <si>
    <t>WELLS FARGO&amp;COMPANY - WFC-09/09/2024- WELLS FARGO</t>
  </si>
  <si>
    <t>US94974BGA26</t>
  </si>
  <si>
    <t>5085</t>
  </si>
  <si>
    <t>Banks</t>
  </si>
  <si>
    <t>05/01/16</t>
  </si>
  <si>
    <t>WELSS FARGO WFC 3.55 29/0</t>
  </si>
  <si>
    <t>US94974BGP94</t>
  </si>
  <si>
    <t>07/05/18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</si>
  <si>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</si>
  <si>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</si>
  <si>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</si>
  <si>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</si>
  <si>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</si>
  <si>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</si>
  <si>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</si>
  <si>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</si>
  <si>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JPM 3.3 1/4/26</t>
  </si>
  <si>
    <t>US46625HQW33</t>
  </si>
  <si>
    <t>10/07/18</t>
  </si>
  <si>
    <t>JPMORGAN 3.9 07/25</t>
  </si>
  <si>
    <t>US46625HMN79</t>
  </si>
  <si>
    <t>NVDA 2.85 01/04/30</t>
  </si>
  <si>
    <t>US67066GAF19</t>
  </si>
  <si>
    <t>4967</t>
  </si>
  <si>
    <t>WELLS PARGO3 22/4/26</t>
  </si>
  <si>
    <t>US949746RW34</t>
  </si>
  <si>
    <t>4818</t>
  </si>
  <si>
    <t>ABIBB 4.75 23/01/2029</t>
  </si>
  <si>
    <t>US035240AQ30</t>
  </si>
  <si>
    <t>5068</t>
  </si>
  <si>
    <t>Baa1</t>
  </si>
  <si>
    <t>29/01/19</t>
  </si>
  <si>
    <t>BANK OF AMERICA4.0 04/24</t>
  </si>
  <si>
    <t>US06051GFF19</t>
  </si>
  <si>
    <t>4767</t>
  </si>
  <si>
    <t>BBB+</t>
  </si>
  <si>
    <t>01/03/17</t>
  </si>
  <si>
    <t>USQ12441AB91</t>
  </si>
  <si>
    <t>5082</t>
  </si>
  <si>
    <t>Capital Goods</t>
  </si>
  <si>
    <t>07/08/18</t>
  </si>
  <si>
    <t>C 3.352 24/04/2025</t>
  </si>
  <si>
    <t>US172967MF56</t>
  </si>
  <si>
    <t>4170</t>
  </si>
  <si>
    <t>01/05/19</t>
  </si>
  <si>
    <t>CITIGROUP 3.7 01/26</t>
  </si>
  <si>
    <t>US172967KG57</t>
  </si>
  <si>
    <t>DPW 6.85 07/37</t>
  </si>
  <si>
    <t>XS0308427581</t>
  </si>
  <si>
    <t>FWB</t>
  </si>
  <si>
    <t>5163</t>
  </si>
  <si>
    <t>22/10/19</t>
  </si>
  <si>
    <t>ENELIM 4.625 14/09/25</t>
  </si>
  <si>
    <t>US29278GAJ76</t>
  </si>
  <si>
    <t>5039</t>
  </si>
  <si>
    <t>04/10/18</t>
  </si>
  <si>
    <t>PETROLEOS MEXICANOS-PEMEX</t>
  </si>
  <si>
    <t>US71654QBW15</t>
  </si>
  <si>
    <t>4768</t>
  </si>
  <si>
    <t>WELLTOWER 3.1 15/01/30</t>
  </si>
  <si>
    <t>US95040QAJ31</t>
  </si>
  <si>
    <t>5157</t>
  </si>
  <si>
    <t>Real Estate</t>
  </si>
  <si>
    <t>03/09/19</t>
  </si>
  <si>
    <t>BAYER 3.75 07/74</t>
  </si>
  <si>
    <t>DE000A11QR73</t>
  </si>
  <si>
    <t>4770</t>
  </si>
  <si>
    <t>פארמה</t>
  </si>
  <si>
    <t>BBB</t>
  </si>
  <si>
    <t>brfsbz 4.45 22/05/2024- BRFSBZ</t>
  </si>
  <si>
    <t>USP1905CAE05</t>
  </si>
  <si>
    <t>4700</t>
  </si>
  <si>
    <t>14/03/18</t>
  </si>
  <si>
    <t>NDAQ 1.75 3/29- NASDAQ</t>
  </si>
  <si>
    <t>33086232</t>
  </si>
  <si>
    <t>3205</t>
  </si>
  <si>
    <t>08/07/19</t>
  </si>
  <si>
    <t>WHR 4.75 26/02/19</t>
  </si>
  <si>
    <t>US963320AW61</t>
  </si>
  <si>
    <t>5115</t>
  </si>
  <si>
    <t>Household &amp; Personal Products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</si>
  <si>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</si>
  <si>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</si>
  <si>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</si>
  <si>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</si>
  <si>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</si>
  <si>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</si>
  <si>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</si>
  <si>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ARES CAPITAL 3.25 15.07.25</t>
  </si>
  <si>
    <t>US04010LAY92</t>
  </si>
  <si>
    <t>5183</t>
  </si>
  <si>
    <t>BACR 3.695 16/05/24</t>
  </si>
  <si>
    <t>US06738EBC84</t>
  </si>
  <si>
    <t>520029281</t>
  </si>
  <si>
    <t>29/08/18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</si>
  <si>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</si>
  <si>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</si>
  <si>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</si>
  <si>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</si>
  <si>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</si>
  <si>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</si>
  <si>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</si>
  <si>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</si>
  <si>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</si>
  <si>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</si>
  <si>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PEMEX 5.95 28/01/31</t>
  </si>
  <si>
    <t>USP78625EA73</t>
  </si>
  <si>
    <t>11/02/20</t>
  </si>
  <si>
    <t>PETROLEOS MEXICANOS-PEMEX 6.84 23/1/2030</t>
  </si>
  <si>
    <t>USP78625DX85</t>
  </si>
  <si>
    <t>VW 2.5 PERP</t>
  </si>
  <si>
    <t>XS12065408606</t>
  </si>
  <si>
    <t>4255</t>
  </si>
  <si>
    <t>AA.ALCOA INC 5.4 04/21</t>
  </si>
  <si>
    <t>US013817AV33</t>
  </si>
  <si>
    <t>3200</t>
  </si>
  <si>
    <t>Ba1</t>
  </si>
  <si>
    <t>AESGEN 5.5 14/05/27</t>
  </si>
  <si>
    <t>USP3713CAB48</t>
  </si>
  <si>
    <t>5170</t>
  </si>
  <si>
    <t>12/11/19</t>
  </si>
  <si>
    <t>ALATPF 5.25% PREP 21/07/23</t>
  </si>
  <si>
    <t>XS1634523754</t>
  </si>
  <si>
    <t>4845</t>
  </si>
  <si>
    <t>BB+</t>
  </si>
  <si>
    <t>14/06/17</t>
  </si>
  <si>
    <t>CIELBZ 3.75 11/22</t>
  </si>
  <si>
    <t>USU1714UAA35</t>
  </si>
  <si>
    <t>4710</t>
  </si>
  <si>
    <t>CNC INDUSTRIES 5.375 6/26</t>
  </si>
  <si>
    <t>US15137TAA88</t>
  </si>
  <si>
    <t>4885</t>
  </si>
  <si>
    <t>Health Care Equipment &amp; Services</t>
  </si>
  <si>
    <t>31/07/18</t>
  </si>
  <si>
    <t>INFO 4.25 01/05/29</t>
  </si>
  <si>
    <t>US44962LAJ61</t>
  </si>
  <si>
    <t>5156</t>
  </si>
  <si>
    <t>SBRA 3.9 15/10/2019</t>
  </si>
  <si>
    <t>US78572XAG60</t>
  </si>
  <si>
    <t>5165</t>
  </si>
  <si>
    <t>29/10/19</t>
  </si>
  <si>
    <t>STEEL DYNAMICS</t>
  </si>
  <si>
    <t>US858119BD11</t>
  </si>
  <si>
    <t>5008</t>
  </si>
  <si>
    <t>TURK 4.875 19/06/24</t>
  </si>
  <si>
    <t>XS1028951264</t>
  </si>
  <si>
    <t>5004</t>
  </si>
  <si>
    <t>Telecommunication Services</t>
  </si>
  <si>
    <t>14/08/18</t>
  </si>
  <si>
    <t>CEMEX 5.45 11/19/29</t>
  </si>
  <si>
    <t>USP2253TJN02</t>
  </si>
  <si>
    <t>5179</t>
  </si>
  <si>
    <t>BB</t>
  </si>
  <si>
    <t>20/12/19</t>
  </si>
  <si>
    <t>NATIONAL 6.375 15/12/2023</t>
  </si>
  <si>
    <t>US62886EAS72</t>
  </si>
  <si>
    <t>5046</t>
  </si>
  <si>
    <t>B1</t>
  </si>
  <si>
    <t>סה"כ תל אביב 35</t>
  </si>
  <si>
    <t>גזית גלוב- גזית גלוב</t>
  </si>
  <si>
    <t>126011</t>
  </si>
  <si>
    <t>בזן- בתי זיקוק</t>
  </si>
  <si>
    <t>2590248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</si>
  <si>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</si>
  <si>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</si>
  <si>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</si>
  <si>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</si>
  <si>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</si>
  <si>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</si>
  <si>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</si>
  <si>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</si>
  <si>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</si>
  <si>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</si>
  <si>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</si>
  <si>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</si>
  <si>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</si>
  <si>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</si>
  <si>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</si>
  <si>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</si>
  <si>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</si>
  <si>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</si>
  <si>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</si>
  <si>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</si>
  <si>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</si>
  <si>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חברה לישראל- חברה לישראל</t>
  </si>
  <si>
    <t>576017</t>
  </si>
  <si>
    <t>אנרג'יאן- אנרג'יאן</t>
  </si>
  <si>
    <t>1155290</t>
  </si>
  <si>
    <t>560033185</t>
  </si>
  <si>
    <t>דלק קבוצה- דלק קבוצה</t>
  </si>
  <si>
    <t>1084128</t>
  </si>
  <si>
    <t>דלק קד יהש- דלק קידוחים יהש</t>
  </si>
  <si>
    <t>475020</t>
  </si>
  <si>
    <t>כיל- כיל</t>
  </si>
  <si>
    <t>281014</t>
  </si>
  <si>
    <t>טאואר- טאואר</t>
  </si>
  <si>
    <t>1082379</t>
  </si>
  <si>
    <t>איי.אפ.אפ- איי.אפ.אפ</t>
  </si>
  <si>
    <t>1155019</t>
  </si>
  <si>
    <t>1760</t>
  </si>
  <si>
    <t>שטראוס- שטראוס גרופ</t>
  </si>
  <si>
    <t>746016</t>
  </si>
  <si>
    <t>פתאל החזקות- פתאל החזקות</t>
  </si>
  <si>
    <t>1143429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</si>
  <si>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</si>
  <si>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</si>
  <si>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</si>
  <si>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</si>
  <si>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</si>
  <si>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</si>
  <si>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</si>
  <si>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</si>
  <si>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</si>
  <si>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</si>
  <si>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מבני תעשיה</t>
  </si>
  <si>
    <t>226019</t>
  </si>
  <si>
    <t>מבני תעשייה - פרמיה- מבני תעשיה</t>
  </si>
  <si>
    <t>2260191</t>
  </si>
  <si>
    <t>מליסרון- מליסרון</t>
  </si>
  <si>
    <t>323014</t>
  </si>
  <si>
    <t>עזריאלי קבוצה</t>
  </si>
  <si>
    <t>1119478</t>
  </si>
  <si>
    <t>שיכון ובינוי- שיכון ובינוי</t>
  </si>
  <si>
    <t>1081942</t>
  </si>
  <si>
    <t>טבע- טבע</t>
  </si>
  <si>
    <t>629014</t>
  </si>
  <si>
    <t>פריגו (חדש)- פריגו</t>
  </si>
  <si>
    <t>1130699</t>
  </si>
  <si>
    <t>529592</t>
  </si>
  <si>
    <t>אורמת טכנו- אורמת טכנו</t>
  </si>
  <si>
    <t>1134402</t>
  </si>
  <si>
    <t>511597239</t>
  </si>
  <si>
    <t>לייבפרסון- לייבפרסון</t>
  </si>
  <si>
    <t>1123017</t>
  </si>
  <si>
    <t>512796756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</si>
  <si>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</si>
  <si>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</si>
  <si>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</si>
  <si>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</si>
  <si>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</si>
  <si>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</si>
  <si>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</si>
  <si>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</si>
  <si>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</si>
  <si>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אדגר- אדגר השקעות</t>
  </si>
  <si>
    <t>1820083</t>
  </si>
  <si>
    <t>אלקטרה נדלן- אלקטרה נדל"ן</t>
  </si>
  <si>
    <t>1094044</t>
  </si>
  <si>
    <t>אפריקה נכסים- אפי נכסים</t>
  </si>
  <si>
    <t>1091354</t>
  </si>
  <si>
    <t>נורסטאר החזקות- נורסטאר החזקות</t>
  </si>
  <si>
    <t>723007</t>
  </si>
  <si>
    <t>סאמיט</t>
  </si>
  <si>
    <t>1081686</t>
  </si>
  <si>
    <t>ארד- ארד</t>
  </si>
  <si>
    <t>1091651</t>
  </si>
  <si>
    <t>510007800</t>
  </si>
  <si>
    <t>אלקטרוניקה ואופטיקה</t>
  </si>
  <si>
    <t>מיטרוניקס</t>
  </si>
  <si>
    <t>1091065</t>
  </si>
  <si>
    <t>511527202</t>
  </si>
  <si>
    <t>או.פי.סי אנרגיה- או.פי.סי אנרגיה</t>
  </si>
  <si>
    <t>1141571</t>
  </si>
  <si>
    <t>ארקו אחזקות- ארקו החזקות</t>
  </si>
  <si>
    <t>310011</t>
  </si>
  <si>
    <t>פז נפט- פז נפט</t>
  </si>
  <si>
    <t>1100007</t>
  </si>
  <si>
    <t>קמהדע- קמהדע</t>
  </si>
  <si>
    <t>1094119</t>
  </si>
  <si>
    <t>511524605</t>
  </si>
  <si>
    <t>ביוטכנולוגיה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</si>
  <si>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</si>
  <si>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</si>
  <si>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</si>
  <si>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</si>
  <si>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</si>
  <si>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</si>
  <si>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</si>
  <si>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</si>
  <si>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</si>
  <si>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</si>
  <si>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</si>
  <si>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פיבי- פיבי</t>
  </si>
  <si>
    <t>763011</t>
  </si>
  <si>
    <t>520029026</t>
  </si>
  <si>
    <t>באטמ- באטמ</t>
  </si>
  <si>
    <t>1158823</t>
  </si>
  <si>
    <t>520042813</t>
  </si>
  <si>
    <t>השקעות בהי-טק</t>
  </si>
  <si>
    <t>אייאיאס תעש- אייאיאס</t>
  </si>
  <si>
    <t>431015</t>
  </si>
  <si>
    <t>520039132</t>
  </si>
  <si>
    <t>אלקו- אלקו</t>
  </si>
  <si>
    <t>694034</t>
  </si>
  <si>
    <t>אקויטל- אקויטל</t>
  </si>
  <si>
    <t>755017</t>
  </si>
  <si>
    <t>ערד- ערד השקעות</t>
  </si>
  <si>
    <t>731018</t>
  </si>
  <si>
    <t>520025198</t>
  </si>
  <si>
    <t>צור שמיר- צור שמיר</t>
  </si>
  <si>
    <t>730010</t>
  </si>
  <si>
    <t>קנון- קנון הולדינגס</t>
  </si>
  <si>
    <t>1134139</t>
  </si>
  <si>
    <t>1635</t>
  </si>
  <si>
    <t>ישראמקו יהש- ישראמקו יהש</t>
  </si>
  <si>
    <t>232017</t>
  </si>
  <si>
    <t>נאוויטס פטר יהש- נאוויטס פטרו</t>
  </si>
  <si>
    <t>1141969</t>
  </si>
  <si>
    <t>550263107</t>
  </si>
  <si>
    <t>נפטא- נפטא</t>
  </si>
  <si>
    <t>643015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</si>
  <si>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</si>
  <si>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</si>
  <si>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</si>
  <si>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</si>
  <si>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</si>
  <si>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</si>
  <si>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נובה- נובה</t>
  </si>
  <si>
    <t>1084557</t>
  </si>
  <si>
    <t>511812463</t>
  </si>
  <si>
    <t>קמטק- קמטק</t>
  </si>
  <si>
    <t>1095264</t>
  </si>
  <si>
    <t>511235434</t>
  </si>
  <si>
    <t>קרור     1- קרור</t>
  </si>
  <si>
    <t>621011</t>
  </si>
  <si>
    <t>520001546</t>
  </si>
  <si>
    <t>איסתא- איסתא</t>
  </si>
  <si>
    <t>1081074</t>
  </si>
  <si>
    <t>520042763</t>
  </si>
  <si>
    <t>אלקטרה צריכה- אלקטרה צריכה</t>
  </si>
  <si>
    <t>5010129</t>
  </si>
  <si>
    <t>520039967</t>
  </si>
  <si>
    <t>דלק רכב- דלק רכב</t>
  </si>
  <si>
    <t>829010</t>
  </si>
  <si>
    <t>520033291</t>
  </si>
  <si>
    <t>ויקטורי</t>
  </si>
  <si>
    <t>1123777</t>
  </si>
  <si>
    <t>יוחננוף- מ.יוחננוף ובניו (1988) בע"מ</t>
  </si>
  <si>
    <t>1161264</t>
  </si>
  <si>
    <t>511344186</t>
  </si>
  <si>
    <t>נטו מלינדה 1- נטו מלינדה</t>
  </si>
  <si>
    <t>1105097</t>
  </si>
  <si>
    <t>511725459</t>
  </si>
  <si>
    <t>סקופ- סקופ</t>
  </si>
  <si>
    <t>288019</t>
  </si>
  <si>
    <t>520037425</t>
  </si>
  <si>
    <t>פרשמרקט- פרשמרקט</t>
  </si>
  <si>
    <t>1157833</t>
  </si>
  <si>
    <t>513226050</t>
  </si>
  <si>
    <t>קרסו- קרסו מוטורס</t>
  </si>
  <si>
    <t>1123850</t>
  </si>
  <si>
    <t>רמי לוי</t>
  </si>
  <si>
    <t>1104249</t>
  </si>
  <si>
    <t>513770669</t>
  </si>
  <si>
    <t>אינרום</t>
  </si>
  <si>
    <t>1132356</t>
  </si>
  <si>
    <t>515001659</t>
  </si>
  <si>
    <t>המלט- המלט</t>
  </si>
  <si>
    <t>1080324</t>
  </si>
  <si>
    <t>520041575</t>
  </si>
  <si>
    <t>בית שמש- מנועי בית שמש</t>
  </si>
  <si>
    <t>1081561</t>
  </si>
  <si>
    <t>520043480</t>
  </si>
  <si>
    <t>אזורים</t>
  </si>
  <si>
    <t>715011</t>
  </si>
  <si>
    <t>אשטרום נכס- אשטרום נכסים</t>
  </si>
  <si>
    <t>251017</t>
  </si>
  <si>
    <t>ביג</t>
  </si>
  <si>
    <t>1097260</t>
  </si>
  <si>
    <t>גב ים    1- גב-ים</t>
  </si>
  <si>
    <t>759019</t>
  </si>
  <si>
    <t>דמרי- דמרי</t>
  </si>
  <si>
    <t>1090315</t>
  </si>
  <si>
    <t>הכשרת היישוב-פרמיה ינואר- הכשרת הישוב</t>
  </si>
  <si>
    <t>6120102</t>
  </si>
  <si>
    <t>הכשרת הישוב - פרמיה- הכשרת הישוב</t>
  </si>
  <si>
    <t>6120101</t>
  </si>
  <si>
    <t>הכשרת הישוב- הכשרת הישוב</t>
  </si>
  <si>
    <t>612010</t>
  </si>
  <si>
    <t>ישראל קנדה- ישראל קנדה</t>
  </si>
  <si>
    <t>434019</t>
  </si>
  <si>
    <t>520039298</t>
  </si>
  <si>
    <t>ישרס     1- ישרס</t>
  </si>
  <si>
    <t>613034</t>
  </si>
  <si>
    <t>לוינשטין נכסים- לוינשטין נכסים</t>
  </si>
  <si>
    <t>1119080</t>
  </si>
  <si>
    <t>מגדלי תיכון- מגדלי ים תיכון</t>
  </si>
  <si>
    <t>1131523</t>
  </si>
  <si>
    <t>מגה אור- מגה אור</t>
  </si>
  <si>
    <t>1104488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</si>
  <si>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</si>
  <si>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</si>
  <si>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</si>
  <si>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</si>
  <si>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</si>
  <si>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</si>
  <si>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גילת- גילת</t>
  </si>
  <si>
    <t>1082510</t>
  </si>
  <si>
    <t>520038936</t>
  </si>
  <si>
    <t>ציוד תקשורת</t>
  </si>
  <si>
    <t>אנלייט אנרגיה- אנלייט אנרגיה</t>
  </si>
  <si>
    <t>720011</t>
  </si>
  <si>
    <t>אנרג'יקס- אנרג'יקס</t>
  </si>
  <si>
    <t>1123355</t>
  </si>
  <si>
    <t>וואן תוכנה- וואן טכנולוגיות תוכנה</t>
  </si>
  <si>
    <t>161018</t>
  </si>
  <si>
    <t>חילן- חילן</t>
  </si>
  <si>
    <t>1084698</t>
  </si>
  <si>
    <t>520039942</t>
  </si>
  <si>
    <t>מטריקס- מטריקס</t>
  </si>
  <si>
    <t>445015</t>
  </si>
  <si>
    <t>520039413</t>
  </si>
  <si>
    <t>פורמולה- פורמולה מערכות</t>
  </si>
  <si>
    <t>256016</t>
  </si>
  <si>
    <t>דנאל כא- דנאל כא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</si>
  <si>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</si>
  <si>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</si>
  <si>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</si>
  <si>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</si>
  <si>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</si>
  <si>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</si>
  <si>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</si>
  <si>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דש איפקס- מיטב דש השקעות</t>
  </si>
  <si>
    <t>1081843</t>
  </si>
  <si>
    <t>520043795</t>
  </si>
  <si>
    <t>נאוי- נאוי</t>
  </si>
  <si>
    <t>208017</t>
  </si>
  <si>
    <t>520036070</t>
  </si>
  <si>
    <t>מגיק- מג'יק</t>
  </si>
  <si>
    <t>1082312</t>
  </si>
  <si>
    <t>520036740</t>
  </si>
  <si>
    <t>סאפינס</t>
  </si>
  <si>
    <t>1087659</t>
  </si>
  <si>
    <t>סלקום</t>
  </si>
  <si>
    <t>1101534</t>
  </si>
  <si>
    <t>פרטנר- פרטנר</t>
  </si>
  <si>
    <t>1083484</t>
  </si>
  <si>
    <t>סה"כ מניות היתר</t>
  </si>
  <si>
    <t>אספן גרופ- אספן גרופ</t>
  </si>
  <si>
    <t>313015</t>
  </si>
  <si>
    <t>מדיפאואר- מדיפאואר</t>
  </si>
  <si>
    <t>1139955</t>
  </si>
  <si>
    <t>123830</t>
  </si>
  <si>
    <t>סים בכורה  סד L- סים קומרשייל</t>
  </si>
  <si>
    <t>1142355</t>
  </si>
  <si>
    <t>908311</t>
  </si>
  <si>
    <t>יונטרוניקס- יוניטרוניקס</t>
  </si>
  <si>
    <t>1083831</t>
  </si>
  <si>
    <t>520044199</t>
  </si>
  <si>
    <t>פריורטק</t>
  </si>
  <si>
    <t>328013</t>
  </si>
  <si>
    <t>520037797</t>
  </si>
  <si>
    <t>ג'י.פי גלובל- ג'י.פי. גלובל</t>
  </si>
  <si>
    <t>1144781</t>
  </si>
  <si>
    <t>512821216</t>
  </si>
  <si>
    <t>ג'נריישן קפיטל- ג'נריישן קפיטל</t>
  </si>
  <si>
    <t>1156926</t>
  </si>
  <si>
    <t>515846558</t>
  </si>
  <si>
    <t>אגוד- אגוד</t>
  </si>
  <si>
    <t>722314</t>
  </si>
  <si>
    <t>520018649</t>
  </si>
  <si>
    <t>קפיטל פוינט- קפיטל פוינט</t>
  </si>
  <si>
    <t>1097146</t>
  </si>
  <si>
    <t>512950320</t>
  </si>
  <si>
    <t>השקעות במדעי החיים</t>
  </si>
  <si>
    <t>דסקונט השק- דיסקונט השקעות</t>
  </si>
  <si>
    <t>639013</t>
  </si>
  <si>
    <t>מבטח שמיר- מבטח שמיר</t>
  </si>
  <si>
    <t>127019</t>
  </si>
  <si>
    <t>520034125</t>
  </si>
  <si>
    <t>רציו פטרוליום יהש- רציו פטרוליום</t>
  </si>
  <si>
    <t>1139864</t>
  </si>
  <si>
    <t>550268411</t>
  </si>
  <si>
    <t>תמר פטרוליום- תמר פטרוליום</t>
  </si>
  <si>
    <t>1141357</t>
  </si>
  <si>
    <t>תאת טכנולוגיה</t>
  </si>
  <si>
    <t>1082726</t>
  </si>
  <si>
    <t>520035791</t>
  </si>
  <si>
    <t>גניגר- גניגר</t>
  </si>
  <si>
    <t>1095892</t>
  </si>
  <si>
    <t>512416991</t>
  </si>
  <si>
    <t>כפרית</t>
  </si>
  <si>
    <t>522011</t>
  </si>
  <si>
    <t>520038787</t>
  </si>
  <si>
    <t>סנו- סנו</t>
  </si>
  <si>
    <t>813014</t>
  </si>
  <si>
    <t>520032988</t>
  </si>
  <si>
    <t>רבל- רבל</t>
  </si>
  <si>
    <t>1103878</t>
  </si>
  <si>
    <t>רם און- רם און</t>
  </si>
  <si>
    <t>1090943</t>
  </si>
  <si>
    <t>512776964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</si>
  <si>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</si>
  <si>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</si>
  <si>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</si>
  <si>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</si>
  <si>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</si>
  <si>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</si>
  <si>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</si>
  <si>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</si>
  <si>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</si>
  <si>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</si>
  <si>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</si>
  <si>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</si>
  <si>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איתמר</t>
  </si>
  <si>
    <t>1102458</t>
  </si>
  <si>
    <t>512434218</t>
  </si>
  <si>
    <t>מכשור רפואי</t>
  </si>
  <si>
    <t>אליום מדיקל- אליום מדיקל</t>
  </si>
  <si>
    <t>1101450</t>
  </si>
  <si>
    <t>513488833</t>
  </si>
  <si>
    <t>בריינסוויי 0.01- בריינסוויי</t>
  </si>
  <si>
    <t>1100718</t>
  </si>
  <si>
    <t>513890764</t>
  </si>
  <si>
    <t>ישרוטל- ישרוטל</t>
  </si>
  <si>
    <t>1080985</t>
  </si>
  <si>
    <t>520042482</t>
  </si>
  <si>
    <t>משביר לצרכן- 365 המשביר</t>
  </si>
  <si>
    <t>1104959</t>
  </si>
  <si>
    <t>513389270</t>
  </si>
  <si>
    <t>גלוברנדס- גלוברנדס גרופ</t>
  </si>
  <si>
    <t>1147487</t>
  </si>
  <si>
    <t>515809499</t>
  </si>
  <si>
    <t>טלסיס- טלסיס</t>
  </si>
  <si>
    <t>354019</t>
  </si>
  <si>
    <t>520038100</t>
  </si>
  <si>
    <t>מדטכניקה</t>
  </si>
  <si>
    <t>253013</t>
  </si>
  <si>
    <t>520036195</t>
  </si>
  <si>
    <t>עמשק</t>
  </si>
  <si>
    <t>1092204</t>
  </si>
  <si>
    <t>513615286</t>
  </si>
  <si>
    <t>שנפ- שנפ</t>
  </si>
  <si>
    <t>1103571</t>
  </si>
  <si>
    <t>גאון קבוצה- גאון קבוצה</t>
  </si>
  <si>
    <t>454017</t>
  </si>
  <si>
    <t>520025016</t>
  </si>
  <si>
    <t>קליל     5- קליל</t>
  </si>
  <si>
    <t>797035</t>
  </si>
  <si>
    <t>520032442</t>
  </si>
  <si>
    <t>אאורה</t>
  </si>
  <si>
    <t>373019</t>
  </si>
  <si>
    <t>אלמוגים- אלמוגים החזקות</t>
  </si>
  <si>
    <t>1136829</t>
  </si>
  <si>
    <t>513988824</t>
  </si>
  <si>
    <t>אפריקה מגורים</t>
  </si>
  <si>
    <t>1097948</t>
  </si>
  <si>
    <t>בית  זהב- בית הזהב</t>
  </si>
  <si>
    <t>235010</t>
  </si>
  <si>
    <t>וויי בוקס נדל"ן- וויי בוקס</t>
  </si>
  <si>
    <t>486027</t>
  </si>
  <si>
    <t>520038688</t>
  </si>
  <si>
    <t>וילאר- וילאר</t>
  </si>
  <si>
    <t>416016</t>
  </si>
  <si>
    <t>חג'ג' נדל"ן- חג'ג' נדלן</t>
  </si>
  <si>
    <t>823013</t>
  </si>
  <si>
    <t>חנן מור- חנן מור</t>
  </si>
  <si>
    <t>1102532</t>
  </si>
  <si>
    <t>יעקובי קבוצה- יעקובי קבוצה</t>
  </si>
  <si>
    <t>1142421</t>
  </si>
  <si>
    <t>מגוריט- מגוריט</t>
  </si>
  <si>
    <t>1139195</t>
  </si>
  <si>
    <t>מנרב- מנרב</t>
  </si>
  <si>
    <t>155036</t>
  </si>
  <si>
    <t>מנרב פרויקטים- מנרב פרויקטים</t>
  </si>
  <si>
    <t>1140243</t>
  </si>
  <si>
    <t>511301665</t>
  </si>
  <si>
    <t>נתנאל גרופ- נתנאל גרופ</t>
  </si>
  <si>
    <t>421016</t>
  </si>
  <si>
    <t>520039074</t>
  </si>
  <si>
    <t>פוליגון- פוליגון</t>
  </si>
  <si>
    <t>745018</t>
  </si>
  <si>
    <t>520029562</t>
  </si>
  <si>
    <t>צמח המרמן- צמח המרמן</t>
  </si>
  <si>
    <t>1104058</t>
  </si>
  <si>
    <t>צרפתי- צרפתי</t>
  </si>
  <si>
    <t>425017</t>
  </si>
  <si>
    <t>רני צים- רני צים</t>
  </si>
  <si>
    <t>1143619</t>
  </si>
  <si>
    <t>אבגול- אבגול</t>
  </si>
  <si>
    <t>1100957</t>
  </si>
  <si>
    <t>ניסן</t>
  </si>
  <si>
    <t>660019</t>
  </si>
  <si>
    <t>520040940</t>
  </si>
  <si>
    <t>ספנטק</t>
  </si>
  <si>
    <t>1090117</t>
  </si>
  <si>
    <t>512288713</t>
  </si>
  <si>
    <t>שלאג- שלא"ג תעשיות</t>
  </si>
  <si>
    <t>1090547</t>
  </si>
  <si>
    <t>513507574</t>
  </si>
  <si>
    <t>שניב- שניב</t>
  </si>
  <si>
    <t>1080837</t>
  </si>
  <si>
    <t>520041732</t>
  </si>
  <si>
    <t>פנאקסיה ישראל- פנאקסיה ישראל</t>
  </si>
  <si>
    <t>1104363</t>
  </si>
  <si>
    <t>513673970</t>
  </si>
  <si>
    <t>אלומיי- אלומיי קפיטל</t>
  </si>
  <si>
    <t>1082635</t>
  </si>
  <si>
    <t>סולגרין- סולגרין</t>
  </si>
  <si>
    <t>1102235</t>
  </si>
  <si>
    <t>512882747</t>
  </si>
  <si>
    <t>איאלדי (ALD)- אי.אל.די</t>
  </si>
  <si>
    <t>1084003</t>
  </si>
  <si>
    <t>511029373</t>
  </si>
  <si>
    <t>איאלדי (ALD)-פרמיה - אי.אל.די</t>
  </si>
  <si>
    <t>108400311</t>
  </si>
  <si>
    <t>אמת- אמת</t>
  </si>
  <si>
    <t>382010</t>
  </si>
  <si>
    <t>520038514</t>
  </si>
  <si>
    <t>טלדור- טלדור</t>
  </si>
  <si>
    <t>477018</t>
  </si>
  <si>
    <t>520039710</t>
  </si>
  <si>
    <t>אוברסיז קומרס בע"מ- אוברסיז</t>
  </si>
  <si>
    <t>1139617</t>
  </si>
  <si>
    <t>510490071</t>
  </si>
  <si>
    <t>אוריין- אוריין</t>
  </si>
  <si>
    <t>1103506</t>
  </si>
  <si>
    <t>גלובל כנפיים- גלובל כנפיים</t>
  </si>
  <si>
    <t>1141316</t>
  </si>
  <si>
    <t>הולמס פלייס- הולמס פלייס</t>
  </si>
  <si>
    <t>1142587</t>
  </si>
  <si>
    <t>512466723</t>
  </si>
  <si>
    <t>נובולוג- נובולוג</t>
  </si>
  <si>
    <t>1140151</t>
  </si>
  <si>
    <t>510475312</t>
  </si>
  <si>
    <t>רפק</t>
  </si>
  <si>
    <t>769026</t>
  </si>
  <si>
    <t>520029505</t>
  </si>
  <si>
    <t>אופל בלאנס- אופל בלאנס השקעות בע"מ</t>
  </si>
  <si>
    <t>1094986</t>
  </si>
  <si>
    <t>513734566</t>
  </si>
  <si>
    <t>אסאר אקורד- אס.אר אקורד</t>
  </si>
  <si>
    <t>422014</t>
  </si>
  <si>
    <t>520038670</t>
  </si>
  <si>
    <t>מור השקעות- מור השקעות</t>
  </si>
  <si>
    <t>1141464</t>
  </si>
  <si>
    <t>513834606</t>
  </si>
  <si>
    <t>פננטפארק- פננטפארק</t>
  </si>
  <si>
    <t>1142405</t>
  </si>
  <si>
    <t>שוהם ביזנס- שוהם ביזנס</t>
  </si>
  <si>
    <t>1082007</t>
  </si>
  <si>
    <t>שירותי בנק אוטומטיים בע"מ (שבא)- שירותי בנק אוטומטיים בע"מ</t>
  </si>
  <si>
    <t>1158161</t>
  </si>
  <si>
    <t>510792773</t>
  </si>
  <si>
    <t>טופ מערכות- טופ מערכות</t>
  </si>
  <si>
    <t>1083377</t>
  </si>
  <si>
    <t>520044231</t>
  </si>
  <si>
    <t>פורסייט- פורסייט</t>
  </si>
  <si>
    <t>199018</t>
  </si>
  <si>
    <t>520036062</t>
  </si>
  <si>
    <t>בי קומיוניקיישנס- בי קומיוניקיישנס</t>
  </si>
  <si>
    <t>1107663</t>
  </si>
  <si>
    <t>סאטקום מערכות- סאטקום מערכות</t>
  </si>
  <si>
    <t>1080597</t>
  </si>
  <si>
    <t>520041674</t>
  </si>
  <si>
    <t>סאטקום מערכות-פרמיה- סאטקום מערכות</t>
  </si>
  <si>
    <t>108059711</t>
  </si>
  <si>
    <t>סה"כ call 001 אופציות</t>
  </si>
  <si>
    <t>G WILLI FOOD INTERNATIONAL</t>
  </si>
  <si>
    <t>IL0010828585</t>
  </si>
  <si>
    <t>NASDAQ</t>
  </si>
  <si>
    <t>5195</t>
  </si>
  <si>
    <t>Itamar Medical ADR</t>
  </si>
  <si>
    <t>US4654371016</t>
  </si>
  <si>
    <t>ITURAN LOCATION-US</t>
  </si>
  <si>
    <t>IL0010818685</t>
  </si>
  <si>
    <t>5169</t>
  </si>
  <si>
    <t>Other</t>
  </si>
  <si>
    <t>KORNIT DIGITAL-KRNT</t>
  </si>
  <si>
    <t>IL0011216723</t>
  </si>
  <si>
    <t>1564</t>
  </si>
  <si>
    <t>Rada Electronic Industries</t>
  </si>
  <si>
    <t>IL0010826506</t>
  </si>
  <si>
    <t>5204</t>
  </si>
  <si>
    <t>KAMADA  LTD</t>
  </si>
  <si>
    <t>IL0010941198</t>
  </si>
  <si>
    <t>1267</t>
  </si>
  <si>
    <t>MDWD-MEDIWOUND LTD</t>
  </si>
  <si>
    <t>IL0011316309</t>
  </si>
  <si>
    <t>2279</t>
  </si>
  <si>
    <t>ROGEN PHARMAL - URGN</t>
  </si>
  <si>
    <t>IL0011407140</t>
  </si>
  <si>
    <t>2313</t>
  </si>
  <si>
    <t>IL0010827181</t>
  </si>
  <si>
    <t>TARO PHARMACEUTICAL INDUSTRIES</t>
  </si>
  <si>
    <t>5188</t>
  </si>
  <si>
    <t>Protalix Biotherapeutics Inc</t>
  </si>
  <si>
    <t>US74365A3095</t>
  </si>
  <si>
    <t>1554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</si>
  <si>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</si>
  <si>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</si>
  <si>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</si>
  <si>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</si>
  <si>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</si>
  <si>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</si>
  <si>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</si>
  <si>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WIX -  WIX.COM- WIX.COM</t>
  </si>
  <si>
    <t>IL0011301780</t>
  </si>
  <si>
    <t>2275</t>
  </si>
  <si>
    <t>RADWARE LTD</t>
  </si>
  <si>
    <t>IL0010834765</t>
  </si>
  <si>
    <t>2159</t>
  </si>
  <si>
    <t>SILICOM</t>
  </si>
  <si>
    <t>IL0010826928</t>
  </si>
  <si>
    <t>520041120</t>
  </si>
  <si>
    <t>RDCM-RADCOM LTD</t>
  </si>
  <si>
    <t>IL0010826688</t>
  </si>
  <si>
    <t>2104</t>
  </si>
  <si>
    <t>CESAR STONE SDO</t>
  </si>
  <si>
    <t>IL0011259137</t>
  </si>
  <si>
    <t>2264</t>
  </si>
  <si>
    <t>Berkshire Hathaway</t>
  </si>
  <si>
    <t>US0846707026</t>
  </si>
  <si>
    <t>3045</t>
  </si>
  <si>
    <t>MASTERCARD-MA</t>
  </si>
  <si>
    <t>US57636Q1040</t>
  </si>
  <si>
    <t>Synchrony Financial</t>
  </si>
  <si>
    <t>US87165B1035</t>
  </si>
  <si>
    <t>5207</t>
  </si>
  <si>
    <t>V - VISA INC-CLASS- VISA</t>
  </si>
  <si>
    <t>US92826C8394</t>
  </si>
  <si>
    <t>NEOEN FP</t>
  </si>
  <si>
    <t>FR0011675362</t>
  </si>
  <si>
    <t>5175</t>
  </si>
  <si>
    <t>MOWI ASA-MOWI NO</t>
  </si>
  <si>
    <t>NO0003054108</t>
  </si>
  <si>
    <t>5119</t>
  </si>
  <si>
    <t>BRAINSWAY LTD A</t>
  </si>
  <si>
    <t>US10501L1061</t>
  </si>
  <si>
    <t>5133</t>
  </si>
  <si>
    <t>Centene Coporation</t>
  </si>
  <si>
    <t>US15135B1017</t>
  </si>
  <si>
    <t>MOSAIC-MOS</t>
  </si>
  <si>
    <t>US61945C1036</t>
  </si>
  <si>
    <t>5095</t>
  </si>
  <si>
    <t>NUTRIEN - NTR</t>
  </si>
  <si>
    <t>CA67077M1086</t>
  </si>
  <si>
    <t>5045</t>
  </si>
  <si>
    <t>FB - FACEBOOK</t>
  </si>
  <si>
    <t>US30303M1027</t>
  </si>
  <si>
    <t>5097</t>
  </si>
  <si>
    <t>Media</t>
  </si>
  <si>
    <t>INTEL CORP INTC</t>
  </si>
  <si>
    <t>US4581401001</t>
  </si>
  <si>
    <t>SMSN LI - SAMSUNG</t>
  </si>
  <si>
    <t>US7960508882</t>
  </si>
  <si>
    <t>5093</t>
  </si>
  <si>
    <t>AIRBUS GROUP</t>
  </si>
  <si>
    <t>NL0000235190</t>
  </si>
  <si>
    <t>5137</t>
  </si>
  <si>
    <t>AMAZON-AMZN COM</t>
  </si>
  <si>
    <t>US0231351067</t>
  </si>
  <si>
    <t>4865</t>
  </si>
  <si>
    <t>ELOXX PHARMACEUTICALS-ELO</t>
  </si>
  <si>
    <t>US29014R1032</t>
  </si>
  <si>
    <t>4962</t>
  </si>
  <si>
    <t>MYL-MYLAN LABORATOR- MYLAN</t>
  </si>
  <si>
    <t>NL0011031208</t>
  </si>
  <si>
    <t>1655</t>
  </si>
  <si>
    <t>ADO PROPERTIES</t>
  </si>
  <si>
    <t>LU1250154413</t>
  </si>
  <si>
    <t>5160</t>
  </si>
  <si>
    <t>AROUNDTOWN PROP</t>
  </si>
  <si>
    <t>LU1673108939</t>
  </si>
  <si>
    <t>CY0105562116</t>
  </si>
  <si>
    <t>ATRIUM EUROPEAN-ARTS AV- ATRIUM EUROPEAN</t>
  </si>
  <si>
    <t>JE00B3DCF752</t>
  </si>
  <si>
    <t>4595</t>
  </si>
  <si>
    <t>LGI HOMES INC</t>
  </si>
  <si>
    <t>BBG0056655S1</t>
  </si>
  <si>
    <t>4803</t>
  </si>
  <si>
    <t>PARK PLAZA  HOTEL</t>
  </si>
  <si>
    <t>GG00B1Z5FH87</t>
  </si>
  <si>
    <t>LSE</t>
  </si>
  <si>
    <t>5123</t>
  </si>
  <si>
    <t>PRIME US REIT</t>
  </si>
  <si>
    <t>SGXC75818630</t>
  </si>
  <si>
    <t>5197</t>
  </si>
  <si>
    <t>NVIDIA CORP - NVDA</t>
  </si>
  <si>
    <t>US67066G1040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</si>
  <si>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</si>
  <si>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</si>
  <si>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</si>
  <si>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</si>
  <si>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</si>
  <si>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</si>
  <si>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OTEX US</t>
  </si>
  <si>
    <t>CA6837151068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</si>
  <si>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</si>
  <si>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</si>
  <si>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</si>
  <si>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</si>
  <si>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</si>
  <si>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</si>
  <si>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</si>
  <si>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</si>
  <si>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</si>
  <si>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VERINT SYSTEMS US</t>
  </si>
  <si>
    <t>US9234X1000</t>
  </si>
  <si>
    <t>5159</t>
  </si>
  <si>
    <t>AAPL - Apple</t>
  </si>
  <si>
    <t>US0378331005</t>
  </si>
  <si>
    <t>CISCO SYSTEMS-CSCO</t>
  </si>
  <si>
    <t>US17275R1023</t>
  </si>
  <si>
    <t>5074</t>
  </si>
  <si>
    <t>FTNT-FORTINET INC</t>
  </si>
  <si>
    <t>US34959E1091</t>
  </si>
  <si>
    <t>4721</t>
  </si>
  <si>
    <t>GOOGL - Google A Class</t>
  </si>
  <si>
    <t>US02079K3059</t>
  </si>
  <si>
    <t>960</t>
  </si>
  <si>
    <t>GOOGL GOOGLE C Class- GOOGLE</t>
  </si>
  <si>
    <t>US38259P7069</t>
  </si>
  <si>
    <t>SOLAREDGE</t>
  </si>
  <si>
    <t>US83417M1045</t>
  </si>
  <si>
    <t>4744</t>
  </si>
  <si>
    <t>ERICSSON (LM) TEL - SP ADR</t>
  </si>
  <si>
    <t>US2948216088</t>
  </si>
  <si>
    <t>5194</t>
  </si>
  <si>
    <t>AIR LEASE CORP-AL</t>
  </si>
  <si>
    <t>US00912X3026</t>
  </si>
  <si>
    <t>5121</t>
  </si>
  <si>
    <t>Transportation</t>
  </si>
  <si>
    <t>COM.888</t>
  </si>
  <si>
    <t>GI000A0F6407</t>
  </si>
  <si>
    <t>4815</t>
  </si>
  <si>
    <t>סה"כ שמחקות מדדי מניות בישראל</t>
  </si>
  <si>
    <t>הראל סל (A4) ת"א 35- הראל קרנות מדד</t>
  </si>
  <si>
    <t>1148907</t>
  </si>
  <si>
    <t>511776783</t>
  </si>
  <si>
    <t>פסגות ETF ת"א 90- פסגות קרנות מדד</t>
  </si>
  <si>
    <t>1148642</t>
  </si>
  <si>
    <t>513765339</t>
  </si>
  <si>
    <t>קסם ETF ביטוח מניות והמירים- קסם קרנות נאמנות</t>
  </si>
  <si>
    <t>1146125</t>
  </si>
  <si>
    <t>510938608</t>
  </si>
  <si>
    <t>קסם ETF ת"א 35 (A4)- קסם קרנות נאמנות</t>
  </si>
  <si>
    <t>1146570</t>
  </si>
  <si>
    <t>תכלית סל (A4) ת"א 35- תכלית מדדים</t>
  </si>
  <si>
    <t>1143700</t>
  </si>
  <si>
    <t>513534974</t>
  </si>
  <si>
    <t>תכלית סל (A4) ת"א 90- תכלית מדדים</t>
  </si>
  <si>
    <t>1143783</t>
  </si>
  <si>
    <t>תכלית ת"א SMALL MIDCAP- תכלית מדדים</t>
  </si>
  <si>
    <t>1144799</t>
  </si>
  <si>
    <t>פסגות ETF תא 35- פסגות קרנות מדד</t>
  </si>
  <si>
    <t>1148790</t>
  </si>
  <si>
    <t>קרנות סל</t>
  </si>
  <si>
    <t>קסם ת"א 75</t>
  </si>
  <si>
    <t>1117241</t>
  </si>
  <si>
    <t>תכלית סל (4A) ת"א בנקים- תכלית מדדים</t>
  </si>
  <si>
    <t>1143726</t>
  </si>
  <si>
    <t>סה"כ שמחקות מדדי מניות בחו"ל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</si>
  <si>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</si>
  <si>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</si>
  <si>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</si>
  <si>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</si>
  <si>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</si>
  <si>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</si>
  <si>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</si>
  <si>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</si>
  <si>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</si>
  <si>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</si>
  <si>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</si>
  <si>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פסגות NASDAQ 100</t>
  </si>
  <si>
    <t>1148147</t>
  </si>
  <si>
    <t>פסגות S&amp;P 500 מנוטרלת מט"ח- פסגות קרנות מדד</t>
  </si>
  <si>
    <t>1148436</t>
  </si>
  <si>
    <t>פסגות S&amp;P500</t>
  </si>
  <si>
    <t>1148162</t>
  </si>
  <si>
    <t>פסגות אירו 50- פסגות קרנות מדד</t>
  </si>
  <si>
    <t>1148972</t>
  </si>
  <si>
    <t>פסגות מבט מדד סז הודו- פסגות קרנות מדד</t>
  </si>
  <si>
    <t>1149707</t>
  </si>
  <si>
    <t>קסם Bluestar ISR Global Tech (4D) ETF- קסם קרנות נאמנות</t>
  </si>
  <si>
    <t>1147271</t>
  </si>
  <si>
    <t>קסם NASDAQ100</t>
  </si>
  <si>
    <t>1146505</t>
  </si>
  <si>
    <t>קסם RUSSELL 2000</t>
  </si>
  <si>
    <t>1145713</t>
  </si>
  <si>
    <t>קסם S&amp;P 500 (4A) ETF מנוטרלת- קסם קרנות נאמנות</t>
  </si>
  <si>
    <t>1146604</t>
  </si>
  <si>
    <t>קסם S&amp;P500</t>
  </si>
  <si>
    <t>1146471</t>
  </si>
  <si>
    <t>תכלית 100 NASDAQ NDX</t>
  </si>
  <si>
    <t>1144401</t>
  </si>
  <si>
    <t>תכלית RUSSL 2000- תכלית מדדים</t>
  </si>
  <si>
    <t>1144484</t>
  </si>
  <si>
    <t>תכלית S&amp;P500</t>
  </si>
  <si>
    <t>1144385</t>
  </si>
  <si>
    <t>תכלית סל 600 4STOXX- תכלית מדדים</t>
  </si>
  <si>
    <t>1144724</t>
  </si>
  <si>
    <t>STOXX Europe 60 הראל סל</t>
  </si>
  <si>
    <t>1130368</t>
  </si>
  <si>
    <t>MTF סל (SP500 (4A מנוטרלת מט"ח- מגדל קרנות נאמנות</t>
  </si>
  <si>
    <t>1150572</t>
  </si>
  <si>
    <t>מגדל S&amp;P (4D) MTF- מגדל קרנות נאמנות</t>
  </si>
  <si>
    <t>1150333</t>
  </si>
  <si>
    <t>פסגות NDX 100 (4A)ETF מנוטרלת מט"ח- פסגות קרנות מדד</t>
  </si>
  <si>
    <t>1149822</t>
  </si>
  <si>
    <t>קסם NDX100(4A)ETF מנוטרלת מט"ח- קסם קרנות נאמנות</t>
  </si>
  <si>
    <t>1146612</t>
  </si>
  <si>
    <t>סה"כ שמחקות מדדים אחרים בישראל</t>
  </si>
  <si>
    <t>הראל סל תל בונד 60- הראל קרנות מדד</t>
  </si>
  <si>
    <t>1150473</t>
  </si>
  <si>
    <t>פסגות סל בונד צמוד יתר- פסגות קרנות מדד</t>
  </si>
  <si>
    <t>1148030</t>
  </si>
  <si>
    <t>פסגות סל תל בונד 60 סדרה 3</t>
  </si>
  <si>
    <t>1134550</t>
  </si>
  <si>
    <t>פסגות תל בונד מאגר</t>
  </si>
  <si>
    <t>1132588</t>
  </si>
  <si>
    <t>קסם בונד צמוד בנקים</t>
  </si>
  <si>
    <t>1130327</t>
  </si>
  <si>
    <t>קסם תל בונד 20</t>
  </si>
  <si>
    <t>1101633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</si>
  <si>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</si>
  <si>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</si>
  <si>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</si>
  <si>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</si>
  <si>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</si>
  <si>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</si>
  <si>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</si>
  <si>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</si>
  <si>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</si>
  <si>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</si>
  <si>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</si>
  <si>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קסם IBOX 3-7</t>
  </si>
  <si>
    <t>1147297</t>
  </si>
  <si>
    <t>קסם IBOX HY</t>
  </si>
  <si>
    <t>1145978</t>
  </si>
  <si>
    <t>קסם IBOX IG 30</t>
  </si>
  <si>
    <t>1146919</t>
  </si>
  <si>
    <t>סה"כ short</t>
  </si>
  <si>
    <t>סה"כ שמחקות מדדי מניות</t>
  </si>
  <si>
    <t>XLF - Financial Select- STATE STREET-SPDRS</t>
  </si>
  <si>
    <t>US81369Y6059</t>
  </si>
  <si>
    <t>4640</t>
  </si>
  <si>
    <t>IE00B42Q4896</t>
  </si>
  <si>
    <t>4994</t>
  </si>
  <si>
    <t>XLE - Energy Select- STATE STREET-SPDRS</t>
  </si>
  <si>
    <t>us81369y5069</t>
  </si>
  <si>
    <t>EWA - AUSTRALIA- BlackRock Fund Advisors</t>
  </si>
  <si>
    <t>US4642861037</t>
  </si>
  <si>
    <t>2235</t>
  </si>
  <si>
    <t>EWY - SOUTH KOREA- BlackRock Fund Advisors</t>
  </si>
  <si>
    <t>US4642867729</t>
  </si>
  <si>
    <t>INDY - ISHARES INDIA 50- BlackRock Fund Advisors</t>
  </si>
  <si>
    <t>US4642895290</t>
  </si>
  <si>
    <t>MDAXEX GY-DAX MID-CAP</t>
  </si>
  <si>
    <t>DE0005933923</t>
  </si>
  <si>
    <t>SOXX - SEMICONDUCTOR- BlackRock Fund Advisors</t>
  </si>
  <si>
    <t>US4642875235</t>
  </si>
  <si>
    <t>CHINA-INVESCO</t>
  </si>
  <si>
    <t>LU1549405709</t>
  </si>
  <si>
    <t>1290</t>
  </si>
  <si>
    <t>QQQQ - Nasdaq 100- INVESCO POWERSHARES</t>
  </si>
  <si>
    <t>US73935A1043</t>
  </si>
  <si>
    <t>Emerging Markets - EEM</t>
  </si>
  <si>
    <t>US4642872349</t>
  </si>
  <si>
    <t>4601</t>
  </si>
  <si>
    <t>FXI - CHINA 50- ISHARES</t>
  </si>
  <si>
    <t>US4642871846</t>
  </si>
  <si>
    <t>ISHARES CORE MSCI EM</t>
  </si>
  <si>
    <t>IE00BKM4GZ66</t>
  </si>
  <si>
    <t>iShares MDAX UCITS ETF</t>
  </si>
  <si>
    <t>ISHARES US Financials - IYF</t>
  </si>
  <si>
    <t>US4642877884</t>
  </si>
  <si>
    <t>JETS ETF- JETS</t>
  </si>
  <si>
    <t>US26922A8421</t>
  </si>
  <si>
    <t>4992</t>
  </si>
  <si>
    <t>CSI-KWEB CHINA</t>
  </si>
  <si>
    <t>US5007673065</t>
  </si>
  <si>
    <t>4868</t>
  </si>
  <si>
    <t>KBA CHINA-KBA</t>
  </si>
  <si>
    <t>US5007674055</t>
  </si>
  <si>
    <t>LYXOR ETF FTSE</t>
  </si>
  <si>
    <t>LU1650492173</t>
  </si>
  <si>
    <t>4617</t>
  </si>
  <si>
    <t>SPXS LN -  S&amp;P 500- SOURCE</t>
  </si>
  <si>
    <t>IE00B3YCGJ38</t>
  </si>
  <si>
    <t>4585</t>
  </si>
  <si>
    <t>Communication Services SPDR - XLC</t>
  </si>
  <si>
    <t>US81369Y8527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</si>
  <si>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</si>
  <si>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</si>
  <si>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</si>
  <si>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</si>
  <si>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</si>
  <si>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</si>
  <si>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</si>
  <si>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</si>
  <si>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XLY - CONSUMER DISCRETIONARY- STATE STREET-SPDRS</t>
  </si>
  <si>
    <t>US81369Y4070</t>
  </si>
  <si>
    <t>VANGURUARD INFO</t>
  </si>
  <si>
    <t>US92204A7028</t>
  </si>
  <si>
    <t>4922</t>
  </si>
  <si>
    <t>WISDOMTREE INDIA</t>
  </si>
  <si>
    <t>US97717W422</t>
  </si>
  <si>
    <t>3115</t>
  </si>
  <si>
    <t>ETFMG PRIME CYBER-HACK</t>
  </si>
  <si>
    <t>US26924G2012</t>
  </si>
  <si>
    <t>5023</t>
  </si>
  <si>
    <t>FIRST TRUST CLOUD COMPUTING-SKYY</t>
  </si>
  <si>
    <t>US33734X1928</t>
  </si>
  <si>
    <t>3165</t>
  </si>
  <si>
    <t>GLOBAL X</t>
  </si>
  <si>
    <t>US37954Y6730</t>
  </si>
  <si>
    <t>5099</t>
  </si>
  <si>
    <t>סה"כ שמחקות מדדים אחרים</t>
  </si>
  <si>
    <t>ISHARES IBOXX H</t>
  </si>
  <si>
    <t>US4642885135</t>
  </si>
  <si>
    <t>ISHARES IBOXX USD CORP BOND IG (LQDE LN)</t>
  </si>
  <si>
    <t>IE0032895942</t>
  </si>
  <si>
    <t>ISHARES JPM EM - IEMB LN</t>
  </si>
  <si>
    <t>IE00B2NPKV68</t>
  </si>
  <si>
    <t>ISHARES LQD US IBOXX</t>
  </si>
  <si>
    <t>US4642872422</t>
  </si>
  <si>
    <t>ISHARES USD HY CORP-IHYU LN</t>
  </si>
  <si>
    <t>IE00B4PY7Y77</t>
  </si>
  <si>
    <t>PIMCO EM ADVANTAGE -EMLB LN</t>
  </si>
  <si>
    <t>IE00B4P11460</t>
  </si>
  <si>
    <t>5198</t>
  </si>
  <si>
    <t>PROSHARES ULTRA OIL</t>
  </si>
  <si>
    <t>US74347W2474</t>
  </si>
  <si>
    <t>5101</t>
  </si>
  <si>
    <t>GLD-GOLD</t>
  </si>
  <si>
    <t>US78463V1070</t>
  </si>
  <si>
    <t>970</t>
  </si>
  <si>
    <t>סה"כ אג"ח ממשלתי</t>
  </si>
  <si>
    <t>סה"כ אגח קונצרני</t>
  </si>
  <si>
    <t>מור (!) אג"ח הזדמנויות- מור קרנות נאמנות</t>
  </si>
  <si>
    <t>5124342</t>
  </si>
  <si>
    <t>514884485</t>
  </si>
  <si>
    <t>איביאי טכנולוגיוה עלית</t>
  </si>
  <si>
    <t>1142538</t>
  </si>
  <si>
    <t>מניות</t>
  </si>
  <si>
    <t>מור מניות ישראל- מור קרנות נאמנות</t>
  </si>
  <si>
    <t>5119466</t>
  </si>
  <si>
    <t>מור יתר- מור קרנות נאמנות</t>
  </si>
  <si>
    <t>5124326</t>
  </si>
  <si>
    <t>KYG4R71R1264</t>
  </si>
  <si>
    <t>5203</t>
  </si>
  <si>
    <t>אלטשולר מט"ח אקטיבי</t>
  </si>
  <si>
    <t>511944670</t>
  </si>
  <si>
    <t>אג"ח</t>
  </si>
  <si>
    <t>אלטשולר אגח חול קונצרני מוגנת מטח</t>
  </si>
  <si>
    <t>5118591</t>
  </si>
  <si>
    <t>מור מניות טכנולוגיה- מור קרנות נאמנות</t>
  </si>
  <si>
    <t>BANOR GREATER CHINA</t>
  </si>
  <si>
    <t>LU1417208482</t>
  </si>
  <si>
    <t>5191</t>
  </si>
  <si>
    <t>Comgest Growth Eurpe Opportunities</t>
  </si>
  <si>
    <t>IE00BHWQNN83</t>
  </si>
  <si>
    <t>4886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</si>
  <si>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</si>
  <si>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</si>
  <si>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</si>
  <si>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</si>
  <si>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</si>
  <si>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</si>
  <si>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</si>
  <si>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</si>
  <si>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</si>
  <si>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FUNDS-IND-KIMDCLJ</t>
  </si>
  <si>
    <t>LU0675383409</t>
  </si>
  <si>
    <t>4735</t>
  </si>
  <si>
    <t>SCGRCIZ LX</t>
  </si>
  <si>
    <t>LU1953148969</t>
  </si>
  <si>
    <t>5105</t>
  </si>
  <si>
    <t>SCHRODER INT GREAT CHINA-SISGRCC LX</t>
  </si>
  <si>
    <t>LU0140637140</t>
  </si>
  <si>
    <t>TRICLAE LX Equity FUND</t>
  </si>
  <si>
    <t>LU1687402393</t>
  </si>
  <si>
    <t>5187</t>
  </si>
  <si>
    <t>UBS LUX  Equity Fund - China</t>
  </si>
  <si>
    <t>LU1017642064</t>
  </si>
  <si>
    <t>920</t>
  </si>
  <si>
    <t>UTI INDIAN  DYN Equity fund</t>
  </si>
  <si>
    <t>IE00BYPC7R45</t>
  </si>
  <si>
    <t>5199</t>
  </si>
  <si>
    <t>מור השקעות קרן גמישה- מור קרנות נאמנות</t>
  </si>
  <si>
    <t>5127725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</si>
  <si>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</si>
  <si>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</si>
  <si>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</si>
  <si>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</si>
  <si>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</si>
  <si>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CALL 1240 23/04/2020</t>
  </si>
  <si>
    <t>83057745</t>
  </si>
  <si>
    <t>CALL 1400 23/04/2020</t>
  </si>
  <si>
    <t>82994377</t>
  </si>
  <si>
    <t>PUT 1240 23/04/2020</t>
  </si>
  <si>
    <t>83057794</t>
  </si>
  <si>
    <t>סה"כ ש"ח/מט"ח</t>
  </si>
  <si>
    <t>סה"כ ריבית</t>
  </si>
  <si>
    <t>SPXW CALL 3400 30/04/20</t>
  </si>
  <si>
    <t>BBG00QRHC2C4</t>
  </si>
  <si>
    <t>SPXW PUT 2100 29/05/2020</t>
  </si>
  <si>
    <t>BBG00R0GLZR4</t>
  </si>
  <si>
    <t>סה"כ מטבע</t>
  </si>
  <si>
    <t>סה"כ סחורות</t>
  </si>
  <si>
    <t>ASX SPI 200-XPMO 18/06/2020</t>
  </si>
  <si>
    <t>BBG00MV76N13</t>
  </si>
  <si>
    <t>CSA במטבע 20001 (OTC) - בטחונות</t>
  </si>
  <si>
    <t>77720001</t>
  </si>
  <si>
    <t>DAX-DFWM0-19/0620</t>
  </si>
  <si>
    <t>DE000C4FMPZ7</t>
  </si>
  <si>
    <t>DAX-GXM0-19/0620</t>
  </si>
  <si>
    <t>DE000C4FMPX2</t>
  </si>
  <si>
    <t>DJIA-DMM0-19/06/20</t>
  </si>
  <si>
    <t>BBG00PFD3WL2</t>
  </si>
  <si>
    <t>E-MINI S&amp;P-ESM0-20/03/2020</t>
  </si>
  <si>
    <t>BBG00NJLZF28</t>
  </si>
  <si>
    <t>EURO STOXX 50- VGM0-20/03/20</t>
  </si>
  <si>
    <t>DE000C2EZL67</t>
  </si>
  <si>
    <t>FTSE100-ZM0-20/06/20</t>
  </si>
  <si>
    <t>GB00H7M8VS93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</si>
  <si>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</si>
  <si>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</si>
  <si>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</si>
  <si>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</si>
  <si>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</si>
  <si>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</si>
  <si>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GCM0 GOLD– 26/06/20</t>
  </si>
  <si>
    <t>BBG006QSWK33</t>
  </si>
  <si>
    <t>MINI NASDAQ-NQM0- 19/06/2020</t>
  </si>
  <si>
    <t>BBG00NJLZFD6</t>
  </si>
  <si>
    <t>MONEY AUD HSBC-בטחונות</t>
  </si>
  <si>
    <t>333856</t>
  </si>
  <si>
    <t>MONEY EUR HSBC -בטחונות</t>
  </si>
  <si>
    <t>327064</t>
  </si>
  <si>
    <t>MONEY HKD HSBC - בטחונות</t>
  </si>
  <si>
    <t>327106</t>
  </si>
  <si>
    <t>RUSSELL2000 -RTYM0- 19/06/20</t>
  </si>
  <si>
    <t>BBG00NJLZGK6</t>
  </si>
  <si>
    <t>S&amp;P500-SPM0-19/06/20</t>
  </si>
  <si>
    <t>BBG00L3F64K9</t>
  </si>
  <si>
    <t>STOXX 600- SXOM0-19/06/20</t>
  </si>
  <si>
    <t>DE000C4FMRZ3</t>
  </si>
  <si>
    <t>US TREASURY NOTE 2 YEAR</t>
  </si>
  <si>
    <t>BBG00QB9KLK9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</si>
  <si>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</si>
  <si>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</si>
  <si>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</si>
  <si>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</si>
  <si>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</si>
  <si>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</si>
  <si>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</si>
  <si>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</si>
  <si>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</si>
  <si>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</si>
  <si>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מדד 1729- האוצר - ממשלתית צמודה</t>
  </si>
  <si>
    <t>391729</t>
  </si>
  <si>
    <t>13/06/18</t>
  </si>
  <si>
    <t>אג"ח ט' מדד 1729 הפרשה 6.18- האוצר - ממשלתית צמודה</t>
  </si>
  <si>
    <t>3917292</t>
  </si>
  <si>
    <t>אג"ח ט' מדד 1729 הפרשה- האוצר - ממשלתית צמודה</t>
  </si>
  <si>
    <t>3917291</t>
  </si>
  <si>
    <t>26/07/17</t>
  </si>
  <si>
    <t>אג"ח ט' מדד 18/30- האוצר - ממשלתית צמודה</t>
  </si>
  <si>
    <t>391830</t>
  </si>
  <si>
    <t>26/07/18</t>
  </si>
  <si>
    <t>אג"ח ט מדד 18/30-פרמיה- האוצר - ממשלתית צמודה</t>
  </si>
  <si>
    <t>3918301</t>
  </si>
  <si>
    <t>אג"ח ט' מדד 20\08- האוצר - ממשלתית צמודה</t>
  </si>
  <si>
    <t>39082015</t>
  </si>
  <si>
    <t>25/07/08</t>
  </si>
  <si>
    <t>אג"ח ט' מדד 21\09- האוצר - ממשלתית צמודה</t>
  </si>
  <si>
    <t>39092113</t>
  </si>
  <si>
    <t>17/06/10</t>
  </si>
  <si>
    <t>אג"ח ט' מדד 22\10- האוצר - ממשלתית צמודה</t>
  </si>
  <si>
    <t>39102219</t>
  </si>
  <si>
    <t>01/07/11</t>
  </si>
  <si>
    <t>אג"ח ט' מדד 23\11- האוצר - ממשלתית צמודה</t>
  </si>
  <si>
    <t>39112317</t>
  </si>
  <si>
    <t>26/07/11</t>
  </si>
  <si>
    <t>אג"ח ט' מדד 24\12- האוצר - ממשלתית צמודה</t>
  </si>
  <si>
    <t>39122415</t>
  </si>
  <si>
    <t>23/06/13</t>
  </si>
  <si>
    <t>אג"ח ט' מדד 25\13- האוצר - ממשלתית צמודה</t>
  </si>
  <si>
    <t>39132517</t>
  </si>
  <si>
    <t>15/06/14</t>
  </si>
  <si>
    <t>אג"ח ט' מדד 26\14- האוצר - ממשלתית צמודה</t>
  </si>
  <si>
    <t>39142617</t>
  </si>
  <si>
    <t>18/06/15</t>
  </si>
  <si>
    <t>אג"ח ט' מדד 27\15- האוצר - ממשלתית צמודה</t>
  </si>
  <si>
    <t>391527</t>
  </si>
  <si>
    <t>16/06/16</t>
  </si>
  <si>
    <t>אג"ח ט' מדד 28\16- האוצר - ממשלתית צמודה</t>
  </si>
  <si>
    <t>391628</t>
  </si>
  <si>
    <t>15/06/17</t>
  </si>
  <si>
    <t>קופה משותפת 12/15-קרן ט</t>
  </si>
  <si>
    <t>300000178</t>
  </si>
  <si>
    <t>14/07/19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</si>
  <si>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</si>
  <si>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</si>
  <si>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</si>
  <si>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</si>
  <si>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</si>
  <si>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</si>
  <si>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</si>
  <si>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</si>
  <si>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</si>
  <si>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</si>
  <si>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04/09/18</t>
  </si>
  <si>
    <t>בנק לאומי בע"מ- לאומי</t>
  </si>
  <si>
    <t>200035059</t>
  </si>
  <si>
    <t>25/12/02</t>
  </si>
  <si>
    <t>מימון ישיר אגח7-רמ- מימון ישיר 7</t>
  </si>
  <si>
    <t>1153071</t>
  </si>
  <si>
    <t>515828820</t>
  </si>
  <si>
    <t>13/08/18</t>
  </si>
  <si>
    <t>בזק אגח 12 - רמ- בזק</t>
  </si>
  <si>
    <t>2300200</t>
  </si>
  <si>
    <t>08/01/20</t>
  </si>
  <si>
    <t>מימון ישיר אג"ח 8</t>
  </si>
  <si>
    <t>1154798</t>
  </si>
  <si>
    <t>515832442</t>
  </si>
  <si>
    <t>16/09/18</t>
  </si>
  <si>
    <t>דרך ארץ-מזין 1-משתתף- דרך ארץ מזנין (כביש 6)</t>
  </si>
  <si>
    <t>90150600</t>
  </si>
  <si>
    <t>512475203</t>
  </si>
  <si>
    <t>31/01/14</t>
  </si>
  <si>
    <t>מ.ישיר אג  ב-רמ- מימון ישיר קב</t>
  </si>
  <si>
    <t>1161009</t>
  </si>
  <si>
    <t>513893123</t>
  </si>
  <si>
    <t>03/11/19</t>
  </si>
  <si>
    <t>מימון ישיר אג"ח א- מימון ישיר קב</t>
  </si>
  <si>
    <t>1139740</t>
  </si>
  <si>
    <t>04/02/18</t>
  </si>
  <si>
    <t>אל-עד 6.75% אספיסי סד 1- אס.פי.סי אל-עד</t>
  </si>
  <si>
    <t>1092162</t>
  </si>
  <si>
    <t>1229</t>
  </si>
  <si>
    <t>01/09/11</t>
  </si>
  <si>
    <t>אס.פי.סי (אלעד קנדה) ב'- אס.פי.סי אל-עד</t>
  </si>
  <si>
    <t>1092774</t>
  </si>
  <si>
    <t>03/07/18</t>
  </si>
  <si>
    <t>לידקום אג"ח א' חש 08/09- לידקום</t>
  </si>
  <si>
    <t>1115096</t>
  </si>
  <si>
    <t>510928518</t>
  </si>
  <si>
    <t>17/12/19</t>
  </si>
  <si>
    <t>לידקום אג"ח א' חש 12/09- לידקום</t>
  </si>
  <si>
    <t>1117548</t>
  </si>
  <si>
    <t>לידקום אג1- לידקום</t>
  </si>
  <si>
    <t>1112911</t>
  </si>
  <si>
    <t>קאר אנד גו (סדרה ב') בע"מ- קאר אנד גו</t>
  </si>
  <si>
    <t>200035109</t>
  </si>
  <si>
    <t>513406835</t>
  </si>
  <si>
    <t>NR3</t>
  </si>
  <si>
    <t>דירוג פנימי</t>
  </si>
  <si>
    <t>27/05/04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</si>
  <si>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</si>
  <si>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</si>
  <si>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</si>
  <si>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</si>
  <si>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</si>
  <si>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</si>
  <si>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</si>
  <si>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</si>
  <si>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</si>
  <si>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</si>
  <si>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</si>
  <si>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</si>
  <si>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</si>
  <si>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</si>
  <si>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</si>
  <si>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</si>
  <si>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</si>
  <si>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</si>
  <si>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מת"ם  אגח א -רמ</t>
  </si>
  <si>
    <t>1138999</t>
  </si>
  <si>
    <t>510687403</t>
  </si>
  <si>
    <t>05/12/18</t>
  </si>
  <si>
    <t>בזק אגח 11 - רמ- בזק</t>
  </si>
  <si>
    <t>2300192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</si>
  <si>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</si>
  <si>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</si>
  <si>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</si>
  <si>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</si>
  <si>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</si>
  <si>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</si>
  <si>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אליהו הנפקות אג"ח א'- אליהו הנפקות</t>
  </si>
  <si>
    <t>1142009</t>
  </si>
  <si>
    <t>515703528</t>
  </si>
  <si>
    <t>גב-ים נגב אג"ח-רמ</t>
  </si>
  <si>
    <t>1151141</t>
  </si>
  <si>
    <t>514189596</t>
  </si>
  <si>
    <t>30/07/18</t>
  </si>
  <si>
    <t>אלטשולר אג"ח א</t>
  </si>
  <si>
    <t>1139336</t>
  </si>
  <si>
    <t>511446551</t>
  </si>
  <si>
    <t>ביטוח ישיר אג"ח 11</t>
  </si>
  <si>
    <t>1138825</t>
  </si>
  <si>
    <t>520044439</t>
  </si>
  <si>
    <t>24/07/16</t>
  </si>
  <si>
    <t>כלל תעש אג טז-רמ- כלל תעשיות</t>
  </si>
  <si>
    <t>6080238</t>
  </si>
  <si>
    <t>520021874</t>
  </si>
  <si>
    <t>29/12/19</t>
  </si>
  <si>
    <t>אלעד גר אגחא-רמ- אלעד גרופ יו.אס</t>
  </si>
  <si>
    <t>1162205</t>
  </si>
  <si>
    <t>1789</t>
  </si>
  <si>
    <t>גדות מסף אגא-רמ- גדות</t>
  </si>
  <si>
    <t>1162320</t>
  </si>
  <si>
    <t>520040775</t>
  </si>
  <si>
    <t>י.ח.ק אגח א -רמ- י.ח.ק להשקעות</t>
  </si>
  <si>
    <t>1143007</t>
  </si>
  <si>
    <t>550016091</t>
  </si>
  <si>
    <t>15/01/18</t>
  </si>
  <si>
    <t>אורבנקורפ אגח א- אורבנקורפ</t>
  </si>
  <si>
    <t>1137041</t>
  </si>
  <si>
    <t>514941525</t>
  </si>
  <si>
    <t>04/04/16</t>
  </si>
  <si>
    <t>צים   אגח A1-רמ- צים</t>
  </si>
  <si>
    <t>65100441</t>
  </si>
  <si>
    <t>520015041</t>
  </si>
  <si>
    <t>צים אג"ח ד- צים</t>
  </si>
  <si>
    <t>65100691</t>
  </si>
  <si>
    <t>דלק תמר אגח20$</t>
  </si>
  <si>
    <t>1132166</t>
  </si>
  <si>
    <t>514798636</t>
  </si>
  <si>
    <t>01/03/16</t>
  </si>
  <si>
    <t>אורמת אגח 2 -רמ- אורמת טכנו</t>
  </si>
  <si>
    <t>1139161</t>
  </si>
  <si>
    <t>18/09/16</t>
  </si>
  <si>
    <t>סינמה סיטי-מניה-ל.סחיר- סינמה סיטי</t>
  </si>
  <si>
    <t>66602</t>
  </si>
  <si>
    <t>513910265</t>
  </si>
  <si>
    <t>בראון  הוטלס- מלונות בראון</t>
  </si>
  <si>
    <t>74194</t>
  </si>
  <si>
    <t>513956938</t>
  </si>
  <si>
    <t>מור נדל"ן בינלאומי בע"מ-חדש- מור נדל"ן</t>
  </si>
  <si>
    <t>74164</t>
  </si>
  <si>
    <t>513842690</t>
  </si>
  <si>
    <t>דן תחבורה- דן תחבורה</t>
  </si>
  <si>
    <t>74196</t>
  </si>
  <si>
    <t>513183046</t>
  </si>
  <si>
    <t>סופטוויל-מניה לא סחירה- סופטוויל</t>
  </si>
  <si>
    <t>74182</t>
  </si>
  <si>
    <t>5079</t>
  </si>
  <si>
    <t>צים - מניה לא סחירה- צים</t>
  </si>
  <si>
    <t>65101</t>
  </si>
  <si>
    <t>IXI MOBILE (ידני)- IXI MOBILE</t>
  </si>
  <si>
    <t>66690</t>
  </si>
  <si>
    <t>990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</si>
  <si>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</si>
  <si>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</si>
  <si>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</si>
  <si>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</si>
  <si>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</si>
  <si>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</si>
  <si>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</si>
  <si>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</si>
  <si>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74176</t>
  </si>
  <si>
    <t>12/08/19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</si>
  <si>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</si>
  <si>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</si>
  <si>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</si>
  <si>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</si>
  <si>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</si>
  <si>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</si>
  <si>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קרן First Time</t>
  </si>
  <si>
    <t>74173</t>
  </si>
  <si>
    <t>קרן ION</t>
  </si>
  <si>
    <t>קרן השקעה FIMI 6</t>
  </si>
  <si>
    <t>74168</t>
  </si>
  <si>
    <t>קרן קיסטון- קיסטון ריט בע"מ</t>
  </si>
  <si>
    <t>74198</t>
  </si>
  <si>
    <t>IDE קרן אלפא 2- קרן אלפא</t>
  </si>
  <si>
    <t>74185</t>
  </si>
  <si>
    <t>28/02/19</t>
  </si>
  <si>
    <t>IDE קרן אלפא 3- קרן אלפא</t>
  </si>
  <si>
    <t>74202</t>
  </si>
  <si>
    <t>קרן הליוס 4- קרן הליוס</t>
  </si>
  <si>
    <t>74179</t>
  </si>
  <si>
    <t>07/10/19</t>
  </si>
  <si>
    <t>קרן להב 1- קרן להב</t>
  </si>
  <si>
    <t>74166</t>
  </si>
  <si>
    <t>קרן להב 2- קרן להב</t>
  </si>
  <si>
    <t>74167</t>
  </si>
  <si>
    <t>קרן קוגיטו- קרן קוגיטו</t>
  </si>
  <si>
    <t>74171</t>
  </si>
  <si>
    <t>קרן קרדיטו- קרן קרדיטו</t>
  </si>
  <si>
    <t>74201</t>
  </si>
  <si>
    <t>קרן שקד- קרן שקד</t>
  </si>
  <si>
    <t>74170</t>
  </si>
  <si>
    <t>AGATE Medical  2- AGATE MEDICAL</t>
  </si>
  <si>
    <t>74165</t>
  </si>
  <si>
    <t>25/07/18</t>
  </si>
  <si>
    <t>AGATE Medical- AGATE MEDICAL</t>
  </si>
  <si>
    <t>74163</t>
  </si>
  <si>
    <t>10/10/16</t>
  </si>
  <si>
    <t>קרן 2 JTLV- קרן 2 JTLV</t>
  </si>
  <si>
    <t>74186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</si>
  <si>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</si>
  <si>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</si>
  <si>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</si>
  <si>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</si>
  <si>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</si>
  <si>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</si>
  <si>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</si>
  <si>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סה"כ קרנות נדל"ן בחו"ל</t>
  </si>
  <si>
    <t>74172</t>
  </si>
  <si>
    <t>04/06/19</t>
  </si>
  <si>
    <t>קרן פארו פוינט- Faropoint Frg</t>
  </si>
  <si>
    <t>74192</t>
  </si>
  <si>
    <t>74178</t>
  </si>
  <si>
    <t>19/09/19</t>
  </si>
  <si>
    <t>מיילסטון 4 MREI</t>
  </si>
  <si>
    <t>74169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</si>
  <si>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</si>
  <si>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</si>
  <si>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</si>
  <si>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</si>
  <si>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BK OPPORTUNITY 5</t>
  </si>
  <si>
    <t>KYG1312R1048</t>
  </si>
  <si>
    <t>06/09/18</t>
  </si>
  <si>
    <t>SG VC 4 קרן- SG VC</t>
  </si>
  <si>
    <t>74200</t>
  </si>
  <si>
    <t>אלקטרה נדל"ן קרן חוב- Electra Capital PM Fund LP</t>
  </si>
  <si>
    <t>74199</t>
  </si>
  <si>
    <t>קרן REVOLVER- REVOLVER</t>
  </si>
  <si>
    <t>74193</t>
  </si>
  <si>
    <t>קרן הפניקס קו-אינווסט- הפניקס</t>
  </si>
  <si>
    <t>74190</t>
  </si>
  <si>
    <t>קרן ויולה קרדיט 6- קרן ויולה</t>
  </si>
  <si>
    <t>74197</t>
  </si>
  <si>
    <t>SG VC 3 קרן- SG VC</t>
  </si>
  <si>
    <t>74180</t>
  </si>
  <si>
    <t>סה"כ כתבי אופציה בישראל</t>
  </si>
  <si>
    <t>מגדל בטוח אפ 3- מגדל בטוח</t>
  </si>
  <si>
    <t>110498</t>
  </si>
  <si>
    <t>24/09/17</t>
  </si>
  <si>
    <t>מגדל ביטוח אפ 2- מגדל בטוח</t>
  </si>
  <si>
    <t>110497</t>
  </si>
  <si>
    <t>אופ ב . המשביר ידני- 365 המשביר</t>
  </si>
  <si>
    <t>11049511</t>
  </si>
  <si>
    <t>אופ ב . המשביר ידני-זיכוי  פשרה- 365 המשביר</t>
  </si>
  <si>
    <t>110495111</t>
  </si>
  <si>
    <t>31/01/19</t>
  </si>
  <si>
    <t>מגוריט אופציה לא סחירה 30/11/19- מגוריט</t>
  </si>
  <si>
    <t>11391951</t>
  </si>
  <si>
    <t>17/03/19</t>
  </si>
  <si>
    <t>פנאקסיה ישראל אופציה לא סחירה 09/03/2022- פנאקסיה ישראל</t>
  </si>
  <si>
    <t>11043631</t>
  </si>
  <si>
    <t>איאלדי (ALD) אופציה לא סחירה 15/02/24- אי.אל.די</t>
  </si>
  <si>
    <t>10840031</t>
  </si>
  <si>
    <t>17/02/20</t>
  </si>
  <si>
    <t>סאטקום אופציה לא סחירה 20/1/22- סאטקום מערכות</t>
  </si>
  <si>
    <t>10805971</t>
  </si>
  <si>
    <t>סה"כ מט"ח/מט"ח</t>
  </si>
  <si>
    <t>אירו/שקל  12/05/20 3.7330 153449</t>
  </si>
  <si>
    <t>153449</t>
  </si>
  <si>
    <t>אירו/שקל  17/06/20 3.775 153445</t>
  </si>
  <si>
    <t>153445</t>
  </si>
  <si>
    <t>אירו/שקל 06/05/20 3.9445 153516</t>
  </si>
  <si>
    <t>153516</t>
  </si>
  <si>
    <t>אירו/שקל 06/05/20 3.95 153515</t>
  </si>
  <si>
    <t>153515</t>
  </si>
  <si>
    <t>אירו/שקל 06/05/20 3.951 153507</t>
  </si>
  <si>
    <t>153507</t>
  </si>
  <si>
    <t>אירו/שקל 17/06/20 4.078 153474</t>
  </si>
  <si>
    <t>153474</t>
  </si>
  <si>
    <t>דולר/שקל  12/05/20 3.4 153450</t>
  </si>
  <si>
    <t>153450</t>
  </si>
  <si>
    <t>דולר/שקל  12/05/20 3.40 153448</t>
  </si>
  <si>
    <t>153448</t>
  </si>
  <si>
    <t>דולר/שקל  12/05/20 3.4019 153447</t>
  </si>
  <si>
    <t>153447</t>
  </si>
  <si>
    <t>דולר/שקל  12/05/20 3.4024 153446</t>
  </si>
  <si>
    <t>153446</t>
  </si>
  <si>
    <t>דולר/שקל  12/05/20 3.418 153441</t>
  </si>
  <si>
    <t>153441</t>
  </si>
  <si>
    <t>06/02/20</t>
  </si>
  <si>
    <t>דולר/שקל 06/05/20 3.582 153514</t>
  </si>
  <si>
    <t>153514</t>
  </si>
  <si>
    <t>דולר/שקל 06/05/20 3.59 153508</t>
  </si>
  <si>
    <t>153508</t>
  </si>
  <si>
    <t>דולר/שקל 12.05.20 3.746 153497</t>
  </si>
  <si>
    <t>153497</t>
  </si>
  <si>
    <t>דולר/שקל 12/05/20 3.413 153455</t>
  </si>
  <si>
    <t>153455</t>
  </si>
  <si>
    <t>דולר/שקל 12/05/20 3.414 153454</t>
  </si>
  <si>
    <t>153454</t>
  </si>
  <si>
    <t>דולר/שקל 12/05/20 3.43 153462</t>
  </si>
  <si>
    <t>153462</t>
  </si>
  <si>
    <t>דולר/שקל 12/05/20 3.4437 153466</t>
  </si>
  <si>
    <t>153466</t>
  </si>
  <si>
    <t>דולר/שקל 12/05/20 3.445 153461</t>
  </si>
  <si>
    <t>153461</t>
  </si>
  <si>
    <t>27/02/20</t>
  </si>
  <si>
    <t>דולר/שקל 12/05/20 3.548 153471</t>
  </si>
  <si>
    <t>153471</t>
  </si>
  <si>
    <t>דולר/שקל 12/05/20 3.66 153502</t>
  </si>
  <si>
    <t>153502</t>
  </si>
  <si>
    <t>דולר/שקל 12/05/20 3.6612 153506</t>
  </si>
  <si>
    <t>153506</t>
  </si>
  <si>
    <t>דולר/שקל 12/05/20 3.686 153505</t>
  </si>
  <si>
    <t>153505</t>
  </si>
  <si>
    <t>דולר/שקל 12/05/20 3.85 153487</t>
  </si>
  <si>
    <t>153487</t>
  </si>
  <si>
    <t>דולר/שקל 19/06/20 3.535 153472</t>
  </si>
  <si>
    <t>153472</t>
  </si>
  <si>
    <t>דולר/שקל 19/06/20 3.54 153473</t>
  </si>
  <si>
    <t>153473</t>
  </si>
  <si>
    <t>דולר/שקל 19/06/20 3.5705 153518</t>
  </si>
  <si>
    <t>153518</t>
  </si>
  <si>
    <t>דולר/שקל 19/06/20 3.6035 153511</t>
  </si>
  <si>
    <t>153511</t>
  </si>
  <si>
    <t>שטרלינג/שקל 10.07.28 שער 4.05 153359</t>
  </si>
  <si>
    <t>153359</t>
  </si>
  <si>
    <t>10/01/20</t>
  </si>
  <si>
    <t>סה"כ כנגד חסכון עמיתים/מבוטחים</t>
  </si>
  <si>
    <t>497</t>
  </si>
  <si>
    <t>לא</t>
  </si>
  <si>
    <t>4340</t>
  </si>
  <si>
    <t>63</t>
  </si>
  <si>
    <t>09/12/19</t>
  </si>
  <si>
    <t>994437</t>
  </si>
  <si>
    <t>22/02/18</t>
  </si>
  <si>
    <t>994636</t>
  </si>
  <si>
    <t>24/05/18</t>
  </si>
  <si>
    <t>03/12/18</t>
  </si>
  <si>
    <t>995163</t>
  </si>
  <si>
    <t>11/03/19</t>
  </si>
  <si>
    <t>996017</t>
  </si>
  <si>
    <t>07/11/19</t>
  </si>
  <si>
    <t>996018</t>
  </si>
  <si>
    <t>04/11/18</t>
  </si>
  <si>
    <t>996116</t>
  </si>
  <si>
    <t>18/09/18</t>
  </si>
  <si>
    <t>996127</t>
  </si>
  <si>
    <t>05/09/18</t>
  </si>
  <si>
    <t>996185</t>
  </si>
  <si>
    <t>19/11/17</t>
  </si>
  <si>
    <t>996199</t>
  </si>
  <si>
    <t>27/07/18</t>
  </si>
  <si>
    <t>996205</t>
  </si>
  <si>
    <t>996207</t>
  </si>
  <si>
    <t>996211</t>
  </si>
  <si>
    <t>28/02/18</t>
  </si>
  <si>
    <t>996216</t>
  </si>
  <si>
    <t>10/04/19</t>
  </si>
  <si>
    <t>996227</t>
  </si>
  <si>
    <t>07/11/17</t>
  </si>
  <si>
    <t>18/03/19</t>
  </si>
  <si>
    <t>996246</t>
  </si>
  <si>
    <t>18/05/17</t>
  </si>
  <si>
    <t>996250</t>
  </si>
  <si>
    <t>03/07/17</t>
  </si>
  <si>
    <t>996252</t>
  </si>
  <si>
    <t>10/07/17</t>
  </si>
  <si>
    <t>996253</t>
  </si>
  <si>
    <t>996255</t>
  </si>
  <si>
    <t>16/07/17</t>
  </si>
  <si>
    <t>996256</t>
  </si>
  <si>
    <t>996257</t>
  </si>
  <si>
    <t>19/07/17</t>
  </si>
  <si>
    <t>996259</t>
  </si>
  <si>
    <t>996260</t>
  </si>
  <si>
    <t>27/07/17</t>
  </si>
  <si>
    <t>996261</t>
  </si>
  <si>
    <t>30/07/17</t>
  </si>
  <si>
    <t>996262</t>
  </si>
  <si>
    <t>02/08/17</t>
  </si>
  <si>
    <t>996263</t>
  </si>
  <si>
    <t>18/07/17</t>
  </si>
  <si>
    <t>18/09/17</t>
  </si>
  <si>
    <t>996264</t>
  </si>
  <si>
    <t>06/08/17</t>
  </si>
  <si>
    <t>996266</t>
  </si>
  <si>
    <t>996268</t>
  </si>
  <si>
    <t>07/09/17</t>
  </si>
  <si>
    <t>996269</t>
  </si>
  <si>
    <t>11/09/17</t>
  </si>
  <si>
    <t>996270</t>
  </si>
  <si>
    <t>12/09/17</t>
  </si>
  <si>
    <t>996273</t>
  </si>
  <si>
    <t>28/03/19</t>
  </si>
  <si>
    <t>996274</t>
  </si>
  <si>
    <t>996275</t>
  </si>
  <si>
    <t>26/09/17</t>
  </si>
  <si>
    <t>996277</t>
  </si>
  <si>
    <t>07/11/18</t>
  </si>
  <si>
    <t>996280</t>
  </si>
  <si>
    <t>22/10/17</t>
  </si>
  <si>
    <t>996281</t>
  </si>
  <si>
    <t>25/10/17</t>
  </si>
  <si>
    <t>996283</t>
  </si>
  <si>
    <t>01/11/17</t>
  </si>
  <si>
    <t>996286</t>
  </si>
  <si>
    <t>05/11/17</t>
  </si>
  <si>
    <t>996288</t>
  </si>
  <si>
    <t>996289</t>
  </si>
  <si>
    <t>996290</t>
  </si>
  <si>
    <t>08/11/17</t>
  </si>
  <si>
    <t>16/01/19</t>
  </si>
  <si>
    <t>996292</t>
  </si>
  <si>
    <t>15/11/17</t>
  </si>
  <si>
    <t>996293</t>
  </si>
  <si>
    <t>996295</t>
  </si>
  <si>
    <t>22/11/17</t>
  </si>
  <si>
    <t>996296</t>
  </si>
  <si>
    <t>996297</t>
  </si>
  <si>
    <t>23/11/17</t>
  </si>
  <si>
    <t>996298</t>
  </si>
  <si>
    <t>996299</t>
  </si>
  <si>
    <t>27/11/17</t>
  </si>
  <si>
    <t>996303</t>
  </si>
  <si>
    <t>996305</t>
  </si>
  <si>
    <t>03/12/17</t>
  </si>
  <si>
    <t>996306</t>
  </si>
  <si>
    <t>996307</t>
  </si>
  <si>
    <t>06/12/17</t>
  </si>
  <si>
    <t>07/07/19</t>
  </si>
  <si>
    <t>996308</t>
  </si>
  <si>
    <t>07/12/17</t>
  </si>
  <si>
    <t>996309</t>
  </si>
  <si>
    <t>12/12/17</t>
  </si>
  <si>
    <t>996313</t>
  </si>
  <si>
    <t>19/12/17</t>
  </si>
  <si>
    <t>996316</t>
  </si>
  <si>
    <t>24/12/17</t>
  </si>
  <si>
    <t>996319</t>
  </si>
  <si>
    <t>27/12/17</t>
  </si>
  <si>
    <t>996320</t>
  </si>
  <si>
    <t>996321</t>
  </si>
  <si>
    <t>01/01/18</t>
  </si>
  <si>
    <t>996323</t>
  </si>
  <si>
    <t>996329</t>
  </si>
  <si>
    <t>24/01/18</t>
  </si>
  <si>
    <t>996331</t>
  </si>
  <si>
    <t>18/01/18</t>
  </si>
  <si>
    <t>996333</t>
  </si>
  <si>
    <t>15/07/19</t>
  </si>
  <si>
    <t>996335</t>
  </si>
  <si>
    <t>07/02/18</t>
  </si>
  <si>
    <t>996336</t>
  </si>
  <si>
    <t>996337</t>
  </si>
  <si>
    <t>996339</t>
  </si>
  <si>
    <t>09/12/18</t>
  </si>
  <si>
    <t>996342</t>
  </si>
  <si>
    <t>996346</t>
  </si>
  <si>
    <t>996347</t>
  </si>
  <si>
    <t>996348</t>
  </si>
  <si>
    <t>996352</t>
  </si>
  <si>
    <t>27/02/18</t>
  </si>
  <si>
    <t>996353</t>
  </si>
  <si>
    <t>06/03/18</t>
  </si>
  <si>
    <t>996354</t>
  </si>
  <si>
    <t>996356</t>
  </si>
  <si>
    <t>22/12/19</t>
  </si>
  <si>
    <t>996357</t>
  </si>
  <si>
    <t>07/03/18</t>
  </si>
  <si>
    <t>996361</t>
  </si>
  <si>
    <t>10/05/18</t>
  </si>
  <si>
    <t>996363</t>
  </si>
  <si>
    <t>16/05/18</t>
  </si>
  <si>
    <t>996365</t>
  </si>
  <si>
    <t>17/05/18</t>
  </si>
  <si>
    <t>996367</t>
  </si>
  <si>
    <t>28/05/18</t>
  </si>
  <si>
    <t>996368</t>
  </si>
  <si>
    <t>30/05/18</t>
  </si>
  <si>
    <t>996370</t>
  </si>
  <si>
    <t>05/06/18</t>
  </si>
  <si>
    <t>996372</t>
  </si>
  <si>
    <t>996373</t>
  </si>
  <si>
    <t>996377</t>
  </si>
  <si>
    <t>27/06/18</t>
  </si>
  <si>
    <t>25/12/18</t>
  </si>
  <si>
    <t>996379</t>
  </si>
  <si>
    <t>996380</t>
  </si>
  <si>
    <t>04/07/18</t>
  </si>
  <si>
    <t>996381</t>
  </si>
  <si>
    <t>996382</t>
  </si>
  <si>
    <t>05/07/18</t>
  </si>
  <si>
    <t>996384</t>
  </si>
  <si>
    <t>996385</t>
  </si>
  <si>
    <t>11/07/18</t>
  </si>
  <si>
    <t>996388</t>
  </si>
  <si>
    <t>996391</t>
  </si>
  <si>
    <t>18/07/18</t>
  </si>
  <si>
    <t>996392</t>
  </si>
  <si>
    <t>23/07/18</t>
  </si>
  <si>
    <t>996395</t>
  </si>
  <si>
    <t>996399</t>
  </si>
  <si>
    <t>996400</t>
  </si>
  <si>
    <t>05/08/18</t>
  </si>
  <si>
    <t>996401</t>
  </si>
  <si>
    <t>30/08/18</t>
  </si>
  <si>
    <t>15/10/18</t>
  </si>
  <si>
    <t>05/09/19</t>
  </si>
  <si>
    <t>996403</t>
  </si>
  <si>
    <t>02/08/18</t>
  </si>
  <si>
    <t>996405</t>
  </si>
  <si>
    <t>03/08/18</t>
  </si>
  <si>
    <t>996408</t>
  </si>
  <si>
    <t>12/06/19</t>
  </si>
  <si>
    <t>996409</t>
  </si>
  <si>
    <t>24/08/18</t>
  </si>
  <si>
    <t>996410</t>
  </si>
  <si>
    <t>996411</t>
  </si>
  <si>
    <t>996412</t>
  </si>
  <si>
    <t>996413</t>
  </si>
  <si>
    <t>996416</t>
  </si>
  <si>
    <t>07/09/18</t>
  </si>
  <si>
    <t>996417</t>
  </si>
  <si>
    <t>996418</t>
  </si>
  <si>
    <t>996419</t>
  </si>
  <si>
    <t>21/09/18</t>
  </si>
  <si>
    <t>996420</t>
  </si>
  <si>
    <t>05/10/18</t>
  </si>
  <si>
    <t>996422</t>
  </si>
  <si>
    <t>996426</t>
  </si>
  <si>
    <t>18/10/18</t>
  </si>
  <si>
    <t>996427</t>
  </si>
  <si>
    <t>22/10/18</t>
  </si>
  <si>
    <t>996428</t>
  </si>
  <si>
    <t>996429</t>
  </si>
  <si>
    <t>996430</t>
  </si>
  <si>
    <t>21/10/18</t>
  </si>
  <si>
    <t>996432</t>
  </si>
  <si>
    <t>23/10/18</t>
  </si>
  <si>
    <t>996433</t>
  </si>
  <si>
    <t>31/10/18</t>
  </si>
  <si>
    <t>996434</t>
  </si>
  <si>
    <t>996436</t>
  </si>
  <si>
    <t>01/11/18</t>
  </si>
  <si>
    <t>16/04/19</t>
  </si>
  <si>
    <t>996439</t>
  </si>
  <si>
    <t>996440</t>
  </si>
  <si>
    <t>996441</t>
  </si>
  <si>
    <t>996442</t>
  </si>
  <si>
    <t>996443</t>
  </si>
  <si>
    <t>996444</t>
  </si>
  <si>
    <t>11/11/18</t>
  </si>
  <si>
    <t>996445</t>
  </si>
  <si>
    <t>14/11/18</t>
  </si>
  <si>
    <t>996446</t>
  </si>
  <si>
    <t>15/11/18</t>
  </si>
  <si>
    <t>996447</t>
  </si>
  <si>
    <t>18/11/18</t>
  </si>
  <si>
    <t>996448</t>
  </si>
  <si>
    <t>996449</t>
  </si>
  <si>
    <t>996450</t>
  </si>
  <si>
    <t>996451</t>
  </si>
  <si>
    <t>20/11/18</t>
  </si>
  <si>
    <t>996452</t>
  </si>
  <si>
    <t>22/11/18</t>
  </si>
  <si>
    <t>996453</t>
  </si>
  <si>
    <t>25/11/18</t>
  </si>
  <si>
    <t>23/09/19</t>
  </si>
  <si>
    <t>996454</t>
  </si>
  <si>
    <t>26/11/18</t>
  </si>
  <si>
    <t>20/08/19</t>
  </si>
  <si>
    <t>996455</t>
  </si>
  <si>
    <t>04/12/18</t>
  </si>
  <si>
    <t>996456</t>
  </si>
  <si>
    <t>10/12/18</t>
  </si>
  <si>
    <t>996457</t>
  </si>
  <si>
    <t>996458</t>
  </si>
  <si>
    <t>996459</t>
  </si>
  <si>
    <t>06/12/18</t>
  </si>
  <si>
    <t>996461</t>
  </si>
  <si>
    <t>996462</t>
  </si>
  <si>
    <t>12/02/19</t>
  </si>
  <si>
    <t>996463</t>
  </si>
  <si>
    <t>996464</t>
  </si>
  <si>
    <t>16/12/18</t>
  </si>
  <si>
    <t>26/12/19</t>
  </si>
  <si>
    <t>996465</t>
  </si>
  <si>
    <t>18/12/18</t>
  </si>
  <si>
    <t>996466</t>
  </si>
  <si>
    <t>19/12/18</t>
  </si>
  <si>
    <t>996468</t>
  </si>
  <si>
    <t>23/12/18</t>
  </si>
  <si>
    <t>996469</t>
  </si>
  <si>
    <t>996470</t>
  </si>
  <si>
    <t>996472</t>
  </si>
  <si>
    <t>27/12/18</t>
  </si>
  <si>
    <t>996474</t>
  </si>
  <si>
    <t>09/01/19</t>
  </si>
  <si>
    <t>996476</t>
  </si>
  <si>
    <t>13/01/19</t>
  </si>
  <si>
    <t>996478</t>
  </si>
  <si>
    <t>996479</t>
  </si>
  <si>
    <t>996481</t>
  </si>
  <si>
    <t>996483</t>
  </si>
  <si>
    <t>21/01/19</t>
  </si>
  <si>
    <t>996485</t>
  </si>
  <si>
    <t>27/01/19</t>
  </si>
  <si>
    <t>996487</t>
  </si>
  <si>
    <t>996489</t>
  </si>
  <si>
    <t>10/02/19</t>
  </si>
  <si>
    <t>996491</t>
  </si>
  <si>
    <t>11/02/19</t>
  </si>
  <si>
    <t>996492</t>
  </si>
  <si>
    <t>996493</t>
  </si>
  <si>
    <t>19/02/19</t>
  </si>
  <si>
    <t>996496</t>
  </si>
  <si>
    <t>996497</t>
  </si>
  <si>
    <t>25/02/19</t>
  </si>
  <si>
    <t>996499</t>
  </si>
  <si>
    <t>996501</t>
  </si>
  <si>
    <t>27/02/19</t>
  </si>
  <si>
    <t>996502</t>
  </si>
  <si>
    <t>996505</t>
  </si>
  <si>
    <t>996507</t>
  </si>
  <si>
    <t>24/03/19</t>
  </si>
  <si>
    <t>996508</t>
  </si>
  <si>
    <t>26/03/19</t>
  </si>
  <si>
    <t>996509</t>
  </si>
  <si>
    <t>996510</t>
  </si>
  <si>
    <t>996511</t>
  </si>
  <si>
    <t>17/07/19</t>
  </si>
  <si>
    <t>996512</t>
  </si>
  <si>
    <t>03/04/19</t>
  </si>
  <si>
    <t>996513</t>
  </si>
  <si>
    <t>996514</t>
  </si>
  <si>
    <t>996515</t>
  </si>
  <si>
    <t>996516</t>
  </si>
  <si>
    <t>996517</t>
  </si>
  <si>
    <t>10/07/19</t>
  </si>
  <si>
    <t>996519</t>
  </si>
  <si>
    <t>996520</t>
  </si>
  <si>
    <t>996521</t>
  </si>
  <si>
    <t>28/04/19</t>
  </si>
  <si>
    <t>996522</t>
  </si>
  <si>
    <t>996523</t>
  </si>
  <si>
    <t>02/05/19</t>
  </si>
  <si>
    <t>996524</t>
  </si>
  <si>
    <t>996525</t>
  </si>
  <si>
    <t>07/05/19</t>
  </si>
  <si>
    <t>996526</t>
  </si>
  <si>
    <t>996527</t>
  </si>
  <si>
    <t>996528</t>
  </si>
  <si>
    <t>996530</t>
  </si>
  <si>
    <t>13/05/19</t>
  </si>
  <si>
    <t>996531</t>
  </si>
  <si>
    <t>996532</t>
  </si>
  <si>
    <t>15/05/19</t>
  </si>
  <si>
    <t>996533</t>
  </si>
  <si>
    <t>19/05/19</t>
  </si>
  <si>
    <t>996534</t>
  </si>
  <si>
    <t>996535</t>
  </si>
  <si>
    <t>20/05/19</t>
  </si>
  <si>
    <t>01/07/19</t>
  </si>
  <si>
    <t>996536</t>
  </si>
  <si>
    <t>21/05/19</t>
  </si>
  <si>
    <t>996538</t>
  </si>
  <si>
    <t>22/05/19</t>
  </si>
  <si>
    <t>996539</t>
  </si>
  <si>
    <t>996540</t>
  </si>
  <si>
    <t>26/05/19</t>
  </si>
  <si>
    <t>996541</t>
  </si>
  <si>
    <t>996542</t>
  </si>
  <si>
    <t>02/06/19</t>
  </si>
  <si>
    <t>996543</t>
  </si>
  <si>
    <t>05/06/19</t>
  </si>
  <si>
    <t>996544</t>
  </si>
  <si>
    <t>06/06/19</t>
  </si>
  <si>
    <t>996545</t>
  </si>
  <si>
    <t>11/07/19</t>
  </si>
  <si>
    <t>996547</t>
  </si>
  <si>
    <t>996548</t>
  </si>
  <si>
    <t>16/06/19</t>
  </si>
  <si>
    <t>996550</t>
  </si>
  <si>
    <t>19/06/19</t>
  </si>
  <si>
    <t>996551</t>
  </si>
  <si>
    <t>18/07/19</t>
  </si>
  <si>
    <t>996552</t>
  </si>
  <si>
    <t>996553</t>
  </si>
  <si>
    <t>20/06/19</t>
  </si>
  <si>
    <t>996554</t>
  </si>
  <si>
    <t>996555</t>
  </si>
  <si>
    <t>996556</t>
  </si>
  <si>
    <t>996557</t>
  </si>
  <si>
    <t>996558</t>
  </si>
  <si>
    <t>24/06/19</t>
  </si>
  <si>
    <t>996559</t>
  </si>
  <si>
    <t>27/06/19</t>
  </si>
  <si>
    <t>996560</t>
  </si>
  <si>
    <t>996561</t>
  </si>
  <si>
    <t>996562</t>
  </si>
  <si>
    <t>996563</t>
  </si>
  <si>
    <t>996565</t>
  </si>
  <si>
    <t>09/07/19</t>
  </si>
  <si>
    <t>996566</t>
  </si>
  <si>
    <t>996567</t>
  </si>
  <si>
    <t>10/12/19</t>
  </si>
  <si>
    <t>996568</t>
  </si>
  <si>
    <t>996569</t>
  </si>
  <si>
    <t>996570</t>
  </si>
  <si>
    <t>996571</t>
  </si>
  <si>
    <t>996572</t>
  </si>
  <si>
    <t>16/07/19</t>
  </si>
  <si>
    <t>996573</t>
  </si>
  <si>
    <t>996574</t>
  </si>
  <si>
    <t>996576</t>
  </si>
  <si>
    <t>996577</t>
  </si>
  <si>
    <t>23/07/19</t>
  </si>
  <si>
    <t>996579</t>
  </si>
  <si>
    <t>996580</t>
  </si>
  <si>
    <t>996581</t>
  </si>
  <si>
    <t>996582</t>
  </si>
  <si>
    <t>30/07/19</t>
  </si>
  <si>
    <t>996584</t>
  </si>
  <si>
    <t>996585</t>
  </si>
  <si>
    <t>996586</t>
  </si>
  <si>
    <t>996587</t>
  </si>
  <si>
    <t>07/08/19</t>
  </si>
  <si>
    <t>996588</t>
  </si>
  <si>
    <t>996589</t>
  </si>
  <si>
    <t>996590</t>
  </si>
  <si>
    <t>996591</t>
  </si>
  <si>
    <t>26/08/19</t>
  </si>
  <si>
    <t>996592</t>
  </si>
  <si>
    <t>996596</t>
  </si>
  <si>
    <t>996597</t>
  </si>
  <si>
    <t>13/08/19</t>
  </si>
  <si>
    <t>996599</t>
  </si>
  <si>
    <t>19/08/19</t>
  </si>
  <si>
    <t>996601</t>
  </si>
  <si>
    <t>996602</t>
  </si>
  <si>
    <t>996603</t>
  </si>
  <si>
    <t>996604</t>
  </si>
  <si>
    <t>21/08/19</t>
  </si>
  <si>
    <t>996605</t>
  </si>
  <si>
    <t>22/08/19</t>
  </si>
  <si>
    <t>996606</t>
  </si>
  <si>
    <t>996607</t>
  </si>
  <si>
    <t>996608</t>
  </si>
  <si>
    <t>996610</t>
  </si>
  <si>
    <t>27/08/19</t>
  </si>
  <si>
    <t>996611</t>
  </si>
  <si>
    <t>28/08/19</t>
  </si>
  <si>
    <t>996612</t>
  </si>
  <si>
    <t>996613</t>
  </si>
  <si>
    <t>996615</t>
  </si>
  <si>
    <t>29/08/19</t>
  </si>
  <si>
    <t>996616</t>
  </si>
  <si>
    <t>996617</t>
  </si>
  <si>
    <t>01/09/19</t>
  </si>
  <si>
    <t>996618</t>
  </si>
  <si>
    <t>996619</t>
  </si>
  <si>
    <t>04/09/19</t>
  </si>
  <si>
    <t>996620</t>
  </si>
  <si>
    <t>996621</t>
  </si>
  <si>
    <t>996622</t>
  </si>
  <si>
    <t>996623</t>
  </si>
  <si>
    <t>996625</t>
  </si>
  <si>
    <t>996627</t>
  </si>
  <si>
    <t>16/09/19</t>
  </si>
  <si>
    <t>996628</t>
  </si>
  <si>
    <t>996629</t>
  </si>
  <si>
    <t>18/09/19</t>
  </si>
  <si>
    <t>996630</t>
  </si>
  <si>
    <t>996631</t>
  </si>
  <si>
    <t>996632</t>
  </si>
  <si>
    <t>996634</t>
  </si>
  <si>
    <t>996635</t>
  </si>
  <si>
    <t>996636</t>
  </si>
  <si>
    <t>996637</t>
  </si>
  <si>
    <t>24/09/19</t>
  </si>
  <si>
    <t>996638</t>
  </si>
  <si>
    <t>996640</t>
  </si>
  <si>
    <t>996641</t>
  </si>
  <si>
    <t>996642</t>
  </si>
  <si>
    <t>996643</t>
  </si>
  <si>
    <t>996644</t>
  </si>
  <si>
    <t>996645</t>
  </si>
  <si>
    <t>02/10/19</t>
  </si>
  <si>
    <t>996646</t>
  </si>
  <si>
    <t>996647</t>
  </si>
  <si>
    <t>06/10/19</t>
  </si>
  <si>
    <t>996648</t>
  </si>
  <si>
    <t>996649</t>
  </si>
  <si>
    <t>996650</t>
  </si>
  <si>
    <t>996651</t>
  </si>
  <si>
    <t>24/10/19</t>
  </si>
  <si>
    <t>996653</t>
  </si>
  <si>
    <t>27/10/19</t>
  </si>
  <si>
    <t>996656</t>
  </si>
  <si>
    <t>996657</t>
  </si>
  <si>
    <t>996658</t>
  </si>
  <si>
    <t>996660</t>
  </si>
  <si>
    <t>996661</t>
  </si>
  <si>
    <t>996662</t>
  </si>
  <si>
    <t>31/10/19</t>
  </si>
  <si>
    <t>996666</t>
  </si>
  <si>
    <t>996667</t>
  </si>
  <si>
    <t>996668</t>
  </si>
  <si>
    <t>05/11/19</t>
  </si>
  <si>
    <t>996669</t>
  </si>
  <si>
    <t>06/11/19</t>
  </si>
  <si>
    <t>996670</t>
  </si>
  <si>
    <t>996673</t>
  </si>
  <si>
    <t>996674</t>
  </si>
  <si>
    <t>996675</t>
  </si>
  <si>
    <t>996676</t>
  </si>
  <si>
    <t>996677</t>
  </si>
  <si>
    <t>996679</t>
  </si>
  <si>
    <t>13/11/19</t>
  </si>
  <si>
    <t>996680</t>
  </si>
  <si>
    <t>14/11/19</t>
  </si>
  <si>
    <t>996681</t>
  </si>
  <si>
    <t>996682</t>
  </si>
  <si>
    <t>996684</t>
  </si>
  <si>
    <t>20/11/19</t>
  </si>
  <si>
    <t>996685</t>
  </si>
  <si>
    <t>996687</t>
  </si>
  <si>
    <t>996688</t>
  </si>
  <si>
    <t>996689</t>
  </si>
  <si>
    <t>996690</t>
  </si>
  <si>
    <t>996691</t>
  </si>
  <si>
    <t>996693</t>
  </si>
  <si>
    <t>996694</t>
  </si>
  <si>
    <t>27/11/19</t>
  </si>
  <si>
    <t>12/12/19</t>
  </si>
  <si>
    <t>25/12/19</t>
  </si>
  <si>
    <t>996695</t>
  </si>
  <si>
    <t>996697</t>
  </si>
  <si>
    <t>996698</t>
  </si>
  <si>
    <t>996699</t>
  </si>
  <si>
    <t>996700</t>
  </si>
  <si>
    <t>996701</t>
  </si>
  <si>
    <t>996702</t>
  </si>
  <si>
    <t>04/12/19</t>
  </si>
  <si>
    <t>996703</t>
  </si>
  <si>
    <t>996704</t>
  </si>
  <si>
    <t>996705</t>
  </si>
  <si>
    <t>996706</t>
  </si>
  <si>
    <t>996707</t>
  </si>
  <si>
    <t>996708</t>
  </si>
  <si>
    <t>996709</t>
  </si>
  <si>
    <t>996710</t>
  </si>
  <si>
    <t>996711</t>
  </si>
  <si>
    <t>996712</t>
  </si>
  <si>
    <t>996714</t>
  </si>
  <si>
    <t>996715</t>
  </si>
  <si>
    <t>996716</t>
  </si>
  <si>
    <t>996718</t>
  </si>
  <si>
    <t>11/12/19</t>
  </si>
  <si>
    <t>996719</t>
  </si>
  <si>
    <t>996721</t>
  </si>
  <si>
    <t>996722</t>
  </si>
  <si>
    <t>996723</t>
  </si>
  <si>
    <t>996724</t>
  </si>
  <si>
    <t>996725</t>
  </si>
  <si>
    <t>18/12/19</t>
  </si>
  <si>
    <t>996727</t>
  </si>
  <si>
    <t>996728</t>
  </si>
  <si>
    <t>996729</t>
  </si>
  <si>
    <t>996730</t>
  </si>
  <si>
    <t>996731</t>
  </si>
  <si>
    <t>996732</t>
  </si>
  <si>
    <t>996733</t>
  </si>
  <si>
    <t>23/12/19</t>
  </si>
  <si>
    <t>996734</t>
  </si>
  <si>
    <t>996736</t>
  </si>
  <si>
    <t>996738</t>
  </si>
  <si>
    <t>996739</t>
  </si>
  <si>
    <t>996740</t>
  </si>
  <si>
    <t>996742</t>
  </si>
  <si>
    <t>996744</t>
  </si>
  <si>
    <t>996745</t>
  </si>
  <si>
    <t>996746</t>
  </si>
  <si>
    <t>996747</t>
  </si>
  <si>
    <t>996748</t>
  </si>
  <si>
    <t>996749</t>
  </si>
  <si>
    <t>996750</t>
  </si>
  <si>
    <t>996751</t>
  </si>
  <si>
    <t>996752</t>
  </si>
  <si>
    <t>996753</t>
  </si>
  <si>
    <t>996754</t>
  </si>
  <si>
    <t>996755</t>
  </si>
  <si>
    <t>996756</t>
  </si>
  <si>
    <t>996757</t>
  </si>
  <si>
    <t>12/01/20</t>
  </si>
  <si>
    <t>996758</t>
  </si>
  <si>
    <t>996759</t>
  </si>
  <si>
    <t>996760</t>
  </si>
  <si>
    <t>996761</t>
  </si>
  <si>
    <t>996762</t>
  </si>
  <si>
    <t>996763</t>
  </si>
  <si>
    <t>996764</t>
  </si>
  <si>
    <t>996765</t>
  </si>
  <si>
    <t>996766</t>
  </si>
  <si>
    <t>996767</t>
  </si>
  <si>
    <t>996768</t>
  </si>
  <si>
    <t>996769</t>
  </si>
  <si>
    <t>996770</t>
  </si>
  <si>
    <t>996771</t>
  </si>
  <si>
    <t>996772</t>
  </si>
  <si>
    <t>996773</t>
  </si>
  <si>
    <t>996774</t>
  </si>
  <si>
    <t>996775</t>
  </si>
  <si>
    <t>996776</t>
  </si>
  <si>
    <t>996777</t>
  </si>
  <si>
    <t>996779</t>
  </si>
  <si>
    <t>29/01/20</t>
  </si>
  <si>
    <t>996780</t>
  </si>
  <si>
    <t>996782</t>
  </si>
  <si>
    <t>996783</t>
  </si>
  <si>
    <t>996784</t>
  </si>
  <si>
    <t>996785</t>
  </si>
  <si>
    <t>996786</t>
  </si>
  <si>
    <t>996787</t>
  </si>
  <si>
    <t>996788</t>
  </si>
  <si>
    <t>996789</t>
  </si>
  <si>
    <t>996790</t>
  </si>
  <si>
    <t>996791</t>
  </si>
  <si>
    <t>996792</t>
  </si>
  <si>
    <t>996793</t>
  </si>
  <si>
    <t>996794</t>
  </si>
  <si>
    <t>996795</t>
  </si>
  <si>
    <t>996796</t>
  </si>
  <si>
    <t>996797</t>
  </si>
  <si>
    <t>996798</t>
  </si>
  <si>
    <t>996800</t>
  </si>
  <si>
    <t>996801</t>
  </si>
  <si>
    <t>996802</t>
  </si>
  <si>
    <t>996803</t>
  </si>
  <si>
    <t>996804</t>
  </si>
  <si>
    <t>996805</t>
  </si>
  <si>
    <t>996806</t>
  </si>
  <si>
    <t>996808</t>
  </si>
  <si>
    <t>996809</t>
  </si>
  <si>
    <t>996810</t>
  </si>
  <si>
    <t>996811</t>
  </si>
  <si>
    <t>996812</t>
  </si>
  <si>
    <t>996813</t>
  </si>
  <si>
    <t>996814</t>
  </si>
  <si>
    <t>996815</t>
  </si>
  <si>
    <t>996816</t>
  </si>
  <si>
    <t>996817</t>
  </si>
  <si>
    <t>996819</t>
  </si>
  <si>
    <t>996820</t>
  </si>
  <si>
    <t>996821</t>
  </si>
  <si>
    <t>996822</t>
  </si>
  <si>
    <t>996823</t>
  </si>
  <si>
    <t>996824</t>
  </si>
  <si>
    <t>996825</t>
  </si>
  <si>
    <t>996826</t>
  </si>
  <si>
    <t>996827</t>
  </si>
  <si>
    <t>996829</t>
  </si>
  <si>
    <t>996830</t>
  </si>
  <si>
    <t>996831</t>
  </si>
  <si>
    <t>996832</t>
  </si>
  <si>
    <t>996834</t>
  </si>
  <si>
    <t>996836</t>
  </si>
  <si>
    <t>996837</t>
  </si>
  <si>
    <t>996838</t>
  </si>
  <si>
    <t>996839</t>
  </si>
  <si>
    <t>996840</t>
  </si>
  <si>
    <t>996842</t>
  </si>
  <si>
    <t>996843</t>
  </si>
  <si>
    <t>996844</t>
  </si>
  <si>
    <t>996845</t>
  </si>
  <si>
    <t>996846</t>
  </si>
  <si>
    <t>996847</t>
  </si>
  <si>
    <t>996848</t>
  </si>
  <si>
    <t>996849</t>
  </si>
  <si>
    <t>996850</t>
  </si>
  <si>
    <t>996851</t>
  </si>
  <si>
    <t>996852</t>
  </si>
  <si>
    <t>996853</t>
  </si>
  <si>
    <t>996855</t>
  </si>
  <si>
    <t>996856</t>
  </si>
  <si>
    <t>996857</t>
  </si>
  <si>
    <t>996858</t>
  </si>
  <si>
    <t>996859</t>
  </si>
  <si>
    <t>996860</t>
  </si>
  <si>
    <t>996861</t>
  </si>
  <si>
    <t>996885</t>
  </si>
  <si>
    <t>הלואות עמיתים קרן י 15\12</t>
  </si>
  <si>
    <t>28/09/17</t>
  </si>
  <si>
    <t>28/10/17</t>
  </si>
  <si>
    <t>30/11/17</t>
  </si>
  <si>
    <t>31/12/17</t>
  </si>
  <si>
    <t>31/01/18</t>
  </si>
  <si>
    <t>31/08/18</t>
  </si>
  <si>
    <t>30/09/18</t>
  </si>
  <si>
    <t>30/04/19</t>
  </si>
  <si>
    <t>31/05/19</t>
  </si>
  <si>
    <t>31/07/19</t>
  </si>
  <si>
    <t>30/08/19</t>
  </si>
  <si>
    <t>הלוואות עמיתים י'</t>
  </si>
  <si>
    <t>12/03/15</t>
  </si>
  <si>
    <t>16/07/15</t>
  </si>
  <si>
    <t>27/03/16</t>
  </si>
  <si>
    <t>17/04/16</t>
  </si>
  <si>
    <t>22/09/16</t>
  </si>
  <si>
    <t>09/11/16</t>
  </si>
  <si>
    <t>27/11/16</t>
  </si>
  <si>
    <t>25/12/16</t>
  </si>
  <si>
    <t>03/01/17</t>
  </si>
  <si>
    <t>23/01/17</t>
  </si>
  <si>
    <t>24/01/17</t>
  </si>
  <si>
    <t>26/01/17</t>
  </si>
  <si>
    <t>12/02/17</t>
  </si>
  <si>
    <t>21/02/17</t>
  </si>
  <si>
    <t>16/03/17</t>
  </si>
  <si>
    <t>02/04/17</t>
  </si>
  <si>
    <t>אחיסמך A</t>
  </si>
  <si>
    <t>515293229</t>
  </si>
  <si>
    <t>אחיסמך B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</si>
  <si>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</si>
  <si>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</si>
  <si>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</si>
  <si>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</si>
  <si>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</si>
  <si>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</si>
  <si>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</si>
  <si>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</si>
  <si>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</si>
  <si>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</si>
  <si>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</si>
  <si>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</si>
  <si>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NR1</t>
  </si>
  <si>
    <t>מלון בראון ג</t>
  </si>
  <si>
    <t>סה"כ מובטחות במשכנתא או תיקי משכנתאות</t>
  </si>
  <si>
    <t>סה"כ נקוב במט"ח</t>
  </si>
  <si>
    <t>סה"כ צמודי מט"ח</t>
  </si>
  <si>
    <t>סה"כ מניב</t>
  </si>
  <si>
    <t>משרדים</t>
  </si>
  <si>
    <t>אשדוד</t>
  </si>
  <si>
    <t>סה"כ לא מניב</t>
  </si>
  <si>
    <t>פז נפט אג"ח ו(ריבית לקבל)</t>
  </si>
  <si>
    <t>11395420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</si>
  <si>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</si>
  <si>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</si>
  <si>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</si>
  <si>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</si>
  <si>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</si>
  <si>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</si>
  <si>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</si>
  <si>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קרן חוב פונטיפקס 4</t>
  </si>
  <si>
    <t>קיסטון</t>
  </si>
  <si>
    <t xml:space="preserve">מיילסטון
 MREI 4 
</t>
  </si>
  <si>
    <t xml:space="preserve">SG VC3 
</t>
  </si>
  <si>
    <t>הפניקס קו-אינווסט</t>
  </si>
  <si>
    <t>REVOLVER</t>
  </si>
  <si>
    <t>ויולה קרדיט 6</t>
  </si>
  <si>
    <t>אלקטרה נדל"ן קרן חוב</t>
  </si>
  <si>
    <t>SG VC 4</t>
  </si>
  <si>
    <t>FUSE</t>
  </si>
  <si>
    <t>UtILities</t>
  </si>
  <si>
    <t>Food &amp; Staples RetaILing</t>
  </si>
  <si>
    <t>Invesco financILs s&amp;p us sector UCITS ETF</t>
  </si>
  <si>
    <t>אלקטרה נדל"ן (MF) קרן מספר 1- Electra MultifamILy Investments Fund LP</t>
  </si>
  <si>
    <t>אלקטרה נדל"ן (MF) קרן מספר 2- Electra MultifamILy Investments Fund II LP</t>
  </si>
  <si>
    <t>ilAAA</t>
  </si>
  <si>
    <t>ilBBB-</t>
  </si>
  <si>
    <t>ilNR1</t>
  </si>
  <si>
    <t>ilD</t>
  </si>
  <si>
    <t>ilA1</t>
  </si>
  <si>
    <t>ilAA+</t>
  </si>
  <si>
    <t>Aa1.il</t>
  </si>
  <si>
    <t>ilAA</t>
  </si>
  <si>
    <t>Aa2.il</t>
  </si>
  <si>
    <t>Aa3.il</t>
  </si>
  <si>
    <t>ilAA-</t>
  </si>
  <si>
    <t>A1.il</t>
  </si>
  <si>
    <t>ilA+</t>
  </si>
  <si>
    <t>A2.il</t>
  </si>
  <si>
    <t>ilA</t>
  </si>
  <si>
    <t>A3.il</t>
  </si>
  <si>
    <t>ilA-</t>
  </si>
  <si>
    <t>ilBBB+</t>
  </si>
  <si>
    <t>Baa1.il</t>
  </si>
  <si>
    <t>ilBBB</t>
  </si>
  <si>
    <t>Ca.il</t>
  </si>
  <si>
    <t>Baa2.il</t>
  </si>
  <si>
    <t>Caa2.il</t>
  </si>
  <si>
    <t>ilCCC</t>
  </si>
  <si>
    <t>ilB</t>
  </si>
  <si>
    <t>Retailing</t>
  </si>
  <si>
    <t>BHP Billiton 6.75 19/10/25</t>
  </si>
  <si>
    <t>Utilities</t>
  </si>
  <si>
    <t>Automobiles &amp; Components</t>
  </si>
  <si>
    <t>ilB+</t>
  </si>
  <si>
    <t>BilLX US</t>
  </si>
  <si>
    <t>מזומנים</t>
  </si>
  <si>
    <t>תעודות התחייבות ממשלתיות</t>
  </si>
  <si>
    <t>תעודות חוב מסחריות</t>
  </si>
  <si>
    <t>אג"ח קונצרני</t>
  </si>
  <si>
    <t xml:space="preserve">מניות 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</si>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</sst>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  <numFmt numFmtId="169" formatCode="0.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4" fontId="1" fillId="0" borderId="0" xfId="0" applyNumberFormat="1" applyFont="1" applyFill="1"/>
    <xf numFmtId="4" fontId="2" fillId="0" borderId="0" xfId="0" applyNumberFormat="1" applyFont="1" applyAlignment="1">
      <alignment horizontal="center"/>
    </xf>
    <xf numFmtId="168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10" xfId="0" applyFont="1" applyFill="1" applyBorder="1" applyAlignment="1">
      <alignment horizontal="right" wrapText="1"/>
    </xf>
    <xf numFmtId="4" fontId="17" fillId="0" borderId="0" xfId="0" applyNumberFormat="1" applyFont="1" applyFill="1"/>
    <xf numFmtId="167" fontId="17" fillId="0" borderId="0" xfId="0" applyNumberFormat="1" applyFont="1" applyFill="1"/>
    <xf numFmtId="0" fontId="17" fillId="0" borderId="0" xfId="0" applyFont="1" applyFill="1"/>
    <xf numFmtId="10" fontId="17" fillId="0" borderId="0" xfId="11" applyNumberFormat="1" applyFont="1"/>
    <xf numFmtId="169" fontId="17" fillId="0" borderId="0" xfId="11" applyNumberFormat="1" applyFont="1" applyFill="1"/>
    <xf numFmtId="0" fontId="0" fillId="0" borderId="0" xfId="0" applyNumberFormat="1"/>
    <xf numFmtId="0" fontId="2" fillId="0" borderId="0" xfId="1" applyFont="1" applyFill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10" fillId="0" borderId="0" xfId="2" applyAlignment="1" applyProtection="1">
      <alignment horizontal="center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4" fillId="0" borderId="14" xfId="0" applyFont="1" applyFill="1" applyBorder="1" applyAlignment="1">
      <alignment vertical="center" wrapText="1" readingOrder="2"/>
    </xf>
    <xf numFmtId="0" fontId="4" fillId="0" borderId="15" xfId="0" applyFont="1" applyFill="1" applyBorder="1" applyAlignment="1">
      <alignment vertical="center" wrapText="1" readingOrder="2"/>
    </xf>
    <xf numFmtId="0" fontId="4" fillId="0" borderId="16" xfId="0" applyFont="1" applyFill="1" applyBorder="1" applyAlignment="1">
      <alignment vertical="center" wrapText="1" readingOrder="2"/>
    </xf>
    <xf numFmtId="49" fontId="6" fillId="0" borderId="23" xfId="1" applyNumberFormat="1" applyFont="1" applyFill="1" applyBorder="1" applyAlignment="1">
      <alignment horizontal="center" vertical="center" wrapText="1" readingOrder="2"/>
    </xf>
    <xf numFmtId="3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</dxf>
    <dxf>
      <numFmt numFmtId="168" formatCode="_ * #,##0_ ;_ * \-#,##0_ ;_ * &quot;-&quot;??_ ;_ @_ "/>
    </dxf>
    <dxf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7" tableBorderDxfId="406">
  <autoFilter ref="B6:D42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5" totalsRowShown="0" headerRowDxfId="402" headerRowBorderDxfId="401" tableBorderDxfId="400" headerRowCellStyle="Normal_2007-16618">
  <autoFilter ref="C44:D55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46" totalsRowShown="0" headerRowDxfId="399" dataDxfId="397" headerRowBorderDxfId="398" tableBorderDxfId="396">
  <autoFilter ref="A6:K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5"/>
    <tableColumn id="2" name="מספר ני&quot;ע" dataDxfId="394"/>
    <tableColumn id="3" name="מספר מנפיק" dataDxfId="393"/>
    <tableColumn id="4" name="דירוג" dataDxfId="392"/>
    <tableColumn id="5" name="שם מדרג" dataDxfId="391"/>
    <tableColumn id="6" name="סוג מטבע" dataDxfId="390"/>
    <tableColumn id="7" name="שיעור ריבית" dataDxfId="389"/>
    <tableColumn id="8" name="תשואה לפידיון" dataDxfId="388"/>
    <tableColumn id="9" name="שווי שוק" dataDxfId="387"/>
    <tableColumn id="10" name="שעור מנכסי אפיק ההשקעה" dataDxfId="386"/>
    <tableColumn id="11" name="שעור מסך נכסי השקעה" dataDxfId="3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70" totalsRowShown="0" headerRowDxfId="384" dataDxfId="382" headerRowBorderDxfId="383" tableBorderDxfId="381">
  <autoFilter ref="A7:Q7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80"/>
    <tableColumn id="8" name="סוג מטבע"/>
    <tableColumn id="9" name="שיעור ריבית" dataDxfId="379"/>
    <tableColumn id="10" name="תשואה לפידיון" dataDxfId="378"/>
    <tableColumn id="11" name="ערך נקוב****" dataDxfId="377"/>
    <tableColumn id="12" name="שער***" dataDxfId="376"/>
    <tableColumn id="13" name="פדיון/ריבית/דיבידנד לקבל*****  " dataDxfId="375"/>
    <tableColumn id="14" name="שווי שוק" dataDxfId="374"/>
    <tableColumn id="15" name="שעור מערך נקוב**** מונפק" dataDxfId="373"/>
    <tableColumn id="16" name="שעור מנכסי אפיק ההשקעה" dataDxfId="372"/>
    <tableColumn id="17" name="שעור מסך נכסי השקעה**" dataDxfId="3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0" dataDxfId="368" headerRowBorderDxfId="369" tableBorderDxfId="36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6"/>
    <tableColumn id="2" name="מספר ני&quot;ע" dataDxfId="365"/>
    <tableColumn id="3" name="זירת מסחר" dataDxfId="364"/>
    <tableColumn id="4" name="ספק מידע" dataDxfId="363"/>
    <tableColumn id="5" name="מספר מנפיק" dataDxfId="362"/>
    <tableColumn id="6" name="ענף מסחר" dataDxfId="361"/>
    <tableColumn id="7" name="דירוג" dataDxfId="360"/>
    <tableColumn id="8" name="שם מדרג" dataDxfId="359"/>
    <tableColumn id="9" name="תאריך רכישה" dataDxfId="358"/>
    <tableColumn id="10" name="מח&quot;מ" dataDxfId="357"/>
    <tableColumn id="11" name="סוג מטבע" dataDxfId="356"/>
    <tableColumn id="12" name="שיעור ריבית" dataDxfId="355"/>
    <tableColumn id="13" name="תשואה לפידיון" dataDxfId="354"/>
    <tableColumn id="14" name="ערך נקוב****" dataDxfId="353"/>
    <tableColumn id="15" name="שער***" dataDxfId="352"/>
    <tableColumn id="16" name="פדיון/ריבית/דיבידנד לקבל*****  " dataDxfId="351"/>
    <tableColumn id="17" name="שווי שוק" dataDxfId="350"/>
    <tableColumn id="18" name="שעור מערך נקוב מונפק" dataDxfId="349"/>
    <tableColumn id="19" name="שעור מנכסי אפיק ההשקעה" dataDxfId="348"/>
    <tableColumn id="20" name="שעור מסך נכסי השקעה**" dataDxfId="3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536" totalsRowShown="0" headerRowDxfId="346" dataDxfId="344" headerRowBorderDxfId="345" tableBorderDxfId="343">
  <autoFilter ref="A7:T5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71" totalsRowShown="0" headerRowDxfId="332" dataDxfId="330" headerRowBorderDxfId="331" tableBorderDxfId="329">
  <autoFilter ref="A7:N2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112" totalsRowShown="0" headerRowDxfId="321" dataDxfId="319" headerRowBorderDxfId="320" tableBorderDxfId="318">
  <autoFilter ref="A7:M1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 dataDxfId="317"/>
    <tableColumn id="2" name="מספר ני&quot;ע" dataDxfId="316"/>
    <tableColumn id="3" name="זירת מסחר" dataDxfId="315"/>
    <tableColumn id="4" name="מספר מנפיק" dataDxfId="314"/>
    <tableColumn id="5" name="ענף מסחר" dataDxfId="313"/>
    <tableColumn id="6" name="סוג מטבע" dataDxfId="312"/>
    <tableColumn id="7" name="ערך נקוב****" dataDxfId="311"/>
    <tableColumn id="8" name="שער***" dataDxfId="310"/>
    <tableColumn id="9" name="פדיון/ריבית/דיבידנד לקבל*****  "/>
    <tableColumn id="10" name="שווי שוק" dataDxfId="309"/>
    <tableColumn id="11" name="שעור מערך נקוב מונפק" dataDxfId="308"/>
    <tableColumn id="12" name="שעור מנכסי אפיק ההשקעה" dataDxfId="307"/>
    <tableColumn id="13" name="שעור מסך נכסי השקעה**" dataDxfId="30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41" totalsRowShown="0" headerRowDxfId="305" dataDxfId="303" headerRowBorderDxfId="304" tableBorderDxfId="302">
  <autoFilter ref="A7:N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5" dataDxfId="293" headerRowBorderDxfId="294" tableBorderDxfId="292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3" totalsRowShown="0" headerRowDxfId="280" dataDxfId="278" headerRowBorderDxfId="279" tableBorderDxfId="277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36" totalsRowShown="0" headerRowDxfId="269" dataDxfId="267" headerRowBorderDxfId="268" tableBorderDxfId="266">
  <autoFilter ref="A7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0" dataDxfId="258" headerRowBorderDxfId="259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40" totalsRowShown="0" headerRowDxfId="244" dataDxfId="242" headerRowBorderDxfId="243" tableBorderDxfId="241">
  <autoFilter ref="A7:O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25" dataDxfId="223" headerRowBorderDxfId="224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57" totalsRowShown="0" headerRowDxfId="203" dataDxfId="201" headerRowBorderDxfId="202" tableBorderDxfId="200">
  <autoFilter ref="A7:R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4" totalsRowShown="0" headerRowDxfId="181" dataDxfId="179" headerRowBorderDxfId="180" tableBorderDxfId="178">
  <autoFilter ref="A7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7"/>
    <tableColumn id="4" name="מספר מנפיק" dataDxfId="176"/>
    <tableColumn id="5" name="ענף מסחר"/>
    <tableColumn id="6" name="סוג מטבע"/>
    <tableColumn id="7" name="ערך נקוב****" dataDxfId="175"/>
    <tableColumn id="8" name="שער***" dataDxfId="174"/>
    <tableColumn id="9" name="שווי הוגן" dataDxfId="173"/>
    <tableColumn id="10" name="שעור מערך נקוב מונפק" dataDxfId="172"/>
    <tableColumn id="11" name="שעור מנכסי אפיק ההשקעה" dataDxfId="171"/>
    <tableColumn id="12" name="שעור מסך נכסי השקעה**" dataDxfId="1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5" totalsRowShown="0" headerRowDxfId="169" dataDxfId="167" headerRowBorderDxfId="168" tableBorderDxfId="166">
  <autoFilter ref="A7:J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5"/>
    <tableColumn id="6" name="שער***" dataDxfId="164"/>
    <tableColumn id="7" name="שווי הוגן" dataDxfId="163"/>
    <tableColumn id="8" name="שעור מערך נקוב מונפק" dataDxfId="162"/>
    <tableColumn id="9" name="שעור מנכסי אפיק ההשקעה" dataDxfId="161"/>
    <tableColumn id="10" name="שעור מסך נכסי השקעה**" dataDxfId="1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2" totalsRowShown="0" headerRowDxfId="159" dataDxfId="157" headerRowBorderDxfId="158" tableBorderDxfId="156">
  <autoFilter ref="A7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5"/>
    <tableColumn id="7" name="שער***" dataDxfId="154"/>
    <tableColumn id="8" name="שווי הוגן" dataDxfId="153"/>
    <tableColumn id="9" name="שעור מערך נקוב מונפק" dataDxfId="152"/>
    <tableColumn id="10" name="שעור מנכסי אפיק ההשקעה" dataDxfId="151"/>
    <tableColumn id="11" name="שעור מסך נכסי השקעה**" dataDxfId="15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9" dataDxfId="147" headerRowBorderDxfId="148" tableBorderDxfId="146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5"/>
    <tableColumn id="6" name="ערך נקוב****" dataDxfId="144"/>
    <tableColumn id="7" name="שער***" dataDxfId="143"/>
    <tableColumn id="8" name="שווי הוגן" dataDxfId="142"/>
    <tableColumn id="9" name="שעור מערך נקוב מונפק" dataDxfId="141"/>
    <tableColumn id="10" name="שעור מנכסי אפיק ההשקעה" dataDxfId="140"/>
    <tableColumn id="11" name="שעור מסך נכסי השקעה**" dataDxfId="1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58" totalsRowShown="0" headerRowDxfId="138" dataDxfId="136" headerRowBorderDxfId="137" tableBorderDxfId="135">
  <autoFilter ref="A7:J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4"/>
    <tableColumn id="6" name="ערך נקוב****" dataDxfId="133"/>
    <tableColumn id="7" name="שער***" dataDxfId="132"/>
    <tableColumn id="8" name="שווי הוגן" dataDxfId="131"/>
    <tableColumn id="9" name="שעור מנכסי אפיק ההשקעה" dataDxfId="130"/>
    <tableColumn id="10" name="שעור מסך נכסי השקעה**" dataDxfId="1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28" dataDxfId="126" headerRowBorderDxfId="127" tableBorderDxfId="12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4"/>
    <tableColumn id="4" name="דירוג"/>
    <tableColumn id="5" name="שם מדרג" dataDxfId="123"/>
    <tableColumn id="6" name="תאריך רכישה" dataDxfId="122"/>
    <tableColumn id="7" name="מח&quot;מ" dataDxfId="121"/>
    <tableColumn id="8" name="סוג מטבע"/>
    <tableColumn id="9" name="שיעור ריבית" dataDxfId="120"/>
    <tableColumn id="10" name="תשואה לפידיון" dataDxfId="119"/>
    <tableColumn id="11" name="ערך נקוב****" dataDxfId="118"/>
    <tableColumn id="12" name="שער***" dataDxfId="117"/>
    <tableColumn id="13" name="שווי הוגן" dataDxfId="116"/>
    <tableColumn id="14" name="שעור מערך נקוב מונפק" dataDxfId="115"/>
    <tableColumn id="15" name="שעור מנכסי אפיק ההשקעה" dataDxfId="114"/>
    <tableColumn id="16" name="שעור מסך נכסי השקעה**" dataDxfId="1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970" totalsRowShown="0" headerRowDxfId="112" dataDxfId="110" headerRowBorderDxfId="111" tableBorderDxfId="109">
  <autoFilter ref="A6:Q97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8"/>
    <tableColumn id="3" name="מספר ני&quot;ע"/>
    <tableColumn id="4" name="מספר מנפיק" dataDxfId="107"/>
    <tableColumn id="5" name="דירוג"/>
    <tableColumn id="6" name="תאריך רכישה" dataDxfId="106"/>
    <tableColumn id="7" name="שם מדרג" dataDxfId="105"/>
    <tableColumn id="8" name="מח&quot;מ" dataDxfId="104"/>
    <tableColumn id="9" name="ענף משק"/>
    <tableColumn id="10" name="סוג מטבע"/>
    <tableColumn id="11" name="שיעור ריבית ממוצע" dataDxfId="103"/>
    <tableColumn id="12" name="תשואה לפידיון" dataDxfId="102"/>
    <tableColumn id="13" name="ערך נקוב****" dataDxfId="101"/>
    <tableColumn id="14" name="שער***" dataDxfId="100"/>
    <tableColumn id="15" name="שווי הוגן" dataDxfId="99"/>
    <tableColumn id="16" name="שעור מנכסי אפיק ההשקעה" dataDxfId="98"/>
    <tableColumn id="17" name="שעור מסך נכסי השקעה**" dataDxfId="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96" dataDxfId="94" headerRowBorderDxfId="95" tableBorderDxfId="93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2"/>
    <tableColumn id="4" name="דירוג"/>
    <tableColumn id="5" name="שם מדרג" dataDxfId="91"/>
    <tableColumn id="6" name="מח&quot;מ" dataDxfId="90"/>
    <tableColumn id="7" name="סוג מטבע"/>
    <tableColumn id="8" name="תנאי ושיעור ריבית" dataDxfId="89"/>
    <tableColumn id="9" name="תשואה לפידיון" dataDxfId="88"/>
    <tableColumn id="10" name="ערך נקוב****" dataDxfId="87"/>
    <tableColumn id="11" name="שער***" dataDxfId="86"/>
    <tableColumn id="12" name="שווי הוגן" dataDxfId="85"/>
    <tableColumn id="13" name="שעור מנכסי אפיק ההשקעה" dataDxfId="84"/>
    <tableColumn id="14" name="שעור מסך נכסי השקעה**" dataDxfId="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2" dataDxfId="80" headerRowBorderDxfId="81" tableBorderDxfId="79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8"/>
    <tableColumn id="2" name="תאריך שערוך אחרון" dataDxfId="77"/>
    <tableColumn id="3" name="אופי הנכס" dataDxfId="76"/>
    <tableColumn id="4" name="שעור תשואה במהלך התקופה" dataDxfId="75"/>
    <tableColumn id="5" name="סוג מטבע" dataDxfId="74"/>
    <tableColumn id="6" name="שווי משוערך" dataDxfId="73"/>
    <tableColumn id="7" name="שעור מנכסי אפיק ההשקעה" dataDxfId="72"/>
    <tableColumn id="8" name="שעור מסך נכסי השקעה" dataDxfId="71"/>
    <tableColumn id="9" name="כתובת הנכס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9" headerRowBorderDxfId="68" tableBorderDxfId="6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4" headerRowBorderDxfId="63" tableBorderDxfId="6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9" totalsRowShown="0" headerRowBorderDxfId="61" tableBorderDxfId="60">
  <autoFilter ref="A6:C29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N56"/>
  <sheetViews>
    <sheetView rightToLeft="1" zoomScale="80" zoomScaleNormal="80" workbookViewId="0">
      <selection activeCell="B6" sqref="B6"/>
    </sheetView>
  </sheetViews>
  <sheetFormatPr defaultColWidth="0" defaultRowHeight="18" zeroHeight="1"/>
  <cols>
    <col min="1" max="1" width="32.5703125" style="1" customWidth="1"/>
    <col min="2" max="2" width="47.28515625" style="9" customWidth="1"/>
    <col min="3" max="3" width="18" style="1" customWidth="1"/>
    <col min="4" max="4" width="22" style="1" customWidth="1"/>
    <col min="5" max="6" width="6.7109375" style="1" hidden="1" customWidth="1"/>
    <col min="7" max="14" width="5.7109375" style="1" hidden="1" customWidth="1"/>
    <col min="15" max="16384" width="9.140625" style="1" hidden="1"/>
  </cols>
  <sheetData>
    <row r="1" spans="1:6">
      <c r="B1" s="2" t="s">
        <v>0</v>
      </c>
      <c r="C1" t="s">
        <v>194</v>
      </c>
    </row>
    <row r="2" spans="1:6">
      <c r="B2" s="2" t="s">
        <v>1</v>
      </c>
      <c r="C2" t="s">
        <v>195</v>
      </c>
    </row>
    <row r="3" spans="1:6">
      <c r="B3" s="2" t="s">
        <v>2</v>
      </c>
      <c r="C3" t="s">
        <v>196</v>
      </c>
    </row>
    <row r="4" spans="1:6">
      <c r="B4" s="2" t="s">
        <v>3</v>
      </c>
      <c r="C4" t="s">
        <v>197</v>
      </c>
    </row>
    <row r="5" spans="1:6" ht="26.25" customHeight="1">
      <c r="B5" s="99" t="s">
        <v>4</v>
      </c>
      <c r="C5" s="100"/>
      <c r="D5" s="101"/>
    </row>
    <row r="6" spans="1:6" s="3" customFormat="1">
      <c r="B6" s="38" t="s">
        <v>3972</v>
      </c>
      <c r="C6" s="103" t="s">
        <v>5</v>
      </c>
      <c r="D6" s="104" t="s">
        <v>188</v>
      </c>
      <c r="E6" s="1"/>
      <c r="F6" s="1"/>
    </row>
    <row r="7" spans="1:6" s="3" customFormat="1">
      <c r="B7" s="4"/>
      <c r="C7" s="49" t="s">
        <v>6</v>
      </c>
      <c r="D7" s="50" t="s">
        <v>7</v>
      </c>
    </row>
    <row r="8" spans="1:6" s="5" customFormat="1" ht="18" customHeight="1">
      <c r="B8" s="53"/>
      <c r="C8" s="52" t="s">
        <v>8</v>
      </c>
      <c r="D8" s="51" t="s">
        <v>9</v>
      </c>
    </row>
    <row r="9" spans="1:6" s="5" customFormat="1" ht="18" customHeight="1">
      <c r="B9" s="54" t="s">
        <v>10</v>
      </c>
      <c r="C9" s="46"/>
      <c r="D9" s="47"/>
    </row>
    <row r="10" spans="1:6">
      <c r="A10" s="102" t="s">
        <v>3944</v>
      </c>
      <c r="B10" s="55" t="s">
        <v>11</v>
      </c>
      <c r="C10" s="61">
        <f>מזומנים!I9</f>
        <v>620771.99112895713</v>
      </c>
      <c r="D10" s="62">
        <v>4.2200000000000001E-2</v>
      </c>
    </row>
    <row r="11" spans="1:6">
      <c r="B11" s="55" t="s">
        <v>12</v>
      </c>
      <c r="C11" s="48"/>
      <c r="D11" s="48"/>
    </row>
    <row r="12" spans="1:6" s="98" customFormat="1">
      <c r="A12" s="102" t="s">
        <v>3945</v>
      </c>
      <c r="B12" s="56" t="s">
        <v>13</v>
      </c>
      <c r="C12" s="69">
        <v>5879260.4926919574</v>
      </c>
      <c r="D12" s="70">
        <v>0.41210000000000002</v>
      </c>
    </row>
    <row r="13" spans="1:6" s="98" customFormat="1">
      <c r="A13" s="102" t="s">
        <v>3946</v>
      </c>
      <c r="B13" s="56" t="s">
        <v>14</v>
      </c>
      <c r="C13" s="69">
        <v>0</v>
      </c>
      <c r="D13" s="70">
        <v>0</v>
      </c>
    </row>
    <row r="14" spans="1:6" s="98" customFormat="1">
      <c r="A14" s="102" t="s">
        <v>3947</v>
      </c>
      <c r="B14" s="56" t="s">
        <v>15</v>
      </c>
      <c r="C14" s="69">
        <f>'אג"ח קונצרני'!Q10</f>
        <v>2352235.0888378723</v>
      </c>
      <c r="D14" s="70">
        <v>0.1648</v>
      </c>
    </row>
    <row r="15" spans="1:6" s="98" customFormat="1">
      <c r="A15" s="102" t="s">
        <v>3948</v>
      </c>
      <c r="B15" s="56" t="s">
        <v>16</v>
      </c>
      <c r="C15" s="69">
        <f>מניות!K10</f>
        <v>2279850.6656351313</v>
      </c>
      <c r="D15" s="70">
        <v>0.1598</v>
      </c>
    </row>
    <row r="16" spans="1:6" s="98" customFormat="1">
      <c r="A16" s="102" t="s">
        <v>2507</v>
      </c>
      <c r="B16" s="56" t="s">
        <v>192</v>
      </c>
      <c r="C16" s="69">
        <f>'קרנות סל'!J10</f>
        <v>1337668.611770323</v>
      </c>
      <c r="D16" s="70">
        <v>9.3799999999999994E-2</v>
      </c>
    </row>
    <row r="17" spans="1:4" s="98" customFormat="1">
      <c r="A17" s="102" t="s">
        <v>3949</v>
      </c>
      <c r="B17" s="56" t="s">
        <v>17</v>
      </c>
      <c r="C17" s="69">
        <v>217489.4831104723</v>
      </c>
      <c r="D17" s="70">
        <v>1.52E-2</v>
      </c>
    </row>
    <row r="18" spans="1:4" s="98" customFormat="1">
      <c r="A18" s="102" t="s">
        <v>3950</v>
      </c>
      <c r="B18" s="56" t="s">
        <v>18</v>
      </c>
      <c r="C18" s="69">
        <v>241.949625</v>
      </c>
      <c r="D18" s="70">
        <v>0</v>
      </c>
    </row>
    <row r="19" spans="1:4">
      <c r="A19" s="102" t="s">
        <v>3951</v>
      </c>
      <c r="B19" s="56" t="s">
        <v>19</v>
      </c>
      <c r="C19" s="63">
        <v>4523.3198949999996</v>
      </c>
      <c r="D19" s="64">
        <v>2.9999999999999997E-4</v>
      </c>
    </row>
    <row r="20" spans="1:4">
      <c r="A20" s="102" t="s">
        <v>3952</v>
      </c>
      <c r="B20" s="56" t="s">
        <v>20</v>
      </c>
      <c r="C20" s="63">
        <v>204810.4369529862</v>
      </c>
      <c r="D20" s="64">
        <v>1.44E-2</v>
      </c>
    </row>
    <row r="21" spans="1:4">
      <c r="A21" s="7" t="s">
        <v>3953</v>
      </c>
      <c r="B21" s="56" t="s">
        <v>21</v>
      </c>
      <c r="C21" s="63">
        <v>0</v>
      </c>
      <c r="D21" s="64">
        <v>0</v>
      </c>
    </row>
    <row r="22" spans="1:4">
      <c r="B22" s="55" t="s">
        <v>22</v>
      </c>
      <c r="C22" s="48"/>
      <c r="D22" s="48"/>
    </row>
    <row r="23" spans="1:4">
      <c r="A23" s="7" t="s">
        <v>3954</v>
      </c>
      <c r="B23" s="56" t="s">
        <v>23</v>
      </c>
      <c r="C23" s="63">
        <v>25583.065566349465</v>
      </c>
      <c r="D23" s="64">
        <v>1.8E-3</v>
      </c>
    </row>
    <row r="24" spans="1:4">
      <c r="A24" s="7" t="s">
        <v>3955</v>
      </c>
      <c r="B24" s="56" t="s">
        <v>24</v>
      </c>
      <c r="C24" s="63">
        <v>0</v>
      </c>
      <c r="D24" s="64">
        <v>0</v>
      </c>
    </row>
    <row r="25" spans="1:4">
      <c r="A25" s="7" t="s">
        <v>3956</v>
      </c>
      <c r="B25" s="56" t="s">
        <v>15</v>
      </c>
      <c r="C25" s="63">
        <v>239849.90739846119</v>
      </c>
      <c r="D25" s="64">
        <v>1.6799999999999999E-2</v>
      </c>
    </row>
    <row r="26" spans="1:4">
      <c r="A26" s="7" t="s">
        <v>3957</v>
      </c>
      <c r="B26" s="56" t="s">
        <v>25</v>
      </c>
      <c r="C26" s="63">
        <v>308595.36464041698</v>
      </c>
      <c r="D26" s="64">
        <v>2.1600000000000001E-2</v>
      </c>
    </row>
    <row r="27" spans="1:4">
      <c r="A27" s="7" t="s">
        <v>3958</v>
      </c>
      <c r="B27" s="56" t="s">
        <v>26</v>
      </c>
      <c r="C27" s="63">
        <v>514502.51586395473</v>
      </c>
      <c r="D27" s="64">
        <v>3.61E-2</v>
      </c>
    </row>
    <row r="28" spans="1:4">
      <c r="A28" s="7" t="s">
        <v>3959</v>
      </c>
      <c r="B28" s="56" t="s">
        <v>27</v>
      </c>
      <c r="C28" s="63">
        <v>4036.8773785799999</v>
      </c>
      <c r="D28" s="64">
        <v>2.9999999999999997E-4</v>
      </c>
    </row>
    <row r="29" spans="1:4">
      <c r="A29" s="7" t="s">
        <v>3960</v>
      </c>
      <c r="B29" s="56" t="s">
        <v>28</v>
      </c>
      <c r="C29" s="63">
        <v>0</v>
      </c>
      <c r="D29" s="64">
        <v>0</v>
      </c>
    </row>
    <row r="30" spans="1:4">
      <c r="A30" s="7" t="s">
        <v>3961</v>
      </c>
      <c r="B30" s="56" t="s">
        <v>29</v>
      </c>
      <c r="C30" s="63">
        <v>-31108.637849515668</v>
      </c>
      <c r="D30" s="64">
        <v>-2.2000000000000001E-3</v>
      </c>
    </row>
    <row r="31" spans="1:4">
      <c r="A31" s="7" t="s">
        <v>3962</v>
      </c>
      <c r="B31" s="56" t="s">
        <v>30</v>
      </c>
      <c r="C31" s="63">
        <v>0</v>
      </c>
      <c r="D31" s="64">
        <v>0</v>
      </c>
    </row>
    <row r="32" spans="1:4">
      <c r="A32" s="7" t="s">
        <v>3963</v>
      </c>
      <c r="B32" s="55" t="s">
        <v>31</v>
      </c>
      <c r="C32" s="63">
        <v>189644.74864148043</v>
      </c>
      <c r="D32" s="64">
        <v>1.3299999999999999E-2</v>
      </c>
    </row>
    <row r="33" spans="1:4">
      <c r="A33" s="7" t="s">
        <v>3964</v>
      </c>
      <c r="B33" s="55" t="s">
        <v>32</v>
      </c>
      <c r="C33" s="63">
        <v>0</v>
      </c>
      <c r="D33" s="64">
        <v>0</v>
      </c>
    </row>
    <row r="34" spans="1:4">
      <c r="A34" s="7" t="s">
        <v>3965</v>
      </c>
      <c r="B34" s="55" t="s">
        <v>33</v>
      </c>
      <c r="C34" s="63">
        <v>139040.04790518261</v>
      </c>
      <c r="D34" s="64">
        <v>9.7000000000000003E-3</v>
      </c>
    </row>
    <row r="35" spans="1:4">
      <c r="A35" s="7" t="s">
        <v>3966</v>
      </c>
      <c r="B35" s="55" t="s">
        <v>34</v>
      </c>
      <c r="C35" s="63">
        <v>0</v>
      </c>
      <c r="D35" s="64">
        <v>0</v>
      </c>
    </row>
    <row r="36" spans="1:4">
      <c r="A36" s="7" t="s">
        <v>3967</v>
      </c>
      <c r="B36" s="55" t="s">
        <v>35</v>
      </c>
      <c r="C36" s="63">
        <v>1.0000000000000001E-5</v>
      </c>
      <c r="D36" s="64">
        <v>0</v>
      </c>
    </row>
    <row r="37" spans="1:4">
      <c r="A37" s="7"/>
      <c r="B37" s="57" t="s">
        <v>36</v>
      </c>
      <c r="C37" s="48"/>
      <c r="D37" s="48"/>
    </row>
    <row r="38" spans="1:4">
      <c r="A38" s="7" t="s">
        <v>3968</v>
      </c>
      <c r="B38" s="58" t="s">
        <v>37</v>
      </c>
      <c r="C38" s="63">
        <v>0</v>
      </c>
      <c r="D38" s="64">
        <v>0</v>
      </c>
    </row>
    <row r="39" spans="1:4">
      <c r="A39" s="7" t="s">
        <v>3969</v>
      </c>
      <c r="B39" s="58" t="s">
        <v>38</v>
      </c>
      <c r="C39" s="63">
        <v>0</v>
      </c>
      <c r="D39" s="64">
        <v>0</v>
      </c>
    </row>
    <row r="40" spans="1:4">
      <c r="A40" s="7" t="s">
        <v>3970</v>
      </c>
      <c r="B40" s="58" t="s">
        <v>39</v>
      </c>
      <c r="C40" s="63">
        <v>0</v>
      </c>
      <c r="D40" s="64">
        <v>0</v>
      </c>
    </row>
    <row r="41" spans="1:4">
      <c r="B41" s="58" t="s">
        <v>40</v>
      </c>
      <c r="C41" s="63">
        <f>SUM(C10:C40)</f>
        <v>14286995.929202607</v>
      </c>
      <c r="D41" s="64">
        <v>1</v>
      </c>
    </row>
    <row r="42" spans="1:4">
      <c r="A42" s="7" t="s">
        <v>3971</v>
      </c>
      <c r="B42" s="59" t="s">
        <v>41</v>
      </c>
      <c r="C42" s="63">
        <f>'יתרת התחייבות להשקעה'!B9</f>
        <v>324975.62596129999</v>
      </c>
      <c r="D42" s="64">
        <v>0</v>
      </c>
    </row>
    <row r="43" spans="1:4">
      <c r="B43" s="8" t="s">
        <v>198</v>
      </c>
    </row>
    <row r="44" spans="1:4">
      <c r="C44" s="105" t="s">
        <v>42</v>
      </c>
      <c r="D44" s="104" t="s">
        <v>43</v>
      </c>
    </row>
    <row r="45" spans="1:4">
      <c r="C45" s="10" t="s">
        <v>8</v>
      </c>
      <c r="D45" s="10" t="s">
        <v>9</v>
      </c>
    </row>
    <row r="46" spans="1:4">
      <c r="C46" t="s">
        <v>199</v>
      </c>
      <c r="D46">
        <v>3.6854</v>
      </c>
    </row>
    <row r="47" spans="1:4">
      <c r="C47" t="s">
        <v>107</v>
      </c>
      <c r="D47">
        <v>3.9003000000000001</v>
      </c>
    </row>
    <row r="48" spans="1:4">
      <c r="C48" t="s">
        <v>120</v>
      </c>
      <c r="D48">
        <v>0.3402</v>
      </c>
    </row>
    <row r="49" spans="3:4">
      <c r="C49" t="s">
        <v>117</v>
      </c>
      <c r="D49">
        <v>2.1722000000000001</v>
      </c>
    </row>
    <row r="50" spans="3:4">
      <c r="C50" t="s">
        <v>200</v>
      </c>
      <c r="D50">
        <v>0.45979999999999999</v>
      </c>
    </row>
    <row r="51" spans="3:4">
      <c r="C51" t="s">
        <v>120</v>
      </c>
      <c r="D51">
        <v>4.7300000000000002E-2</v>
      </c>
    </row>
    <row r="52" spans="3:4">
      <c r="C52" t="s">
        <v>120</v>
      </c>
      <c r="D52">
        <v>4.3953100000000003</v>
      </c>
    </row>
    <row r="53" spans="3:4">
      <c r="C53" t="s">
        <v>103</v>
      </c>
      <c r="D53">
        <v>3.5649999999999999</v>
      </c>
    </row>
    <row r="54" spans="3:4">
      <c r="C54" t="s">
        <v>110</v>
      </c>
      <c r="D54">
        <v>4.3986000000000001</v>
      </c>
    </row>
    <row r="55" spans="3:4">
      <c r="C55" t="s">
        <v>120</v>
      </c>
      <c r="D55">
        <v>1</v>
      </c>
    </row>
    <row r="56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 "/>
    <hyperlink ref="A16" location="'סכום נכסי הקרן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1" customWidth="1"/>
    <col min="2" max="2" width="12.42578125" style="11" customWidth="1"/>
    <col min="3" max="3" width="13.85546875" style="11" customWidth="1"/>
    <col min="4" max="4" width="10.7109375" style="12" customWidth="1"/>
    <col min="5" max="5" width="11.140625" style="12" customWidth="1"/>
    <col min="6" max="6" width="11.5703125" style="12" customWidth="1"/>
    <col min="7" max="7" width="13.85546875" style="12" customWidth="1"/>
    <col min="8" max="8" width="15.5703125" style="12" customWidth="1"/>
    <col min="9" max="9" width="14.7109375" style="12" customWidth="1"/>
    <col min="10" max="10" width="26.85546875" style="12" customWidth="1"/>
    <col min="11" max="11" width="23.7109375" style="12" customWidth="1"/>
    <col min="12" max="12" width="6.7109375" style="12" hidden="1" customWidth="1"/>
    <col min="13" max="13" width="7.7109375" style="12" hidden="1" customWidth="1"/>
    <col min="14" max="14" width="7.140625" style="12" hidden="1" customWidth="1"/>
    <col min="15" max="15" width="6" style="12" hidden="1" customWidth="1"/>
    <col min="16" max="16" width="7.85546875" style="12" hidden="1" customWidth="1"/>
    <col min="17" max="17" width="8.140625" style="12" hidden="1" customWidth="1"/>
    <col min="18" max="18" width="6.28515625" style="12" hidden="1" customWidth="1"/>
    <col min="19" max="19" width="8" style="12" hidden="1" customWidth="1"/>
    <col min="20" max="20" width="8.7109375" style="12" hidden="1" customWidth="1"/>
    <col min="21" max="21" width="10" style="12" hidden="1" customWidth="1"/>
    <col min="22" max="22" width="9.5703125" style="12" hidden="1" customWidth="1"/>
    <col min="23" max="23" width="6.140625" style="12" hidden="1" customWidth="1"/>
    <col min="24" max="25" width="5.7109375" style="12" hidden="1" customWidth="1"/>
    <col min="26" max="26" width="6.85546875" style="12" hidden="1" customWidth="1"/>
    <col min="27" max="27" width="6.42578125" style="12" hidden="1" customWidth="1"/>
    <col min="28" max="28" width="6.7109375" style="12" hidden="1" customWidth="1"/>
    <col min="29" max="29" width="7.28515625" style="12" hidden="1" customWidth="1"/>
    <col min="30" max="36" width="5.7109375" style="12" hidden="1" customWidth="1"/>
    <col min="37" max="37" width="3.42578125" style="12" hidden="1" customWidth="1"/>
    <col min="38" max="38" width="5.7109375" style="12" hidden="1" customWidth="1"/>
    <col min="39" max="39" width="10.140625" style="12" hidden="1" customWidth="1"/>
    <col min="40" max="40" width="13.85546875" style="12" hidden="1" customWidth="1"/>
    <col min="41" max="41" width="5.7109375" style="12" hidden="1" customWidth="1"/>
    <col min="42" max="16384" width="9.140625" style="12" hidden="1"/>
  </cols>
  <sheetData>
    <row r="1" spans="1:12">
      <c r="A1" s="2" t="s">
        <v>0</v>
      </c>
      <c r="B1" t="s">
        <v>194</v>
      </c>
    </row>
    <row r="2" spans="1:12">
      <c r="A2" s="2" t="s">
        <v>1</v>
      </c>
      <c r="B2" t="s">
        <v>195</v>
      </c>
    </row>
    <row r="3" spans="1:12">
      <c r="A3" s="2" t="s">
        <v>2</v>
      </c>
      <c r="B3" t="s">
        <v>196</v>
      </c>
    </row>
    <row r="4" spans="1:12">
      <c r="A4" s="2" t="s">
        <v>3</v>
      </c>
      <c r="B4" t="s">
        <v>197</v>
      </c>
    </row>
    <row r="5" spans="1:12" ht="26.25" customHeight="1">
      <c r="A5" s="106" t="s">
        <v>44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s="14" customFormat="1">
      <c r="A6" s="108" t="s">
        <v>45</v>
      </c>
      <c r="B6" s="41" t="s">
        <v>46</v>
      </c>
      <c r="C6" s="41" t="s">
        <v>47</v>
      </c>
      <c r="D6" s="41" t="s">
        <v>48</v>
      </c>
      <c r="E6" s="41" t="s">
        <v>49</v>
      </c>
      <c r="F6" s="41" t="s">
        <v>50</v>
      </c>
      <c r="G6" s="41" t="s">
        <v>51</v>
      </c>
      <c r="H6" s="41" t="s">
        <v>52</v>
      </c>
      <c r="I6" s="41" t="s">
        <v>53</v>
      </c>
      <c r="J6" s="41" t="s">
        <v>54</v>
      </c>
      <c r="K6" s="41" t="s">
        <v>55</v>
      </c>
      <c r="L6" s="12"/>
    </row>
    <row r="7" spans="1:12" s="14" customFormat="1" ht="28.5" customHeight="1">
      <c r="A7" s="15"/>
      <c r="B7" s="16"/>
      <c r="C7" s="16"/>
      <c r="D7" s="16"/>
      <c r="E7" s="16"/>
      <c r="F7" s="16"/>
      <c r="G7" s="16" t="s">
        <v>7</v>
      </c>
      <c r="H7" s="16" t="s">
        <v>7</v>
      </c>
      <c r="I7" s="16" t="s">
        <v>6</v>
      </c>
      <c r="J7" s="16" t="s">
        <v>7</v>
      </c>
      <c r="K7" s="16" t="s">
        <v>7</v>
      </c>
    </row>
    <row r="8" spans="1:12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</row>
    <row r="9" spans="1:12" s="18" customFormat="1" ht="18" customHeight="1">
      <c r="A9" s="19" t="s">
        <v>64</v>
      </c>
      <c r="B9" s="6"/>
      <c r="C9" s="6"/>
      <c r="D9" s="6"/>
      <c r="E9" s="6"/>
      <c r="F9" s="6"/>
      <c r="G9" s="6"/>
      <c r="H9" s="62">
        <v>0</v>
      </c>
      <c r="I9" s="61">
        <f>I10</f>
        <v>620771.99112895713</v>
      </c>
      <c r="J9" s="62">
        <v>1</v>
      </c>
      <c r="K9" s="62">
        <v>4.2200000000000001E-2</v>
      </c>
    </row>
    <row r="10" spans="1:12">
      <c r="A10" s="65" t="s">
        <v>201</v>
      </c>
      <c r="B10" s="21"/>
      <c r="C10" s="22"/>
      <c r="D10" s="22"/>
      <c r="E10" s="22"/>
      <c r="F10" s="22"/>
      <c r="G10" s="22"/>
      <c r="H10" s="66">
        <v>0</v>
      </c>
      <c r="I10" s="67">
        <f>I11+I16+I30</f>
        <v>620771.99112895713</v>
      </c>
      <c r="J10" s="66">
        <v>1</v>
      </c>
      <c r="K10" s="66">
        <v>4.2200000000000001E-2</v>
      </c>
    </row>
    <row r="11" spans="1:12">
      <c r="A11" s="65" t="s">
        <v>202</v>
      </c>
      <c r="B11" s="21"/>
      <c r="C11" s="22"/>
      <c r="D11" s="22"/>
      <c r="E11" s="22"/>
      <c r="F11" s="22"/>
      <c r="G11" s="22"/>
      <c r="H11" s="66">
        <v>0</v>
      </c>
      <c r="I11" s="67">
        <f>SUM(I12:I15)</f>
        <v>525195.01910000003</v>
      </c>
      <c r="J11" s="66">
        <v>0.84119999999999995</v>
      </c>
      <c r="K11" s="66">
        <v>3.5499999999999997E-2</v>
      </c>
    </row>
    <row r="12" spans="1:12">
      <c r="A12" t="s">
        <v>203</v>
      </c>
      <c r="B12" t="s">
        <v>204</v>
      </c>
      <c r="C12" t="s">
        <v>205</v>
      </c>
      <c r="D12" t="s">
        <v>3913</v>
      </c>
      <c r="E12" t="s">
        <v>206</v>
      </c>
      <c r="F12" t="s">
        <v>99</v>
      </c>
      <c r="G12" s="64">
        <v>0</v>
      </c>
      <c r="H12" s="64">
        <v>0</v>
      </c>
      <c r="I12" s="63">
        <v>5419.3583900000003</v>
      </c>
      <c r="J12" s="64">
        <v>8.9999999999999993E-3</v>
      </c>
      <c r="K12" s="64">
        <v>4.0000000000000002E-4</v>
      </c>
    </row>
    <row r="13" spans="1:12">
      <c r="A13" t="s">
        <v>207</v>
      </c>
      <c r="B13" t="s">
        <v>208</v>
      </c>
      <c r="C13" t="s">
        <v>209</v>
      </c>
      <c r="D13" t="s">
        <v>3913</v>
      </c>
      <c r="E13" t="s">
        <v>206</v>
      </c>
      <c r="F13" t="s">
        <v>99</v>
      </c>
      <c r="G13" s="64">
        <v>0</v>
      </c>
      <c r="H13" s="64">
        <v>0</v>
      </c>
      <c r="I13" s="63">
        <f>488260.02+18983</f>
        <v>507243.02</v>
      </c>
      <c r="J13" s="64">
        <v>0.81130000000000002</v>
      </c>
      <c r="K13" s="64">
        <v>3.4200000000000001E-2</v>
      </c>
    </row>
    <row r="14" spans="1:12">
      <c r="A14" t="s">
        <v>210</v>
      </c>
      <c r="B14" t="s">
        <v>208</v>
      </c>
      <c r="C14" t="s">
        <v>209</v>
      </c>
      <c r="D14" t="s">
        <v>3913</v>
      </c>
      <c r="E14" t="s">
        <v>206</v>
      </c>
      <c r="F14" t="s">
        <v>99</v>
      </c>
      <c r="G14" s="64">
        <v>0</v>
      </c>
      <c r="H14" s="64">
        <v>0</v>
      </c>
      <c r="I14" s="63">
        <v>30905.198980000001</v>
      </c>
      <c r="J14" s="64">
        <v>5.1400000000000001E-2</v>
      </c>
      <c r="K14" s="64">
        <v>2.2000000000000001E-3</v>
      </c>
    </row>
    <row r="15" spans="1:12">
      <c r="A15" t="s">
        <v>211</v>
      </c>
      <c r="B15" t="s">
        <v>208</v>
      </c>
      <c r="C15" t="s">
        <v>209</v>
      </c>
      <c r="D15" t="s">
        <v>3913</v>
      </c>
      <c r="E15" t="s">
        <v>206</v>
      </c>
      <c r="F15" t="s">
        <v>99</v>
      </c>
      <c r="G15" s="64">
        <v>0</v>
      </c>
      <c r="H15" s="64">
        <v>0</v>
      </c>
      <c r="I15" s="63">
        <v>-18372.558270000001</v>
      </c>
      <c r="J15" s="64">
        <v>-3.0499999999999999E-2</v>
      </c>
      <c r="K15" s="64">
        <v>-1.2999999999999999E-3</v>
      </c>
    </row>
    <row r="16" spans="1:12">
      <c r="A16" s="65" t="s">
        <v>212</v>
      </c>
      <c r="C16" s="12"/>
      <c r="H16" s="66">
        <v>0</v>
      </c>
      <c r="I16" s="67">
        <v>94671.911388957</v>
      </c>
      <c r="J16" s="66">
        <v>0.1573</v>
      </c>
      <c r="K16" s="66">
        <v>6.6E-3</v>
      </c>
    </row>
    <row r="17" spans="1:11">
      <c r="A17" t="s">
        <v>213</v>
      </c>
      <c r="B17" t="s">
        <v>214</v>
      </c>
      <c r="C17" t="s">
        <v>205</v>
      </c>
      <c r="D17" t="s">
        <v>3913</v>
      </c>
      <c r="E17" t="s">
        <v>206</v>
      </c>
      <c r="F17" t="s">
        <v>107</v>
      </c>
      <c r="G17" s="64">
        <v>0</v>
      </c>
      <c r="H17" s="64">
        <v>0</v>
      </c>
      <c r="I17" s="63">
        <v>1.160378253</v>
      </c>
      <c r="J17" s="64">
        <v>0</v>
      </c>
      <c r="K17" s="64">
        <v>0</v>
      </c>
    </row>
    <row r="18" spans="1:11">
      <c r="A18" t="s">
        <v>215</v>
      </c>
      <c r="B18" t="s">
        <v>216</v>
      </c>
      <c r="C18" t="s">
        <v>209</v>
      </c>
      <c r="D18" t="s">
        <v>3913</v>
      </c>
      <c r="E18" t="s">
        <v>206</v>
      </c>
      <c r="F18" t="s">
        <v>107</v>
      </c>
      <c r="G18" s="64">
        <v>0</v>
      </c>
      <c r="H18" s="64">
        <v>0</v>
      </c>
      <c r="I18" s="63">
        <v>6609.912203676</v>
      </c>
      <c r="J18" s="64">
        <v>1.0999999999999999E-2</v>
      </c>
      <c r="K18" s="64">
        <v>5.0000000000000001E-4</v>
      </c>
    </row>
    <row r="19" spans="1:11">
      <c r="A19" t="s">
        <v>217</v>
      </c>
      <c r="B19" t="s">
        <v>216</v>
      </c>
      <c r="C19" t="s">
        <v>209</v>
      </c>
      <c r="D19" t="s">
        <v>3913</v>
      </c>
      <c r="E19" t="s">
        <v>206</v>
      </c>
      <c r="F19" t="s">
        <v>107</v>
      </c>
      <c r="G19" s="64">
        <v>0</v>
      </c>
      <c r="H19" s="64">
        <v>0</v>
      </c>
      <c r="I19" s="63">
        <v>-875.58014113800004</v>
      </c>
      <c r="J19" s="64">
        <v>-1.5E-3</v>
      </c>
      <c r="K19" s="64">
        <v>-1E-4</v>
      </c>
    </row>
    <row r="20" spans="1:11">
      <c r="A20" t="s">
        <v>218</v>
      </c>
      <c r="B20" t="s">
        <v>219</v>
      </c>
      <c r="C20" t="s">
        <v>220</v>
      </c>
      <c r="D20" t="s">
        <v>3913</v>
      </c>
      <c r="E20" t="s">
        <v>206</v>
      </c>
      <c r="F20" t="s">
        <v>103</v>
      </c>
      <c r="G20" s="64">
        <v>0</v>
      </c>
      <c r="H20" s="64">
        <v>0</v>
      </c>
      <c r="I20" s="63">
        <v>405.04834825</v>
      </c>
      <c r="J20" s="64">
        <v>6.9999999999999999E-4</v>
      </c>
      <c r="K20" s="64">
        <v>0</v>
      </c>
    </row>
    <row r="21" spans="1:11">
      <c r="A21" t="s">
        <v>221</v>
      </c>
      <c r="B21" t="s">
        <v>222</v>
      </c>
      <c r="C21" t="s">
        <v>205</v>
      </c>
      <c r="D21" t="s">
        <v>3913</v>
      </c>
      <c r="E21" t="s">
        <v>206</v>
      </c>
      <c r="F21" t="s">
        <v>103</v>
      </c>
      <c r="G21" s="64">
        <v>0</v>
      </c>
      <c r="H21" s="64">
        <v>0</v>
      </c>
      <c r="I21" s="63">
        <v>4080.27636575</v>
      </c>
      <c r="J21" s="64">
        <v>6.7999999999999996E-3</v>
      </c>
      <c r="K21" s="64">
        <v>2.9999999999999997E-4</v>
      </c>
    </row>
    <row r="22" spans="1:11">
      <c r="A22" t="s">
        <v>223</v>
      </c>
      <c r="B22" t="s">
        <v>224</v>
      </c>
      <c r="C22" t="s">
        <v>209</v>
      </c>
      <c r="D22" t="s">
        <v>3913</v>
      </c>
      <c r="E22" t="s">
        <v>206</v>
      </c>
      <c r="F22" t="s">
        <v>103</v>
      </c>
      <c r="G22" s="64">
        <v>0</v>
      </c>
      <c r="H22" s="64">
        <v>0</v>
      </c>
      <c r="I22" s="63">
        <v>37738.809398849997</v>
      </c>
      <c r="J22" s="64">
        <v>6.2700000000000006E-2</v>
      </c>
      <c r="K22" s="64">
        <v>2.5999999999999999E-3</v>
      </c>
    </row>
    <row r="23" spans="1:11">
      <c r="A23" t="s">
        <v>225</v>
      </c>
      <c r="B23" t="s">
        <v>224</v>
      </c>
      <c r="C23" t="s">
        <v>209</v>
      </c>
      <c r="D23" t="s">
        <v>3913</v>
      </c>
      <c r="E23" t="s">
        <v>206</v>
      </c>
      <c r="F23" t="s">
        <v>103</v>
      </c>
      <c r="G23" s="64">
        <v>0</v>
      </c>
      <c r="H23" s="64">
        <v>0</v>
      </c>
      <c r="I23" s="63">
        <v>84090.659011600001</v>
      </c>
      <c r="J23" s="64">
        <v>0.13969999999999999</v>
      </c>
      <c r="K23" s="64">
        <v>5.8999999999999999E-3</v>
      </c>
    </row>
    <row r="24" spans="1:11">
      <c r="A24" t="s">
        <v>226</v>
      </c>
      <c r="B24" t="s">
        <v>224</v>
      </c>
      <c r="C24" t="s">
        <v>209</v>
      </c>
      <c r="D24" t="s">
        <v>3913</v>
      </c>
      <c r="E24" t="s">
        <v>206</v>
      </c>
      <c r="F24" t="s">
        <v>103</v>
      </c>
      <c r="G24" s="64">
        <v>0</v>
      </c>
      <c r="H24" s="64">
        <v>0</v>
      </c>
      <c r="I24" s="63">
        <v>-38014.058949099999</v>
      </c>
      <c r="J24" s="64">
        <v>-6.3200000000000006E-2</v>
      </c>
      <c r="K24" s="64">
        <v>-2.7000000000000001E-3</v>
      </c>
    </row>
    <row r="25" spans="1:11">
      <c r="A25" t="s">
        <v>227</v>
      </c>
      <c r="B25" t="s">
        <v>228</v>
      </c>
      <c r="C25" t="s">
        <v>209</v>
      </c>
      <c r="D25" t="s">
        <v>3913</v>
      </c>
      <c r="E25" t="s">
        <v>206</v>
      </c>
      <c r="F25" t="s">
        <v>117</v>
      </c>
      <c r="G25" s="64">
        <v>0</v>
      </c>
      <c r="H25" s="64">
        <v>0</v>
      </c>
      <c r="I25" s="63">
        <v>0.73051085999999998</v>
      </c>
      <c r="J25" s="64">
        <v>0</v>
      </c>
      <c r="K25" s="64">
        <v>0</v>
      </c>
    </row>
    <row r="26" spans="1:11">
      <c r="A26" t="s">
        <v>229</v>
      </c>
      <c r="B26" t="s">
        <v>230</v>
      </c>
      <c r="C26" t="s">
        <v>209</v>
      </c>
      <c r="D26" t="s">
        <v>3913</v>
      </c>
      <c r="E26" t="s">
        <v>206</v>
      </c>
      <c r="F26" t="s">
        <v>200</v>
      </c>
      <c r="G26" s="64">
        <v>0</v>
      </c>
      <c r="H26" s="64">
        <v>0</v>
      </c>
      <c r="I26" s="63">
        <v>36.564758163999997</v>
      </c>
      <c r="J26" s="64">
        <v>1E-4</v>
      </c>
      <c r="K26" s="64">
        <v>0</v>
      </c>
    </row>
    <row r="27" spans="1:11">
      <c r="A27" t="s">
        <v>231</v>
      </c>
      <c r="B27" t="s">
        <v>232</v>
      </c>
      <c r="C27" t="s">
        <v>209</v>
      </c>
      <c r="D27" t="s">
        <v>3913</v>
      </c>
      <c r="E27" t="s">
        <v>206</v>
      </c>
      <c r="F27" t="s">
        <v>120</v>
      </c>
      <c r="G27" s="64">
        <v>0</v>
      </c>
      <c r="H27" s="64">
        <v>0</v>
      </c>
      <c r="I27" s="63">
        <v>165.449466</v>
      </c>
      <c r="J27" s="64">
        <v>2.9999999999999997E-4</v>
      </c>
      <c r="K27" s="64">
        <v>0</v>
      </c>
    </row>
    <row r="28" spans="1:11">
      <c r="A28" t="s">
        <v>233</v>
      </c>
      <c r="B28" t="s">
        <v>234</v>
      </c>
      <c r="C28" t="s">
        <v>209</v>
      </c>
      <c r="D28" t="s">
        <v>3913</v>
      </c>
      <c r="E28" t="s">
        <v>206</v>
      </c>
      <c r="F28" t="s">
        <v>199</v>
      </c>
      <c r="G28" s="64">
        <v>0</v>
      </c>
      <c r="H28" s="64">
        <v>0</v>
      </c>
      <c r="I28" s="63">
        <v>214.01854879999999</v>
      </c>
      <c r="J28" s="64">
        <v>4.0000000000000002E-4</v>
      </c>
      <c r="K28" s="64">
        <v>0</v>
      </c>
    </row>
    <row r="29" spans="1:11">
      <c r="A29" t="s">
        <v>235</v>
      </c>
      <c r="B29" t="s">
        <v>236</v>
      </c>
      <c r="C29" t="s">
        <v>209</v>
      </c>
      <c r="D29" t="s">
        <v>3913</v>
      </c>
      <c r="E29" t="s">
        <v>206</v>
      </c>
      <c r="F29" t="s">
        <v>110</v>
      </c>
      <c r="G29" s="64">
        <v>0</v>
      </c>
      <c r="H29" s="64">
        <v>0</v>
      </c>
      <c r="I29" s="63">
        <v>218.92148899200001</v>
      </c>
      <c r="J29" s="64">
        <v>4.0000000000000002E-4</v>
      </c>
      <c r="K29" s="64">
        <v>0</v>
      </c>
    </row>
    <row r="30" spans="1:11">
      <c r="A30" s="65" t="s">
        <v>237</v>
      </c>
      <c r="C30" s="12"/>
      <c r="H30" s="66">
        <v>0</v>
      </c>
      <c r="I30" s="67">
        <v>905.06064000000003</v>
      </c>
      <c r="J30" s="66">
        <v>1.5E-3</v>
      </c>
      <c r="K30" s="66">
        <v>1E-4</v>
      </c>
    </row>
    <row r="31" spans="1:11">
      <c r="A31" t="s">
        <v>238</v>
      </c>
      <c r="B31" t="s">
        <v>239</v>
      </c>
      <c r="C31" t="s">
        <v>220</v>
      </c>
      <c r="D31" t="s">
        <v>3913</v>
      </c>
      <c r="E31" t="s">
        <v>206</v>
      </c>
      <c r="F31" t="s">
        <v>99</v>
      </c>
      <c r="G31" s="64">
        <v>0</v>
      </c>
      <c r="H31" s="64">
        <v>0</v>
      </c>
      <c r="I31" s="63">
        <v>737.78944000000001</v>
      </c>
      <c r="J31" s="64">
        <v>1.1999999999999999E-3</v>
      </c>
      <c r="K31" s="64">
        <v>1E-4</v>
      </c>
    </row>
    <row r="32" spans="1:11">
      <c r="A32" t="s">
        <v>240</v>
      </c>
      <c r="B32" t="s">
        <v>241</v>
      </c>
      <c r="C32" t="s">
        <v>205</v>
      </c>
      <c r="D32" t="s">
        <v>3913</v>
      </c>
      <c r="E32" t="s">
        <v>206</v>
      </c>
      <c r="F32" t="s">
        <v>99</v>
      </c>
      <c r="G32" s="64">
        <v>0</v>
      </c>
      <c r="H32" s="64">
        <v>0</v>
      </c>
      <c r="I32" s="63">
        <v>4.1212</v>
      </c>
      <c r="J32" s="64">
        <v>0</v>
      </c>
      <c r="K32" s="64">
        <v>0</v>
      </c>
    </row>
    <row r="33" spans="1:11">
      <c r="A33" t="s">
        <v>242</v>
      </c>
      <c r="B33" t="s">
        <v>243</v>
      </c>
      <c r="C33" t="s">
        <v>209</v>
      </c>
      <c r="D33" t="s">
        <v>3913</v>
      </c>
      <c r="E33" t="s">
        <v>206</v>
      </c>
      <c r="F33" t="s">
        <v>99</v>
      </c>
      <c r="G33" s="64">
        <v>0</v>
      </c>
      <c r="H33" s="64">
        <v>0</v>
      </c>
      <c r="I33" s="63">
        <v>163.15</v>
      </c>
      <c r="J33" s="64">
        <v>2.9999999999999997E-4</v>
      </c>
      <c r="K33" s="64">
        <v>0</v>
      </c>
    </row>
    <row r="34" spans="1:11">
      <c r="A34" s="65" t="s">
        <v>244</v>
      </c>
      <c r="C34" s="12"/>
      <c r="H34" s="66">
        <v>0</v>
      </c>
      <c r="I34" s="67">
        <v>0</v>
      </c>
      <c r="J34" s="66">
        <v>0</v>
      </c>
      <c r="K34" s="66">
        <v>0</v>
      </c>
    </row>
    <row r="35" spans="1:11">
      <c r="A35" t="s">
        <v>245</v>
      </c>
      <c r="B35" t="s">
        <v>245</v>
      </c>
      <c r="C35" s="12"/>
      <c r="D35" t="s">
        <v>245</v>
      </c>
      <c r="F35" t="s">
        <v>245</v>
      </c>
      <c r="G35" s="64">
        <v>0</v>
      </c>
      <c r="H35" s="64">
        <v>0</v>
      </c>
      <c r="I35" s="63">
        <v>0</v>
      </c>
      <c r="J35" s="64">
        <v>0</v>
      </c>
      <c r="K35" s="64">
        <v>0</v>
      </c>
    </row>
    <row r="36" spans="1:11">
      <c r="A36" s="65" t="s">
        <v>246</v>
      </c>
      <c r="C36" s="12"/>
      <c r="H36" s="66">
        <v>0</v>
      </c>
      <c r="I36" s="67">
        <v>0</v>
      </c>
      <c r="J36" s="66">
        <v>0</v>
      </c>
      <c r="K36" s="66">
        <v>0</v>
      </c>
    </row>
    <row r="37" spans="1:11">
      <c r="A37" t="s">
        <v>245</v>
      </c>
      <c r="B37" t="s">
        <v>245</v>
      </c>
      <c r="C37" s="12"/>
      <c r="D37" t="s">
        <v>245</v>
      </c>
      <c r="F37" t="s">
        <v>245</v>
      </c>
      <c r="G37" s="64">
        <v>0</v>
      </c>
      <c r="H37" s="64">
        <v>0</v>
      </c>
      <c r="I37" s="63">
        <v>0</v>
      </c>
      <c r="J37" s="64">
        <v>0</v>
      </c>
      <c r="K37" s="64">
        <v>0</v>
      </c>
    </row>
    <row r="38" spans="1:11">
      <c r="A38" s="65" t="s">
        <v>247</v>
      </c>
      <c r="C38" s="12"/>
      <c r="H38" s="66">
        <v>0</v>
      </c>
      <c r="I38" s="67">
        <v>0</v>
      </c>
      <c r="J38" s="66">
        <v>0</v>
      </c>
      <c r="K38" s="66">
        <v>0</v>
      </c>
    </row>
    <row r="39" spans="1:11">
      <c r="A39" t="s">
        <v>245</v>
      </c>
      <c r="B39" t="s">
        <v>245</v>
      </c>
      <c r="C39" s="12"/>
      <c r="D39" t="s">
        <v>245</v>
      </c>
      <c r="F39" t="s">
        <v>245</v>
      </c>
      <c r="G39" s="64">
        <v>0</v>
      </c>
      <c r="H39" s="64">
        <v>0</v>
      </c>
      <c r="I39" s="63">
        <v>0</v>
      </c>
      <c r="J39" s="64">
        <v>0</v>
      </c>
      <c r="K39" s="64">
        <v>0</v>
      </c>
    </row>
    <row r="40" spans="1:11">
      <c r="A40" s="65" t="s">
        <v>248</v>
      </c>
      <c r="C40" s="12"/>
      <c r="H40" s="66">
        <v>0</v>
      </c>
      <c r="I40" s="67">
        <v>0</v>
      </c>
      <c r="J40" s="66">
        <v>0</v>
      </c>
      <c r="K40" s="66">
        <v>0</v>
      </c>
    </row>
    <row r="41" spans="1:11">
      <c r="A41" t="s">
        <v>245</v>
      </c>
      <c r="B41" t="s">
        <v>245</v>
      </c>
      <c r="C41" s="12"/>
      <c r="D41" t="s">
        <v>245</v>
      </c>
      <c r="F41" t="s">
        <v>245</v>
      </c>
      <c r="G41" s="64">
        <v>0</v>
      </c>
      <c r="H41" s="64">
        <v>0</v>
      </c>
      <c r="I41" s="63">
        <v>0</v>
      </c>
      <c r="J41" s="64">
        <v>0</v>
      </c>
      <c r="K41" s="64">
        <v>0</v>
      </c>
    </row>
    <row r="42" spans="1:11">
      <c r="A42" s="65" t="s">
        <v>249</v>
      </c>
      <c r="C42" s="12"/>
      <c r="H42" s="66">
        <v>0</v>
      </c>
      <c r="I42" s="67">
        <v>0</v>
      </c>
      <c r="J42" s="66">
        <v>0</v>
      </c>
      <c r="K42" s="66">
        <v>0</v>
      </c>
    </row>
    <row r="43" spans="1:11">
      <c r="A43" s="65" t="s">
        <v>250</v>
      </c>
      <c r="C43" s="12"/>
      <c r="H43" s="66">
        <v>0</v>
      </c>
      <c r="I43" s="67">
        <v>0</v>
      </c>
      <c r="J43" s="66">
        <v>0</v>
      </c>
      <c r="K43" s="66">
        <v>0</v>
      </c>
    </row>
    <row r="44" spans="1:11">
      <c r="A44" t="s">
        <v>245</v>
      </c>
      <c r="B44" t="s">
        <v>245</v>
      </c>
      <c r="C44" s="12"/>
      <c r="D44" t="s">
        <v>245</v>
      </c>
      <c r="F44" t="s">
        <v>245</v>
      </c>
      <c r="G44" s="64">
        <v>0</v>
      </c>
      <c r="H44" s="64">
        <v>0</v>
      </c>
      <c r="I44" s="63">
        <v>0</v>
      </c>
      <c r="J44" s="64">
        <v>0</v>
      </c>
      <c r="K44" s="64">
        <v>0</v>
      </c>
    </row>
    <row r="45" spans="1:11">
      <c r="A45" s="65" t="s">
        <v>248</v>
      </c>
      <c r="C45" s="12"/>
      <c r="H45" s="66">
        <v>0</v>
      </c>
      <c r="I45" s="67">
        <v>0</v>
      </c>
      <c r="J45" s="66">
        <v>0</v>
      </c>
      <c r="K45" s="66">
        <v>0</v>
      </c>
    </row>
    <row r="46" spans="1:11">
      <c r="A46" t="s">
        <v>245</v>
      </c>
      <c r="B46" t="s">
        <v>245</v>
      </c>
      <c r="C46" s="12"/>
      <c r="D46" t="s">
        <v>245</v>
      </c>
      <c r="F46" t="s">
        <v>245</v>
      </c>
      <c r="G46" s="64">
        <v>0</v>
      </c>
      <c r="H46" s="64">
        <v>0</v>
      </c>
      <c r="I46" s="63">
        <v>0</v>
      </c>
      <c r="J46" s="64">
        <v>0</v>
      </c>
      <c r="K46" s="64">
        <v>0</v>
      </c>
    </row>
    <row r="47" spans="1:11">
      <c r="A47" t="s">
        <v>251</v>
      </c>
      <c r="C47" s="12"/>
    </row>
    <row r="48" spans="1:11" hidden="1">
      <c r="C48" s="12"/>
    </row>
    <row r="49" spans="3:3" hidden="1">
      <c r="C49" s="12"/>
    </row>
    <row r="50" spans="3:3" hidden="1">
      <c r="C50" s="12"/>
    </row>
    <row r="51" spans="3:3" hidden="1">
      <c r="C51" s="12"/>
    </row>
    <row r="52" spans="3:3" hidden="1">
      <c r="C52" s="12"/>
    </row>
    <row r="53" spans="3:3" hidden="1">
      <c r="C53" s="12"/>
    </row>
    <row r="54" spans="3:3" hidden="1">
      <c r="C54" s="12"/>
    </row>
    <row r="55" spans="3:3" hidden="1">
      <c r="C55" s="12"/>
    </row>
    <row r="56" spans="3:3" hidden="1">
      <c r="C56" s="12"/>
    </row>
    <row r="57" spans="3:3" hidden="1">
      <c r="C57" s="12"/>
    </row>
    <row r="58" spans="3:3" hidden="1">
      <c r="C58" s="12"/>
    </row>
    <row r="59" spans="3:3" hidden="1">
      <c r="C59" s="12"/>
    </row>
    <row r="60" spans="3:3" hidden="1">
      <c r="C60" s="12"/>
    </row>
    <row r="61" spans="3:3" hidden="1">
      <c r="C61" s="12"/>
    </row>
    <row r="62" spans="3:3" hidden="1">
      <c r="C62" s="12"/>
    </row>
    <row r="63" spans="3:3" hidden="1">
      <c r="C63" s="12"/>
    </row>
    <row r="64" spans="3:3" hidden="1">
      <c r="C64" s="12"/>
    </row>
    <row r="65" spans="3:3" hidden="1">
      <c r="C65" s="12"/>
    </row>
    <row r="66" spans="3:3" hidden="1">
      <c r="C66" s="12"/>
    </row>
    <row r="67" spans="3:3" hidden="1">
      <c r="C67" s="12"/>
    </row>
    <row r="68" spans="3:3" hidden="1">
      <c r="C68" s="12"/>
    </row>
    <row r="69" spans="3:3" hidden="1">
      <c r="C69" s="12"/>
    </row>
    <row r="70" spans="3:3" hidden="1">
      <c r="C70" s="12"/>
    </row>
    <row r="71" spans="3:3" hidden="1">
      <c r="C71" s="12"/>
    </row>
    <row r="72" spans="3:3" hidden="1">
      <c r="C72" s="12"/>
    </row>
    <row r="73" spans="3:3" hidden="1">
      <c r="C73" s="12"/>
    </row>
    <row r="74" spans="3:3" hidden="1">
      <c r="C74" s="12"/>
    </row>
    <row r="75" spans="3:3" hidden="1">
      <c r="C75" s="12"/>
    </row>
    <row r="76" spans="3:3" hidden="1">
      <c r="C76" s="12"/>
    </row>
    <row r="77" spans="3:3" hidden="1">
      <c r="C77" s="12"/>
    </row>
    <row r="78" spans="3:3" hidden="1">
      <c r="C78" s="12"/>
    </row>
    <row r="79" spans="3:3" hidden="1">
      <c r="C79" s="12"/>
    </row>
    <row r="80" spans="3:3" hidden="1">
      <c r="C80" s="12"/>
    </row>
    <row r="81" spans="3:3" hidden="1">
      <c r="C81" s="12"/>
    </row>
    <row r="82" spans="3:3" hidden="1">
      <c r="C82" s="12"/>
    </row>
    <row r="83" spans="3:3" hidden="1">
      <c r="C83" s="12"/>
    </row>
    <row r="84" spans="3:3" hidden="1">
      <c r="C84" s="12"/>
    </row>
    <row r="85" spans="3:3" hidden="1">
      <c r="C85" s="12"/>
    </row>
    <row r="86" spans="3:3" hidden="1">
      <c r="C86" s="12"/>
    </row>
    <row r="87" spans="3:3" hidden="1">
      <c r="C87" s="12"/>
    </row>
    <row r="88" spans="3:3" hidden="1">
      <c r="C88" s="12"/>
    </row>
    <row r="89" spans="3:3" hidden="1">
      <c r="C89" s="12"/>
    </row>
    <row r="90" spans="3:3" hidden="1">
      <c r="C90" s="12"/>
    </row>
    <row r="91" spans="3:3" hidden="1">
      <c r="C91" s="12"/>
    </row>
    <row r="92" spans="3:3" hidden="1">
      <c r="C92" s="12"/>
    </row>
    <row r="93" spans="3:3" hidden="1">
      <c r="C93" s="12"/>
    </row>
    <row r="94" spans="3:3" hidden="1">
      <c r="C94" s="12"/>
    </row>
    <row r="95" spans="3:3" hidden="1">
      <c r="C95" s="12"/>
    </row>
    <row r="96" spans="3:3" hidden="1">
      <c r="C96" s="12"/>
    </row>
    <row r="97" spans="3:3" hidden="1">
      <c r="C97" s="12"/>
    </row>
    <row r="98" spans="3:3" hidden="1">
      <c r="C98" s="12"/>
    </row>
    <row r="99" spans="3:3" hidden="1">
      <c r="C99" s="12"/>
    </row>
    <row r="100" spans="3:3" hidden="1">
      <c r="C100" s="12"/>
    </row>
    <row r="101" spans="3:3" hidden="1">
      <c r="C101" s="12"/>
    </row>
    <row r="102" spans="3:3" hidden="1">
      <c r="C102" s="12"/>
    </row>
    <row r="103" spans="3:3" hidden="1">
      <c r="C103" s="12"/>
    </row>
    <row r="104" spans="3:3" hidden="1">
      <c r="C104" s="12"/>
    </row>
    <row r="105" spans="3:3" hidden="1">
      <c r="C105" s="12"/>
    </row>
    <row r="106" spans="3:3" hidden="1">
      <c r="C106" s="12"/>
    </row>
    <row r="107" spans="3:3" hidden="1">
      <c r="C107" s="12"/>
    </row>
    <row r="108" spans="3:3" hidden="1">
      <c r="C108" s="12"/>
    </row>
    <row r="109" spans="3:3" hidden="1">
      <c r="C109" s="12"/>
    </row>
    <row r="110" spans="3:3" hidden="1">
      <c r="C110" s="12"/>
    </row>
    <row r="111" spans="3:3" hidden="1">
      <c r="C111" s="12"/>
    </row>
    <row r="112" spans="3:3" hidden="1">
      <c r="C112" s="12"/>
    </row>
    <row r="113" spans="3:3" hidden="1">
      <c r="C113" s="12"/>
    </row>
    <row r="114" spans="3:3" hidden="1">
      <c r="C114" s="12"/>
    </row>
    <row r="115" spans="3:3" hidden="1">
      <c r="C115" s="12"/>
    </row>
    <row r="116" spans="3:3" hidden="1">
      <c r="C116" s="12"/>
    </row>
    <row r="117" spans="3:3" hidden="1">
      <c r="C117" s="12"/>
    </row>
    <row r="118" spans="3:3" hidden="1">
      <c r="C118" s="12"/>
    </row>
    <row r="119" spans="3:3" hidden="1">
      <c r="C119" s="12"/>
    </row>
    <row r="120" spans="3:3" hidden="1">
      <c r="C120" s="12"/>
    </row>
    <row r="121" spans="3:3" hidden="1">
      <c r="C121" s="12"/>
    </row>
    <row r="122" spans="3:3" hidden="1">
      <c r="C122" s="12"/>
    </row>
    <row r="123" spans="3:3" hidden="1">
      <c r="C123" s="12"/>
    </row>
    <row r="124" spans="3:3" hidden="1">
      <c r="C124" s="12"/>
    </row>
    <row r="125" spans="3:3" hidden="1">
      <c r="C125" s="12"/>
    </row>
    <row r="126" spans="3:3" hidden="1">
      <c r="C126" s="12"/>
    </row>
    <row r="127" spans="3:3" hidden="1">
      <c r="C127" s="12"/>
    </row>
    <row r="128" spans="3:3" hidden="1">
      <c r="C128" s="12"/>
    </row>
    <row r="129" spans="3:3" hidden="1">
      <c r="C129" s="12"/>
    </row>
    <row r="130" spans="3:3" hidden="1">
      <c r="C130" s="12"/>
    </row>
    <row r="131" spans="3:3" hidden="1">
      <c r="C131" s="12"/>
    </row>
    <row r="132" spans="3:3" hidden="1">
      <c r="C132" s="12"/>
    </row>
    <row r="133" spans="3:3" hidden="1">
      <c r="C133" s="12"/>
    </row>
    <row r="134" spans="3:3" hidden="1">
      <c r="C134" s="12"/>
    </row>
    <row r="135" spans="3:3" hidden="1">
      <c r="C135" s="12"/>
    </row>
    <row r="136" spans="3:3" hidden="1">
      <c r="C136" s="12"/>
    </row>
    <row r="137" spans="3:3" hidden="1">
      <c r="C137" s="12"/>
    </row>
    <row r="138" spans="3:3" hidden="1">
      <c r="C138" s="12"/>
    </row>
    <row r="139" spans="3:3" hidden="1">
      <c r="C139" s="12"/>
    </row>
    <row r="140" spans="3:3" hidden="1">
      <c r="C140" s="12"/>
    </row>
    <row r="141" spans="3:3" hidden="1">
      <c r="C141" s="12"/>
    </row>
    <row r="142" spans="3:3" hidden="1">
      <c r="C142" s="12"/>
    </row>
    <row r="143" spans="3:3" hidden="1">
      <c r="C143" s="12"/>
    </row>
    <row r="144" spans="3:3" hidden="1">
      <c r="C144" s="12"/>
    </row>
    <row r="145" spans="3:3" hidden="1">
      <c r="C145" s="12"/>
    </row>
    <row r="146" spans="3:3" hidden="1">
      <c r="C146" s="12"/>
    </row>
    <row r="147" spans="3:3" hidden="1">
      <c r="C147" s="12"/>
    </row>
    <row r="148" spans="3:3" hidden="1">
      <c r="C148" s="12"/>
    </row>
    <row r="149" spans="3:3" hidden="1">
      <c r="C149" s="12"/>
    </row>
    <row r="150" spans="3:3" hidden="1">
      <c r="C150" s="12"/>
    </row>
    <row r="151" spans="3:3" hidden="1">
      <c r="C151" s="12"/>
    </row>
    <row r="152" spans="3:3" hidden="1">
      <c r="C152" s="12"/>
    </row>
    <row r="153" spans="3:3" hidden="1">
      <c r="C153" s="12"/>
    </row>
    <row r="154" spans="3:3" hidden="1">
      <c r="C154" s="12"/>
    </row>
    <row r="155" spans="3:3" hidden="1">
      <c r="C155" s="12"/>
    </row>
    <row r="156" spans="3:3" hidden="1">
      <c r="C156" s="12"/>
    </row>
    <row r="157" spans="3:3" hidden="1">
      <c r="C157" s="12"/>
    </row>
    <row r="158" spans="3:3" hidden="1">
      <c r="C158" s="12"/>
    </row>
    <row r="159" spans="3:3" hidden="1">
      <c r="C159" s="12"/>
    </row>
    <row r="160" spans="3:3" hidden="1">
      <c r="C160" s="12"/>
    </row>
    <row r="161" spans="3:3" hidden="1">
      <c r="C161" s="12"/>
    </row>
    <row r="162" spans="3:3" hidden="1">
      <c r="C162" s="12"/>
    </row>
    <row r="163" spans="3:3" hidden="1">
      <c r="C163" s="12"/>
    </row>
    <row r="164" spans="3:3" hidden="1">
      <c r="C164" s="12"/>
    </row>
    <row r="165" spans="3:3" hidden="1">
      <c r="C165" s="12"/>
    </row>
    <row r="166" spans="3:3" hidden="1">
      <c r="C166" s="12"/>
    </row>
    <row r="167" spans="3:3" hidden="1">
      <c r="C167" s="12"/>
    </row>
    <row r="168" spans="3:3" hidden="1">
      <c r="C168" s="12"/>
    </row>
    <row r="169" spans="3:3" hidden="1">
      <c r="C169" s="12"/>
    </row>
    <row r="170" spans="3:3" hidden="1">
      <c r="C170" s="12"/>
    </row>
    <row r="171" spans="3:3" hidden="1">
      <c r="C171" s="12"/>
    </row>
    <row r="172" spans="3:3" hidden="1">
      <c r="C172" s="12"/>
    </row>
    <row r="173" spans="3:3" hidden="1">
      <c r="C173" s="12"/>
    </row>
    <row r="174" spans="3:3" hidden="1">
      <c r="C174" s="12"/>
    </row>
    <row r="175" spans="3:3" hidden="1">
      <c r="C175" s="12"/>
    </row>
    <row r="176" spans="3:3" hidden="1">
      <c r="C176" s="12"/>
    </row>
    <row r="177" spans="3:3" hidden="1">
      <c r="C177" s="12"/>
    </row>
    <row r="178" spans="3:3" hidden="1">
      <c r="C178" s="12"/>
    </row>
    <row r="179" spans="3:3" hidden="1">
      <c r="C179" s="12"/>
    </row>
    <row r="180" spans="3:3" hidden="1">
      <c r="C180" s="12"/>
    </row>
    <row r="181" spans="3:3" hidden="1">
      <c r="C181" s="12"/>
    </row>
    <row r="182" spans="3:3" hidden="1">
      <c r="C182" s="12"/>
    </row>
    <row r="183" spans="3:3" hidden="1">
      <c r="C183" s="12"/>
    </row>
    <row r="184" spans="3:3" hidden="1">
      <c r="C184" s="12"/>
    </row>
    <row r="185" spans="3:3" hidden="1">
      <c r="C185" s="12"/>
    </row>
    <row r="186" spans="3:3" hidden="1">
      <c r="C186" s="12"/>
    </row>
    <row r="187" spans="3:3" hidden="1">
      <c r="C187" s="12"/>
    </row>
    <row r="188" spans="3:3" hidden="1">
      <c r="C188" s="12"/>
    </row>
    <row r="189" spans="3:3" hidden="1">
      <c r="C189" s="12"/>
    </row>
    <row r="190" spans="3:3" hidden="1">
      <c r="C190" s="12"/>
    </row>
    <row r="191" spans="3:3" hidden="1">
      <c r="C191" s="12"/>
    </row>
    <row r="192" spans="3:3" hidden="1">
      <c r="C192" s="12"/>
    </row>
    <row r="193" spans="3:3" hidden="1">
      <c r="C193" s="12"/>
    </row>
    <row r="194" spans="3:3" hidden="1">
      <c r="C194" s="12"/>
    </row>
    <row r="195" spans="3:3" hidden="1">
      <c r="C195" s="12"/>
    </row>
    <row r="196" spans="3:3" hidden="1">
      <c r="C196" s="12"/>
    </row>
    <row r="197" spans="3:3" hidden="1">
      <c r="C197" s="12"/>
    </row>
    <row r="198" spans="3:3" hidden="1">
      <c r="C198" s="12"/>
    </row>
    <row r="199" spans="3:3" hidden="1">
      <c r="C199" s="12"/>
    </row>
    <row r="200" spans="3:3" hidden="1">
      <c r="C200" s="12"/>
    </row>
    <row r="201" spans="3:3" hidden="1">
      <c r="C201" s="12"/>
    </row>
    <row r="202" spans="3:3" hidden="1">
      <c r="C202" s="12"/>
    </row>
    <row r="203" spans="3:3" hidden="1">
      <c r="C203" s="12"/>
    </row>
    <row r="204" spans="3:3" hidden="1">
      <c r="C204" s="12"/>
    </row>
    <row r="205" spans="3:3" hidden="1">
      <c r="C205" s="12"/>
    </row>
    <row r="206" spans="3:3" hidden="1">
      <c r="C206" s="12"/>
    </row>
    <row r="207" spans="3:3" hidden="1">
      <c r="C207" s="12"/>
    </row>
    <row r="208" spans="3:3" hidden="1">
      <c r="C208" s="12"/>
    </row>
    <row r="209" spans="3:3" hidden="1">
      <c r="C209" s="12"/>
    </row>
    <row r="210" spans="3:3" hidden="1">
      <c r="C210" s="12"/>
    </row>
    <row r="211" spans="3:3" hidden="1">
      <c r="C211" s="12"/>
    </row>
    <row r="212" spans="3:3" hidden="1">
      <c r="C212" s="12"/>
    </row>
    <row r="213" spans="3:3" hidden="1">
      <c r="C213" s="12"/>
    </row>
    <row r="214" spans="3:3" hidden="1">
      <c r="C214" s="12"/>
    </row>
    <row r="215" spans="3:3" hidden="1">
      <c r="C215" s="12"/>
    </row>
    <row r="216" spans="3:3" hidden="1">
      <c r="C216" s="12"/>
    </row>
    <row r="217" spans="3:3" hidden="1">
      <c r="C217" s="12"/>
    </row>
    <row r="218" spans="3:3" hidden="1">
      <c r="C218" s="12"/>
    </row>
    <row r="219" spans="3:3" hidden="1">
      <c r="C219" s="12"/>
    </row>
    <row r="220" spans="3:3" hidden="1">
      <c r="C220" s="12"/>
    </row>
    <row r="221" spans="3:3" hidden="1">
      <c r="C221" s="12"/>
    </row>
    <row r="222" spans="3:3" hidden="1">
      <c r="C222" s="12"/>
    </row>
    <row r="223" spans="3:3" hidden="1">
      <c r="C223" s="12"/>
    </row>
    <row r="224" spans="3:3" hidden="1">
      <c r="C224" s="12"/>
    </row>
    <row r="225" spans="3:3" hidden="1">
      <c r="C225" s="12"/>
    </row>
    <row r="226" spans="3:3" hidden="1">
      <c r="C226" s="12"/>
    </row>
    <row r="227" spans="3:3" hidden="1">
      <c r="C227" s="12"/>
    </row>
    <row r="228" spans="3:3" hidden="1">
      <c r="C228" s="12"/>
    </row>
    <row r="229" spans="3:3" hidden="1">
      <c r="C229" s="12"/>
    </row>
    <row r="230" spans="3:3" hidden="1">
      <c r="C230" s="12"/>
    </row>
    <row r="231" spans="3:3" hidden="1">
      <c r="C231" s="12"/>
    </row>
    <row r="232" spans="3:3" hidden="1">
      <c r="C232" s="12"/>
    </row>
    <row r="233" spans="3:3" hidden="1">
      <c r="C233" s="12"/>
    </row>
    <row r="234" spans="3:3" hidden="1">
      <c r="C234" s="12"/>
    </row>
    <row r="235" spans="3:3" hidden="1">
      <c r="C235" s="12"/>
    </row>
    <row r="236" spans="3:3" hidden="1">
      <c r="C236" s="12"/>
    </row>
    <row r="237" spans="3:3" hidden="1">
      <c r="C237" s="12"/>
    </row>
    <row r="238" spans="3:3" hidden="1">
      <c r="C238" s="12"/>
    </row>
    <row r="239" spans="3:3" hidden="1">
      <c r="C239" s="12"/>
    </row>
    <row r="240" spans="3:3" hidden="1">
      <c r="C240" s="12"/>
    </row>
    <row r="241" spans="3:3" hidden="1">
      <c r="C241" s="12"/>
    </row>
    <row r="242" spans="3:3" hidden="1">
      <c r="C242" s="12"/>
    </row>
    <row r="243" spans="3:3" hidden="1">
      <c r="C243" s="12"/>
    </row>
    <row r="244" spans="3:3" hidden="1">
      <c r="C244" s="12"/>
    </row>
    <row r="245" spans="3:3" hidden="1">
      <c r="C245" s="12"/>
    </row>
    <row r="246" spans="3:3" hidden="1">
      <c r="C246" s="12"/>
    </row>
    <row r="247" spans="3:3" hidden="1">
      <c r="C247" s="12"/>
    </row>
    <row r="248" spans="3:3" hidden="1">
      <c r="C248" s="12"/>
    </row>
    <row r="249" spans="3:3" hidden="1">
      <c r="C249" s="12"/>
    </row>
    <row r="250" spans="3:3" hidden="1">
      <c r="C250" s="12"/>
    </row>
    <row r="251" spans="3:3" hidden="1">
      <c r="C251" s="12"/>
    </row>
    <row r="252" spans="3:3" hidden="1">
      <c r="C252" s="12"/>
    </row>
    <row r="253" spans="3:3" hidden="1">
      <c r="C253" s="12"/>
    </row>
    <row r="254" spans="3:3" hidden="1">
      <c r="C254" s="12"/>
    </row>
    <row r="255" spans="3:3" hidden="1">
      <c r="C255" s="12"/>
    </row>
    <row r="256" spans="3:3" hidden="1">
      <c r="C256" s="12"/>
    </row>
    <row r="257" spans="3:3" hidden="1">
      <c r="C257" s="12"/>
    </row>
    <row r="258" spans="3:3" hidden="1">
      <c r="C258" s="12"/>
    </row>
    <row r="259" spans="3:3" hidden="1">
      <c r="C259" s="12"/>
    </row>
    <row r="260" spans="3:3" hidden="1">
      <c r="C260" s="12"/>
    </row>
    <row r="261" spans="3:3" hidden="1">
      <c r="C261" s="12"/>
    </row>
    <row r="262" spans="3:3" hidden="1">
      <c r="C262" s="12"/>
    </row>
    <row r="263" spans="3:3" hidden="1">
      <c r="C263" s="12"/>
    </row>
    <row r="264" spans="3:3" hidden="1">
      <c r="C264" s="12"/>
    </row>
    <row r="265" spans="3:3" hidden="1">
      <c r="C265" s="12"/>
    </row>
    <row r="266" spans="3:3" hidden="1">
      <c r="C266" s="12"/>
    </row>
    <row r="267" spans="3:3" hidden="1">
      <c r="C267" s="12"/>
    </row>
    <row r="268" spans="3:3" hidden="1">
      <c r="C268" s="12"/>
    </row>
    <row r="269" spans="3:3" hidden="1">
      <c r="C269" s="12"/>
    </row>
    <row r="270" spans="3:3" hidden="1">
      <c r="C270" s="12"/>
    </row>
    <row r="271" spans="3:3" hidden="1">
      <c r="C271" s="12"/>
    </row>
    <row r="272" spans="3:3" hidden="1">
      <c r="C272" s="12"/>
    </row>
    <row r="273" spans="3:3" hidden="1">
      <c r="C273" s="12"/>
    </row>
    <row r="274" spans="3:3" hidden="1">
      <c r="C274" s="12"/>
    </row>
    <row r="275" spans="3:3" hidden="1">
      <c r="C275" s="12"/>
    </row>
    <row r="276" spans="3:3" hidden="1">
      <c r="C276" s="12"/>
    </row>
    <row r="277" spans="3:3" hidden="1">
      <c r="C277" s="12"/>
    </row>
    <row r="278" spans="3:3" hidden="1">
      <c r="C278" s="12"/>
    </row>
    <row r="279" spans="3:3" hidden="1">
      <c r="C279" s="12"/>
    </row>
    <row r="280" spans="3:3" hidden="1">
      <c r="C280" s="12"/>
    </row>
    <row r="281" spans="3:3" hidden="1">
      <c r="C281" s="12"/>
    </row>
    <row r="282" spans="3:3" hidden="1">
      <c r="C282" s="12"/>
    </row>
    <row r="283" spans="3:3" hidden="1">
      <c r="C283" s="12"/>
    </row>
    <row r="284" spans="3:3" hidden="1">
      <c r="C284" s="12"/>
    </row>
    <row r="285" spans="3:3" hidden="1">
      <c r="C285" s="12"/>
    </row>
    <row r="286" spans="3:3" hidden="1">
      <c r="C286" s="12"/>
    </row>
    <row r="287" spans="3:3" hidden="1">
      <c r="C287" s="12"/>
    </row>
    <row r="288" spans="3:3" hidden="1">
      <c r="C288" s="12"/>
    </row>
    <row r="289" spans="3:3" hidden="1">
      <c r="C289" s="12"/>
    </row>
    <row r="290" spans="3:3" hidden="1">
      <c r="C290" s="12"/>
    </row>
    <row r="291" spans="3:3" hidden="1">
      <c r="C291" s="12"/>
    </row>
    <row r="292" spans="3:3" hidden="1">
      <c r="C292" s="12"/>
    </row>
    <row r="293" spans="3:3" hidden="1">
      <c r="C293" s="12"/>
    </row>
    <row r="294" spans="3:3" hidden="1">
      <c r="C294" s="12"/>
    </row>
    <row r="295" spans="3:3" hidden="1">
      <c r="C295" s="12"/>
    </row>
    <row r="296" spans="3:3" hidden="1">
      <c r="C296" s="12"/>
    </row>
    <row r="297" spans="3:3" hidden="1">
      <c r="C297" s="12"/>
    </row>
    <row r="298" spans="3:3" hidden="1">
      <c r="C298" s="12"/>
    </row>
    <row r="299" spans="3:3" hidden="1">
      <c r="C299" s="12"/>
    </row>
    <row r="300" spans="3:3" hidden="1">
      <c r="C300" s="12"/>
    </row>
    <row r="301" spans="3:3" hidden="1">
      <c r="C301" s="12"/>
    </row>
    <row r="302" spans="3:3" hidden="1">
      <c r="C302" s="12"/>
    </row>
    <row r="303" spans="3:3" hidden="1">
      <c r="C303" s="12"/>
    </row>
    <row r="304" spans="3:3" hidden="1">
      <c r="C304" s="12"/>
    </row>
    <row r="305" spans="3:3" hidden="1">
      <c r="C305" s="12"/>
    </row>
    <row r="306" spans="3:3" hidden="1">
      <c r="C306" s="12"/>
    </row>
    <row r="307" spans="3:3" hidden="1">
      <c r="C307" s="12"/>
    </row>
    <row r="308" spans="3:3" hidden="1">
      <c r="C308" s="12"/>
    </row>
    <row r="309" spans="3:3" hidden="1">
      <c r="C309" s="12"/>
    </row>
    <row r="310" spans="3:3" hidden="1">
      <c r="C310" s="12"/>
    </row>
    <row r="311" spans="3:3" hidden="1">
      <c r="C311" s="12"/>
    </row>
    <row r="312" spans="3:3" hidden="1">
      <c r="C312" s="12"/>
    </row>
    <row r="313" spans="3:3" hidden="1">
      <c r="C313" s="12"/>
    </row>
    <row r="314" spans="3:3" hidden="1">
      <c r="C314" s="12"/>
    </row>
    <row r="315" spans="3:3" hidden="1">
      <c r="C315" s="12"/>
    </row>
    <row r="316" spans="3:3" hidden="1">
      <c r="C316" s="12"/>
    </row>
    <row r="317" spans="3:3" hidden="1">
      <c r="C317" s="12"/>
    </row>
    <row r="318" spans="3:3" hidden="1">
      <c r="C318" s="12"/>
    </row>
    <row r="319" spans="3:3" hidden="1">
      <c r="C319" s="12"/>
    </row>
    <row r="320" spans="3:3" hidden="1">
      <c r="C320" s="12"/>
    </row>
    <row r="321" spans="3:3" hidden="1">
      <c r="C321" s="12"/>
    </row>
    <row r="322" spans="3:3" hidden="1">
      <c r="C322" s="12"/>
    </row>
    <row r="323" spans="3:3" hidden="1">
      <c r="C323" s="12"/>
    </row>
    <row r="324" spans="3:3" hidden="1">
      <c r="C324" s="12"/>
    </row>
    <row r="325" spans="3:3" hidden="1">
      <c r="C325" s="12"/>
    </row>
    <row r="326" spans="3:3" hidden="1">
      <c r="C326" s="12"/>
    </row>
    <row r="327" spans="3:3" hidden="1">
      <c r="C327" s="12"/>
    </row>
    <row r="328" spans="3:3" hidden="1">
      <c r="C328" s="12"/>
    </row>
    <row r="329" spans="3:3" hidden="1">
      <c r="C329" s="12"/>
    </row>
    <row r="330" spans="3:3" hidden="1">
      <c r="C330" s="12"/>
    </row>
    <row r="331" spans="3:3" hidden="1">
      <c r="C331" s="12"/>
    </row>
    <row r="332" spans="3:3" hidden="1">
      <c r="C332" s="12"/>
    </row>
    <row r="333" spans="3:3" hidden="1">
      <c r="C333" s="12"/>
    </row>
    <row r="334" spans="3:3" hidden="1">
      <c r="C334" s="12"/>
    </row>
    <row r="335" spans="3:3" hidden="1">
      <c r="C335" s="12"/>
    </row>
    <row r="336" spans="3:3" hidden="1">
      <c r="C336" s="12"/>
    </row>
    <row r="337" spans="3:3" hidden="1">
      <c r="C337" s="12"/>
    </row>
    <row r="338" spans="3:3" hidden="1">
      <c r="C338" s="12"/>
    </row>
    <row r="339" spans="3:3" hidden="1">
      <c r="C339" s="12"/>
    </row>
    <row r="340" spans="3:3" hidden="1">
      <c r="C340" s="12"/>
    </row>
    <row r="341" spans="3:3" hidden="1">
      <c r="C341" s="12"/>
    </row>
    <row r="342" spans="3:3" hidden="1">
      <c r="C342" s="12"/>
    </row>
    <row r="343" spans="3:3" hidden="1">
      <c r="C343" s="12"/>
    </row>
    <row r="344" spans="3:3" hidden="1">
      <c r="C344" s="12"/>
    </row>
    <row r="345" spans="3:3" hidden="1">
      <c r="C345" s="12"/>
    </row>
    <row r="346" spans="3:3" hidden="1">
      <c r="C346" s="12"/>
    </row>
    <row r="347" spans="3:3" hidden="1">
      <c r="C347" s="12"/>
    </row>
    <row r="348" spans="3:3" hidden="1">
      <c r="C348" s="12"/>
    </row>
    <row r="349" spans="3:3" hidden="1">
      <c r="C349" s="12"/>
    </row>
    <row r="350" spans="3:3" hidden="1">
      <c r="C350" s="12"/>
    </row>
    <row r="351" spans="3:3" hidden="1">
      <c r="C351" s="12"/>
    </row>
    <row r="352" spans="3:3" hidden="1">
      <c r="C352" s="12"/>
    </row>
    <row r="353" spans="3:3" hidden="1">
      <c r="C353" s="12"/>
    </row>
    <row r="354" spans="3:3" hidden="1">
      <c r="C354" s="12"/>
    </row>
    <row r="355" spans="3:3" hidden="1">
      <c r="C355" s="12"/>
    </row>
    <row r="356" spans="3:3" hidden="1">
      <c r="C356" s="12"/>
    </row>
    <row r="357" spans="3:3" hidden="1">
      <c r="C357" s="12"/>
    </row>
    <row r="358" spans="3:3" hidden="1">
      <c r="C358" s="12"/>
    </row>
    <row r="359" spans="3:3" hidden="1">
      <c r="C359" s="12"/>
    </row>
    <row r="360" spans="3:3" hidden="1">
      <c r="C360" s="12"/>
    </row>
    <row r="361" spans="3:3" hidden="1">
      <c r="C361" s="12"/>
    </row>
    <row r="362" spans="3:3" hidden="1">
      <c r="C362" s="12"/>
    </row>
    <row r="363" spans="3:3" hidden="1">
      <c r="C363" s="12"/>
    </row>
    <row r="364" spans="3:3" hidden="1">
      <c r="C364" s="12"/>
    </row>
    <row r="365" spans="3:3" hidden="1">
      <c r="C365" s="12"/>
    </row>
    <row r="366" spans="3:3" hidden="1">
      <c r="C366" s="12"/>
    </row>
    <row r="367" spans="3:3" hidden="1">
      <c r="C367" s="12"/>
    </row>
    <row r="368" spans="3:3" hidden="1">
      <c r="C368" s="12"/>
    </row>
    <row r="369" spans="3:3" hidden="1">
      <c r="C369" s="12"/>
    </row>
    <row r="370" spans="3:3" hidden="1">
      <c r="C370" s="12"/>
    </row>
    <row r="371" spans="3:3" hidden="1">
      <c r="C371" s="12"/>
    </row>
    <row r="372" spans="3:3" hidden="1">
      <c r="C372" s="12"/>
    </row>
    <row r="373" spans="3:3" hidden="1">
      <c r="C373" s="12"/>
    </row>
    <row r="374" spans="3:3" hidden="1">
      <c r="C374" s="12"/>
    </row>
    <row r="375" spans="3:3" hidden="1">
      <c r="C375" s="12"/>
    </row>
    <row r="376" spans="3:3" hidden="1">
      <c r="C376" s="12"/>
    </row>
    <row r="377" spans="3:3" hidden="1">
      <c r="C377" s="12"/>
    </row>
    <row r="378" spans="3:3" hidden="1">
      <c r="C378" s="12"/>
    </row>
    <row r="379" spans="3:3" hidden="1">
      <c r="C379" s="12"/>
    </row>
    <row r="380" spans="3:3" hidden="1">
      <c r="C380" s="12"/>
    </row>
    <row r="381" spans="3:3" hidden="1">
      <c r="C381" s="12"/>
    </row>
    <row r="382" spans="3:3" hidden="1">
      <c r="C382" s="12"/>
    </row>
    <row r="383" spans="3:3" hidden="1">
      <c r="C383" s="12"/>
    </row>
    <row r="384" spans="3:3" hidden="1">
      <c r="C384" s="12"/>
    </row>
    <row r="385" spans="3:3" hidden="1">
      <c r="C385" s="12"/>
    </row>
    <row r="386" spans="3:3" hidden="1">
      <c r="C386" s="12"/>
    </row>
    <row r="387" spans="3:3" hidden="1">
      <c r="C387" s="12"/>
    </row>
    <row r="388" spans="3:3" hidden="1">
      <c r="C388" s="12"/>
    </row>
    <row r="389" spans="3:3" hidden="1">
      <c r="C389" s="12"/>
    </row>
    <row r="390" spans="3:3" hidden="1">
      <c r="C390" s="12"/>
    </row>
    <row r="391" spans="3:3" hidden="1">
      <c r="C391" s="12"/>
    </row>
    <row r="392" spans="3:3" hidden="1">
      <c r="C392" s="12"/>
    </row>
    <row r="393" spans="3:3" hidden="1">
      <c r="C393" s="12"/>
    </row>
    <row r="394" spans="3:3" hidden="1">
      <c r="C394" s="12"/>
    </row>
    <row r="395" spans="3:3" hidden="1">
      <c r="C395" s="12"/>
    </row>
    <row r="396" spans="3:3" hidden="1">
      <c r="C396" s="12"/>
    </row>
    <row r="397" spans="3:3" hidden="1">
      <c r="C397" s="12"/>
    </row>
    <row r="398" spans="3:3" hidden="1">
      <c r="C398" s="12"/>
    </row>
    <row r="399" spans="3:3" hidden="1">
      <c r="C399" s="12"/>
    </row>
    <row r="400" spans="3:3" hidden="1">
      <c r="C400" s="12"/>
    </row>
    <row r="401" spans="3:3" hidden="1">
      <c r="C401" s="12"/>
    </row>
    <row r="402" spans="3:3" hidden="1">
      <c r="C402" s="12"/>
    </row>
    <row r="403" spans="3:3" hidden="1">
      <c r="C403" s="12"/>
    </row>
    <row r="404" spans="3:3" hidden="1">
      <c r="C404" s="12"/>
    </row>
    <row r="405" spans="3:3" hidden="1">
      <c r="C405" s="12"/>
    </row>
    <row r="406" spans="3:3" hidden="1">
      <c r="C406" s="12"/>
    </row>
    <row r="407" spans="3:3" hidden="1">
      <c r="C407" s="12"/>
    </row>
    <row r="408" spans="3:3" hidden="1">
      <c r="C408" s="12"/>
    </row>
    <row r="409" spans="3:3" hidden="1">
      <c r="C409" s="12"/>
    </row>
    <row r="410" spans="3:3" hidden="1">
      <c r="C410" s="12"/>
    </row>
    <row r="411" spans="3:3" hidden="1">
      <c r="C411" s="12"/>
    </row>
    <row r="412" spans="3:3" hidden="1">
      <c r="C412" s="12"/>
    </row>
    <row r="413" spans="3:3" hidden="1">
      <c r="C413" s="12"/>
    </row>
    <row r="414" spans="3:3" hidden="1">
      <c r="C414" s="12"/>
    </row>
    <row r="415" spans="3:3" hidden="1">
      <c r="C415" s="12"/>
    </row>
    <row r="416" spans="3:3" hidden="1">
      <c r="C416" s="12"/>
    </row>
    <row r="417" spans="3:3" hidden="1">
      <c r="C417" s="12"/>
    </row>
    <row r="418" spans="3:3" hidden="1">
      <c r="C418" s="12"/>
    </row>
    <row r="419" spans="3:3" hidden="1">
      <c r="C419" s="12"/>
    </row>
    <row r="420" spans="3:3" hidden="1">
      <c r="C420" s="12"/>
    </row>
    <row r="421" spans="3:3" hidden="1">
      <c r="C421" s="12"/>
    </row>
    <row r="422" spans="3:3" hidden="1">
      <c r="C422" s="12"/>
    </row>
    <row r="423" spans="3:3" hidden="1">
      <c r="C423" s="12"/>
    </row>
    <row r="424" spans="3:3" hidden="1">
      <c r="C424" s="12"/>
    </row>
    <row r="425" spans="3:3" hidden="1">
      <c r="C425" s="12"/>
    </row>
    <row r="426" spans="3:3" hidden="1">
      <c r="C426" s="12"/>
    </row>
    <row r="427" spans="3:3" hidden="1">
      <c r="C427" s="12"/>
    </row>
    <row r="428" spans="3:3" hidden="1">
      <c r="C428" s="12"/>
    </row>
    <row r="429" spans="3:3" hidden="1">
      <c r="C429" s="12"/>
    </row>
    <row r="430" spans="3:3" hidden="1">
      <c r="C430" s="12"/>
    </row>
    <row r="431" spans="3:3" hidden="1">
      <c r="C431" s="12"/>
    </row>
    <row r="432" spans="3:3" hidden="1">
      <c r="C432" s="12"/>
    </row>
    <row r="433" spans="3:3" hidden="1">
      <c r="C433" s="12"/>
    </row>
    <row r="434" spans="3:3" hidden="1">
      <c r="C434" s="12"/>
    </row>
    <row r="435" spans="3:3" hidden="1">
      <c r="C435" s="12"/>
    </row>
    <row r="436" spans="3:3" hidden="1">
      <c r="C436" s="12"/>
    </row>
    <row r="437" spans="3:3" hidden="1">
      <c r="C437" s="12"/>
    </row>
    <row r="438" spans="3:3" hidden="1">
      <c r="C438" s="12"/>
    </row>
    <row r="439" spans="3:3" hidden="1">
      <c r="C439" s="12"/>
    </row>
    <row r="440" spans="3:3" hidden="1">
      <c r="C440" s="12"/>
    </row>
    <row r="441" spans="3:3" hidden="1">
      <c r="C441" s="12"/>
    </row>
    <row r="442" spans="3:3" hidden="1">
      <c r="C442" s="12"/>
    </row>
    <row r="443" spans="3:3" hidden="1">
      <c r="C443" s="12"/>
    </row>
    <row r="444" spans="3:3" hidden="1">
      <c r="C444" s="12"/>
    </row>
    <row r="445" spans="3:3" hidden="1">
      <c r="C445" s="12"/>
    </row>
    <row r="446" spans="3:3" hidden="1">
      <c r="C446" s="12"/>
    </row>
    <row r="447" spans="3:3" hidden="1">
      <c r="C447" s="12"/>
    </row>
    <row r="448" spans="3:3" hidden="1">
      <c r="C448" s="12"/>
    </row>
    <row r="449" spans="3:3" hidden="1">
      <c r="C449" s="12"/>
    </row>
    <row r="450" spans="3:3" hidden="1">
      <c r="C450" s="12"/>
    </row>
    <row r="451" spans="3:3" hidden="1">
      <c r="C451" s="12"/>
    </row>
    <row r="452" spans="3:3" hidden="1">
      <c r="C452" s="12"/>
    </row>
    <row r="453" spans="3:3" hidden="1">
      <c r="C453" s="12"/>
    </row>
    <row r="454" spans="3:3" hidden="1">
      <c r="C454" s="12"/>
    </row>
    <row r="455" spans="3:3" hidden="1">
      <c r="C455" s="12"/>
    </row>
    <row r="456" spans="3:3" hidden="1">
      <c r="C456" s="12"/>
    </row>
    <row r="457" spans="3:3" hidden="1">
      <c r="C457" s="12"/>
    </row>
    <row r="458" spans="3:3" hidden="1">
      <c r="C458" s="12"/>
    </row>
    <row r="459" spans="3:3" hidden="1">
      <c r="C459" s="12"/>
    </row>
    <row r="460" spans="3:3" hidden="1">
      <c r="C460" s="12"/>
    </row>
    <row r="461" spans="3:3" hidden="1">
      <c r="C461" s="12"/>
    </row>
    <row r="462" spans="3:3" hidden="1">
      <c r="C462" s="12"/>
    </row>
    <row r="463" spans="3:3" hidden="1">
      <c r="C463" s="12"/>
    </row>
    <row r="464" spans="3:3" hidden="1">
      <c r="C464" s="12"/>
    </row>
    <row r="465" spans="3:3" hidden="1">
      <c r="C465" s="12"/>
    </row>
    <row r="466" spans="3:3" hidden="1">
      <c r="C466" s="12"/>
    </row>
    <row r="467" spans="3:3" hidden="1">
      <c r="C467" s="12"/>
    </row>
    <row r="468" spans="3:3" hidden="1">
      <c r="C468" s="12"/>
    </row>
    <row r="469" spans="3:3" hidden="1">
      <c r="C469" s="12"/>
    </row>
    <row r="470" spans="3:3" hidden="1">
      <c r="C470" s="12"/>
    </row>
    <row r="471" spans="3:3" hidden="1">
      <c r="C471" s="12"/>
    </row>
    <row r="472" spans="3:3" hidden="1">
      <c r="C472" s="12"/>
    </row>
    <row r="473" spans="3:3" hidden="1">
      <c r="C473" s="12"/>
    </row>
    <row r="474" spans="3:3" hidden="1">
      <c r="C474" s="12"/>
    </row>
    <row r="475" spans="3:3" hidden="1">
      <c r="C475" s="12"/>
    </row>
    <row r="476" spans="3:3" hidden="1">
      <c r="C476" s="12"/>
    </row>
    <row r="477" spans="3:3" hidden="1">
      <c r="C477" s="12"/>
    </row>
    <row r="478" spans="3:3" hidden="1">
      <c r="C478" s="12"/>
    </row>
    <row r="479" spans="3:3" hidden="1">
      <c r="C479" s="12"/>
    </row>
    <row r="480" spans="3:3" hidden="1">
      <c r="C480" s="12"/>
    </row>
    <row r="481" spans="3:4" hidden="1">
      <c r="C481" s="12"/>
    </row>
    <row r="482" spans="3:4" hidden="1">
      <c r="C482" s="12"/>
    </row>
    <row r="483" spans="3:4" hidden="1">
      <c r="C483" s="12"/>
    </row>
    <row r="484" spans="3:4" hidden="1">
      <c r="C484" s="12"/>
    </row>
    <row r="485" spans="3:4" hidden="1">
      <c r="D485" s="11"/>
    </row>
    <row r="486" spans="3:4" hidden="1"/>
    <row r="487" spans="3:4" hidden="1"/>
  </sheetData>
  <dataValidations disablePrompts="1"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1" customWidth="1"/>
    <col min="2" max="2" width="12.42578125" style="11" customWidth="1"/>
    <col min="3" max="3" width="12.7109375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5.5703125" style="12" customWidth="1"/>
    <col min="11" max="11" width="15.42578125" style="12" bestFit="1" customWidth="1"/>
    <col min="12" max="12" width="11.7109375" style="12" customWidth="1"/>
    <col min="13" max="13" width="31.140625" style="12" customWidth="1"/>
    <col min="14" max="14" width="14.7109375" style="12" customWidth="1"/>
    <col min="15" max="15" width="26.140625" style="12" customWidth="1"/>
    <col min="16" max="16" width="26.85546875" style="12" customWidth="1"/>
    <col min="17" max="17" width="25.42578125" style="12" customWidth="1"/>
    <col min="18" max="37" width="7.5703125" style="12" hidden="1" customWidth="1"/>
    <col min="38" max="38" width="6.7109375" style="12" hidden="1" customWidth="1"/>
    <col min="39" max="39" width="7.7109375" style="12" hidden="1" customWidth="1"/>
    <col min="40" max="40" width="7.140625" style="12" hidden="1" customWidth="1"/>
    <col min="41" max="41" width="6" style="12" hidden="1" customWidth="1"/>
    <col min="42" max="42" width="7.85546875" style="12" hidden="1" customWidth="1"/>
    <col min="43" max="43" width="8.140625" style="12" hidden="1" customWidth="1"/>
    <col min="44" max="44" width="1.7109375" style="12" hidden="1" customWidth="1"/>
    <col min="45" max="45" width="15" style="12" hidden="1" customWidth="1"/>
    <col min="46" max="46" width="8.7109375" style="12" hidden="1" customWidth="1"/>
    <col min="47" max="47" width="10" style="12" hidden="1" customWidth="1"/>
    <col min="48" max="48" width="9.5703125" style="12" hidden="1" customWidth="1"/>
    <col min="49" max="49" width="6.140625" style="12" hidden="1" customWidth="1"/>
    <col min="50" max="51" width="5.7109375" style="12" hidden="1" customWidth="1"/>
    <col min="52" max="52" width="6.85546875" style="12" hidden="1" customWidth="1"/>
    <col min="53" max="53" width="6.42578125" style="12" hidden="1" customWidth="1"/>
    <col min="54" max="54" width="6.7109375" style="12" hidden="1" customWidth="1"/>
    <col min="55" max="55" width="7.28515625" style="12" hidden="1" customWidth="1"/>
    <col min="56" max="67" width="5.7109375" style="12" hidden="1" customWidth="1"/>
    <col min="68" max="16384" width="9.140625" style="12" hidden="1"/>
  </cols>
  <sheetData>
    <row r="1" spans="1:52">
      <c r="A1" s="2" t="s">
        <v>0</v>
      </c>
      <c r="B1" t="s">
        <v>194</v>
      </c>
    </row>
    <row r="2" spans="1:52">
      <c r="A2" s="2" t="s">
        <v>1</v>
      </c>
      <c r="B2" t="s">
        <v>195</v>
      </c>
    </row>
    <row r="3" spans="1:52">
      <c r="A3" s="2" t="s">
        <v>2</v>
      </c>
      <c r="B3" t="s">
        <v>196</v>
      </c>
    </row>
    <row r="4" spans="1:52">
      <c r="A4" s="2" t="s">
        <v>3</v>
      </c>
      <c r="B4" t="s">
        <v>197</v>
      </c>
    </row>
    <row r="5" spans="1:52" ht="21.75" customHeight="1">
      <c r="A5" s="110" t="s">
        <v>65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1:52" ht="27.75" customHeight="1">
      <c r="A6" s="113" t="s">
        <v>66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  <c r="AT6" s="14"/>
      <c r="AU6" s="14"/>
    </row>
    <row r="7" spans="1:52" s="14" customFormat="1" ht="76.5" customHeight="1">
      <c r="A7" s="38" t="s">
        <v>45</v>
      </c>
      <c r="B7" s="39" t="s">
        <v>46</v>
      </c>
      <c r="C7" s="39" t="s">
        <v>67</v>
      </c>
      <c r="D7" s="39" t="s">
        <v>48</v>
      </c>
      <c r="E7" s="39" t="s">
        <v>49</v>
      </c>
      <c r="F7" s="39" t="s">
        <v>68</v>
      </c>
      <c r="G7" s="39" t="s">
        <v>69</v>
      </c>
      <c r="H7" s="39" t="s">
        <v>50</v>
      </c>
      <c r="I7" s="39" t="s">
        <v>51</v>
      </c>
      <c r="J7" s="39" t="s">
        <v>52</v>
      </c>
      <c r="K7" s="39" t="s">
        <v>184</v>
      </c>
      <c r="L7" s="39" t="s">
        <v>185</v>
      </c>
      <c r="M7" s="116" t="s">
        <v>189</v>
      </c>
      <c r="N7" s="39" t="s">
        <v>53</v>
      </c>
      <c r="O7" s="39" t="s">
        <v>186</v>
      </c>
      <c r="P7" s="39" t="s">
        <v>54</v>
      </c>
      <c r="Q7" s="117" t="s">
        <v>180</v>
      </c>
      <c r="AL7" s="12"/>
      <c r="AT7" s="12"/>
      <c r="AU7" s="12"/>
      <c r="AV7" s="12"/>
    </row>
    <row r="8" spans="1:52" s="14" customFormat="1" ht="21.75" customHeight="1">
      <c r="A8" s="15"/>
      <c r="B8" s="24"/>
      <c r="C8" s="24"/>
      <c r="D8" s="24"/>
      <c r="E8" s="24"/>
      <c r="F8" s="24" t="s">
        <v>71</v>
      </c>
      <c r="G8" s="24" t="s">
        <v>72</v>
      </c>
      <c r="H8" s="24"/>
      <c r="I8" s="24" t="s">
        <v>7</v>
      </c>
      <c r="J8" s="24" t="s">
        <v>7</v>
      </c>
      <c r="K8" s="24" t="s">
        <v>181</v>
      </c>
      <c r="L8" s="24"/>
      <c r="M8" s="16" t="s">
        <v>182</v>
      </c>
      <c r="N8" s="24" t="s">
        <v>6</v>
      </c>
      <c r="O8" s="24" t="s">
        <v>7</v>
      </c>
      <c r="P8" s="24" t="s">
        <v>7</v>
      </c>
      <c r="Q8" s="25" t="s">
        <v>7</v>
      </c>
      <c r="AT8" s="12"/>
      <c r="AU8" s="12"/>
    </row>
    <row r="9" spans="1:52" s="18" customFormat="1" ht="18" customHeight="1">
      <c r="A9" s="17"/>
      <c r="B9" s="26" t="s">
        <v>8</v>
      </c>
      <c r="C9" s="2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6" t="s">
        <v>76</v>
      </c>
      <c r="P9" s="6" t="s">
        <v>77</v>
      </c>
      <c r="Q9" s="27" t="s">
        <v>82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T9" s="12"/>
      <c r="AU9" s="12"/>
      <c r="AV9" s="14"/>
    </row>
    <row r="10" spans="1:52" s="18" customFormat="1" ht="18" customHeight="1">
      <c r="A10" s="19" t="s">
        <v>78</v>
      </c>
      <c r="B10" s="26"/>
      <c r="C10" s="26"/>
      <c r="D10" s="6"/>
      <c r="E10" s="6"/>
      <c r="F10" s="6"/>
      <c r="G10" s="61">
        <v>4.75</v>
      </c>
      <c r="H10" s="6"/>
      <c r="I10" s="6"/>
      <c r="J10" s="62">
        <v>4.8999999999999998E-3</v>
      </c>
      <c r="K10" s="61">
        <v>5319077237</v>
      </c>
      <c r="L10" s="6"/>
      <c r="M10" s="61">
        <v>0</v>
      </c>
      <c r="N10" s="61">
        <v>5879260.4926919574</v>
      </c>
      <c r="O10" s="6"/>
      <c r="P10" s="62">
        <v>1</v>
      </c>
      <c r="Q10" s="62">
        <v>0.41210000000000002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T10" s="12"/>
      <c r="AU10" s="12"/>
      <c r="AV10" s="14"/>
      <c r="AZ10" s="12"/>
    </row>
    <row r="11" spans="1:52">
      <c r="A11" s="65" t="s">
        <v>201</v>
      </c>
      <c r="B11" s="12"/>
      <c r="C11" s="12"/>
      <c r="G11" s="67">
        <v>4.75</v>
      </c>
      <c r="J11" s="66">
        <v>4.8999999999999998E-3</v>
      </c>
      <c r="K11" s="67">
        <v>5317928237</v>
      </c>
      <c r="M11" s="67">
        <v>0</v>
      </c>
      <c r="N11" s="67">
        <v>5874969.3484735005</v>
      </c>
      <c r="P11" s="66">
        <v>0.99929999999999997</v>
      </c>
      <c r="Q11" s="66">
        <v>0.4118</v>
      </c>
    </row>
    <row r="12" spans="1:52">
      <c r="A12" s="65" t="s">
        <v>252</v>
      </c>
      <c r="B12" s="12"/>
      <c r="C12" s="12"/>
      <c r="G12" s="67">
        <v>6.03</v>
      </c>
      <c r="J12" s="66">
        <v>2.7000000000000001E-3</v>
      </c>
      <c r="K12" s="67">
        <v>1784137102</v>
      </c>
      <c r="M12" s="67">
        <v>0</v>
      </c>
      <c r="N12" s="67">
        <v>2012524.2099109001</v>
      </c>
      <c r="P12" s="66">
        <v>0.34229999999999999</v>
      </c>
      <c r="Q12" s="66">
        <v>0.1411</v>
      </c>
    </row>
    <row r="13" spans="1:52">
      <c r="A13" s="65" t="s">
        <v>253</v>
      </c>
      <c r="B13" s="12"/>
      <c r="C13" s="12"/>
      <c r="G13" s="67">
        <v>6.03</v>
      </c>
      <c r="J13" s="66">
        <v>2.7000000000000001E-3</v>
      </c>
      <c r="K13" s="67">
        <v>1784137102</v>
      </c>
      <c r="M13" s="67">
        <v>0</v>
      </c>
      <c r="N13" s="67">
        <v>2012524.2099109001</v>
      </c>
      <c r="P13" s="66">
        <v>0.34229999999999999</v>
      </c>
      <c r="Q13" s="66">
        <v>0.1411</v>
      </c>
    </row>
    <row r="14" spans="1:52">
      <c r="A14" t="s">
        <v>254</v>
      </c>
      <c r="B14" t="s">
        <v>255</v>
      </c>
      <c r="C14" t="s">
        <v>97</v>
      </c>
      <c r="D14" t="s">
        <v>256</v>
      </c>
      <c r="E14" t="s">
        <v>206</v>
      </c>
      <c r="F14" t="s">
        <v>257</v>
      </c>
      <c r="G14" s="63">
        <v>1.29</v>
      </c>
      <c r="H14" t="s">
        <v>99</v>
      </c>
      <c r="I14" s="64">
        <v>0.04</v>
      </c>
      <c r="J14" s="64">
        <v>9.2999999999999992E-3</v>
      </c>
      <c r="K14" s="63">
        <v>142555464</v>
      </c>
      <c r="L14" s="63">
        <v>139.44999999999999</v>
      </c>
      <c r="M14" s="63">
        <v>0</v>
      </c>
      <c r="N14" s="63">
        <v>198793.59454799999</v>
      </c>
      <c r="O14" s="64">
        <v>9.1999999999999998E-3</v>
      </c>
      <c r="P14" s="64">
        <v>3.3799999999999997E-2</v>
      </c>
      <c r="Q14" s="64">
        <v>1.3899999999999999E-2</v>
      </c>
    </row>
    <row r="15" spans="1:52">
      <c r="A15" t="s">
        <v>258</v>
      </c>
      <c r="B15" t="s">
        <v>259</v>
      </c>
      <c r="C15" t="s">
        <v>97</v>
      </c>
      <c r="D15" t="s">
        <v>256</v>
      </c>
      <c r="E15" t="s">
        <v>206</v>
      </c>
      <c r="F15" t="s">
        <v>260</v>
      </c>
      <c r="G15" s="63">
        <v>4</v>
      </c>
      <c r="H15" t="s">
        <v>99</v>
      </c>
      <c r="I15" s="64">
        <v>0.04</v>
      </c>
      <c r="J15" s="64">
        <v>-1E-3</v>
      </c>
      <c r="K15" s="63">
        <v>137179142</v>
      </c>
      <c r="L15" s="63">
        <v>149</v>
      </c>
      <c r="M15" s="63">
        <v>0</v>
      </c>
      <c r="N15" s="63">
        <v>204396.92157999999</v>
      </c>
      <c r="O15" s="64">
        <v>1.18E-2</v>
      </c>
      <c r="P15" s="64">
        <v>3.4799999999999998E-2</v>
      </c>
      <c r="Q15" s="64">
        <v>1.43E-2</v>
      </c>
    </row>
    <row r="16" spans="1:52">
      <c r="A16" t="s">
        <v>261</v>
      </c>
      <c r="B16" t="s">
        <v>262</v>
      </c>
      <c r="C16" t="s">
        <v>97</v>
      </c>
      <c r="D16" t="s">
        <v>256</v>
      </c>
      <c r="E16" t="s">
        <v>206</v>
      </c>
      <c r="F16" t="s">
        <v>260</v>
      </c>
      <c r="G16" s="63">
        <v>12.9</v>
      </c>
      <c r="H16" t="s">
        <v>99</v>
      </c>
      <c r="I16" s="64">
        <v>0.04</v>
      </c>
      <c r="J16" s="64">
        <v>1.4E-3</v>
      </c>
      <c r="K16" s="63">
        <v>1835882</v>
      </c>
      <c r="L16" s="63">
        <v>196.5</v>
      </c>
      <c r="M16" s="63">
        <v>0</v>
      </c>
      <c r="N16" s="63">
        <v>3607.5081300000002</v>
      </c>
      <c r="O16" s="64">
        <v>1E-4</v>
      </c>
      <c r="P16" s="64">
        <v>5.9999999999999995E-4</v>
      </c>
      <c r="Q16" s="64">
        <v>2.9999999999999997E-4</v>
      </c>
    </row>
    <row r="17" spans="1:17">
      <c r="A17" t="s">
        <v>263</v>
      </c>
      <c r="B17" t="s">
        <v>264</v>
      </c>
      <c r="C17" t="s">
        <v>97</v>
      </c>
      <c r="D17" t="s">
        <v>256</v>
      </c>
      <c r="E17" t="s">
        <v>206</v>
      </c>
      <c r="F17" t="s">
        <v>260</v>
      </c>
      <c r="G17" s="63">
        <v>17.350000000000001</v>
      </c>
      <c r="H17" t="s">
        <v>99</v>
      </c>
      <c r="I17" s="64">
        <v>2.75E-2</v>
      </c>
      <c r="J17" s="64">
        <v>3.0000000000000001E-3</v>
      </c>
      <c r="K17" s="63">
        <v>4720825</v>
      </c>
      <c r="L17" s="63">
        <v>163.28</v>
      </c>
      <c r="M17" s="63">
        <v>0</v>
      </c>
      <c r="N17" s="63">
        <v>7708.1630599999999</v>
      </c>
      <c r="O17" s="64">
        <v>2.9999999999999997E-4</v>
      </c>
      <c r="P17" s="64">
        <v>1.2999999999999999E-3</v>
      </c>
      <c r="Q17" s="64">
        <v>5.0000000000000001E-4</v>
      </c>
    </row>
    <row r="18" spans="1:17">
      <c r="A18" t="s">
        <v>265</v>
      </c>
      <c r="B18" t="s">
        <v>266</v>
      </c>
      <c r="C18" t="s">
        <v>97</v>
      </c>
      <c r="D18" t="s">
        <v>256</v>
      </c>
      <c r="E18" t="s">
        <v>206</v>
      </c>
      <c r="F18" t="s">
        <v>257</v>
      </c>
      <c r="G18" s="63">
        <v>2.42</v>
      </c>
      <c r="H18" t="s">
        <v>99</v>
      </c>
      <c r="I18" s="64">
        <v>2.75E-2</v>
      </c>
      <c r="J18" s="64">
        <v>1.2999999999999999E-3</v>
      </c>
      <c r="K18" s="63">
        <v>158206381</v>
      </c>
      <c r="L18" s="63">
        <v>111.99</v>
      </c>
      <c r="M18" s="63">
        <v>0</v>
      </c>
      <c r="N18" s="63">
        <v>177175.32608190001</v>
      </c>
      <c r="O18" s="64">
        <v>9.4999999999999998E-3</v>
      </c>
      <c r="P18" s="64">
        <v>3.0099999999999998E-2</v>
      </c>
      <c r="Q18" s="64">
        <v>1.24E-2</v>
      </c>
    </row>
    <row r="19" spans="1:17">
      <c r="A19" t="s">
        <v>267</v>
      </c>
      <c r="B19" t="s">
        <v>268</v>
      </c>
      <c r="C19" t="s">
        <v>97</v>
      </c>
      <c r="D19" t="s">
        <v>256</v>
      </c>
      <c r="E19" t="s">
        <v>206</v>
      </c>
      <c r="F19" t="s">
        <v>260</v>
      </c>
      <c r="G19" s="63">
        <v>3.4</v>
      </c>
      <c r="H19" t="s">
        <v>99</v>
      </c>
      <c r="I19" s="64">
        <v>1.7500000000000002E-2</v>
      </c>
      <c r="J19" s="64">
        <v>5.9999999999999995E-4</v>
      </c>
      <c r="K19" s="63">
        <v>144585120</v>
      </c>
      <c r="L19" s="63">
        <v>108.8</v>
      </c>
      <c r="M19" s="63">
        <v>0</v>
      </c>
      <c r="N19" s="63">
        <v>157308.61056</v>
      </c>
      <c r="O19" s="64">
        <v>8.6E-3</v>
      </c>
      <c r="P19" s="64">
        <v>2.6800000000000001E-2</v>
      </c>
      <c r="Q19" s="64">
        <v>1.0999999999999999E-2</v>
      </c>
    </row>
    <row r="20" spans="1:17">
      <c r="A20" t="s">
        <v>269</v>
      </c>
      <c r="B20" t="s">
        <v>270</v>
      </c>
      <c r="C20" t="s">
        <v>97</v>
      </c>
      <c r="D20" t="s">
        <v>256</v>
      </c>
      <c r="E20" t="s">
        <v>147</v>
      </c>
      <c r="F20" t="s">
        <v>260</v>
      </c>
      <c r="G20" s="63">
        <v>8.9600000000000009</v>
      </c>
      <c r="H20" t="s">
        <v>99</v>
      </c>
      <c r="I20" s="64">
        <v>5.0000000000000001E-3</v>
      </c>
      <c r="J20" s="64">
        <v>-1.1000000000000001E-3</v>
      </c>
      <c r="K20" s="63">
        <v>298146300</v>
      </c>
      <c r="L20" s="63">
        <v>106</v>
      </c>
      <c r="M20" s="63">
        <v>0</v>
      </c>
      <c r="N20" s="63">
        <v>316035.07799999998</v>
      </c>
      <c r="O20" s="64">
        <v>2.8000000000000001E-2</v>
      </c>
      <c r="P20" s="64">
        <v>5.3800000000000001E-2</v>
      </c>
      <c r="Q20" s="64">
        <v>2.2100000000000002E-2</v>
      </c>
    </row>
    <row r="21" spans="1:17">
      <c r="A21" t="s">
        <v>271</v>
      </c>
      <c r="B21" t="s">
        <v>272</v>
      </c>
      <c r="C21" t="s">
        <v>97</v>
      </c>
      <c r="D21" t="s">
        <v>256</v>
      </c>
      <c r="E21" t="s">
        <v>206</v>
      </c>
      <c r="F21" t="s">
        <v>257</v>
      </c>
      <c r="G21" s="63">
        <v>5.48</v>
      </c>
      <c r="H21" t="s">
        <v>99</v>
      </c>
      <c r="I21" s="64">
        <v>7.4999999999999997E-3</v>
      </c>
      <c r="J21" s="64">
        <v>-8.9999999999999998E-4</v>
      </c>
      <c r="K21" s="63">
        <v>264067594</v>
      </c>
      <c r="L21" s="63">
        <v>105.65</v>
      </c>
      <c r="M21" s="63">
        <v>0</v>
      </c>
      <c r="N21" s="63">
        <v>278987.413061</v>
      </c>
      <c r="O21" s="64">
        <v>1.9300000000000001E-2</v>
      </c>
      <c r="P21" s="64">
        <v>4.7500000000000001E-2</v>
      </c>
      <c r="Q21" s="64">
        <v>1.9599999999999999E-2</v>
      </c>
    </row>
    <row r="22" spans="1:17">
      <c r="A22" t="s">
        <v>273</v>
      </c>
      <c r="B22" t="s">
        <v>274</v>
      </c>
      <c r="C22" t="s">
        <v>97</v>
      </c>
      <c r="D22" t="s">
        <v>256</v>
      </c>
      <c r="E22" t="s">
        <v>147</v>
      </c>
      <c r="F22" t="s">
        <v>260</v>
      </c>
      <c r="G22" s="63">
        <v>6.97</v>
      </c>
      <c r="H22" t="s">
        <v>99</v>
      </c>
      <c r="I22" s="64">
        <v>7.4999999999999997E-3</v>
      </c>
      <c r="J22" s="64">
        <v>-2.3E-3</v>
      </c>
      <c r="K22" s="63">
        <v>244474695</v>
      </c>
      <c r="L22" s="63">
        <v>107.7</v>
      </c>
      <c r="M22" s="63">
        <v>0</v>
      </c>
      <c r="N22" s="63">
        <v>263299.24651500001</v>
      </c>
      <c r="O22" s="64">
        <v>1.72E-2</v>
      </c>
      <c r="P22" s="64">
        <v>4.48E-2</v>
      </c>
      <c r="Q22" s="64">
        <v>1.8499999999999999E-2</v>
      </c>
    </row>
    <row r="23" spans="1:17">
      <c r="A23" t="s">
        <v>275</v>
      </c>
      <c r="B23" t="s">
        <v>276</v>
      </c>
      <c r="C23" t="s">
        <v>97</v>
      </c>
      <c r="D23" t="s">
        <v>256</v>
      </c>
      <c r="E23" t="s">
        <v>206</v>
      </c>
      <c r="F23" t="s">
        <v>260</v>
      </c>
      <c r="G23" s="63">
        <v>22.37</v>
      </c>
      <c r="H23" t="s">
        <v>99</v>
      </c>
      <c r="I23" s="64">
        <v>0.01</v>
      </c>
      <c r="J23" s="64">
        <v>6.0000000000000001E-3</v>
      </c>
      <c r="K23" s="63">
        <v>143853997</v>
      </c>
      <c r="L23" s="63">
        <v>111.32</v>
      </c>
      <c r="M23" s="63">
        <v>0</v>
      </c>
      <c r="N23" s="63">
        <v>160138.26946040001</v>
      </c>
      <c r="O23" s="64">
        <v>9.1999999999999998E-3</v>
      </c>
      <c r="P23" s="64">
        <v>2.7199999999999998E-2</v>
      </c>
      <c r="Q23" s="64">
        <v>1.12E-2</v>
      </c>
    </row>
    <row r="24" spans="1:17">
      <c r="A24" t="s">
        <v>277</v>
      </c>
      <c r="B24" t="s">
        <v>278</v>
      </c>
      <c r="C24" t="s">
        <v>97</v>
      </c>
      <c r="D24" t="s">
        <v>256</v>
      </c>
      <c r="E24" t="s">
        <v>206</v>
      </c>
      <c r="F24" t="s">
        <v>260</v>
      </c>
      <c r="G24" s="63">
        <v>0.57999999999999996</v>
      </c>
      <c r="H24" t="s">
        <v>99</v>
      </c>
      <c r="I24" s="64">
        <v>1E-3</v>
      </c>
      <c r="J24" s="64">
        <v>1.49E-2</v>
      </c>
      <c r="K24" s="63">
        <v>244511702</v>
      </c>
      <c r="L24" s="63">
        <v>100.23</v>
      </c>
      <c r="M24" s="63">
        <v>0</v>
      </c>
      <c r="N24" s="63">
        <v>245074.07891459999</v>
      </c>
      <c r="O24" s="64">
        <v>1.61E-2</v>
      </c>
      <c r="P24" s="64">
        <v>4.1700000000000001E-2</v>
      </c>
      <c r="Q24" s="64">
        <v>1.72E-2</v>
      </c>
    </row>
    <row r="25" spans="1:17">
      <c r="A25" s="65" t="s">
        <v>279</v>
      </c>
      <c r="B25" s="12"/>
      <c r="C25" s="12"/>
      <c r="G25" s="67">
        <v>4.08</v>
      </c>
      <c r="J25" s="66">
        <v>6.0000000000000001E-3</v>
      </c>
      <c r="K25" s="67">
        <v>3533791135</v>
      </c>
      <c r="M25" s="67">
        <v>0</v>
      </c>
      <c r="N25" s="67">
        <v>3862445.1385626001</v>
      </c>
      <c r="P25" s="66">
        <v>0.65700000000000003</v>
      </c>
      <c r="Q25" s="66">
        <v>0.2707</v>
      </c>
    </row>
    <row r="26" spans="1:17">
      <c r="A26" s="65" t="s">
        <v>280</v>
      </c>
      <c r="B26" s="12"/>
      <c r="C26" s="12"/>
      <c r="G26" s="67">
        <v>0.62</v>
      </c>
      <c r="J26" s="66">
        <v>2.3E-3</v>
      </c>
      <c r="K26" s="67">
        <v>1016085003</v>
      </c>
      <c r="M26" s="67">
        <v>0</v>
      </c>
      <c r="N26" s="67">
        <v>1014653.9381636</v>
      </c>
      <c r="P26" s="66">
        <v>0.1726</v>
      </c>
      <c r="Q26" s="66">
        <v>7.1099999999999997E-2</v>
      </c>
    </row>
    <row r="27" spans="1:17">
      <c r="A27" t="s">
        <v>281</v>
      </c>
      <c r="B27" t="s">
        <v>282</v>
      </c>
      <c r="C27" t="s">
        <v>97</v>
      </c>
      <c r="D27" t="s">
        <v>256</v>
      </c>
      <c r="E27" t="s">
        <v>147</v>
      </c>
      <c r="F27" t="s">
        <v>283</v>
      </c>
      <c r="G27" s="63">
        <v>0.35</v>
      </c>
      <c r="H27" t="s">
        <v>99</v>
      </c>
      <c r="I27" s="64">
        <v>0</v>
      </c>
      <c r="J27" s="64">
        <v>2.3E-3</v>
      </c>
      <c r="K27" s="63">
        <v>3084380</v>
      </c>
      <c r="L27" s="63">
        <v>99.92</v>
      </c>
      <c r="M27" s="63">
        <v>0</v>
      </c>
      <c r="N27" s="63">
        <v>3081.9124959999999</v>
      </c>
      <c r="O27" s="64">
        <v>2.9999999999999997E-4</v>
      </c>
      <c r="P27" s="64">
        <v>5.0000000000000001E-4</v>
      </c>
      <c r="Q27" s="64">
        <v>2.0000000000000001E-4</v>
      </c>
    </row>
    <row r="28" spans="1:17">
      <c r="A28" t="s">
        <v>284</v>
      </c>
      <c r="B28" t="s">
        <v>285</v>
      </c>
      <c r="C28" t="s">
        <v>97</v>
      </c>
      <c r="D28" t="s">
        <v>256</v>
      </c>
      <c r="E28" t="s">
        <v>147</v>
      </c>
      <c r="F28" t="s">
        <v>286</v>
      </c>
      <c r="G28" s="63">
        <v>0.77</v>
      </c>
      <c r="H28" t="s">
        <v>99</v>
      </c>
      <c r="I28" s="64">
        <v>0</v>
      </c>
      <c r="J28" s="64">
        <v>2.5999999999999999E-3</v>
      </c>
      <c r="K28" s="63">
        <v>226232810</v>
      </c>
      <c r="L28" s="63">
        <v>99.8</v>
      </c>
      <c r="M28" s="63">
        <v>0</v>
      </c>
      <c r="N28" s="63">
        <v>225780.34437999999</v>
      </c>
      <c r="O28" s="64">
        <v>2.8299999999999999E-2</v>
      </c>
      <c r="P28" s="64">
        <v>3.8399999999999997E-2</v>
      </c>
      <c r="Q28" s="64">
        <v>1.5800000000000002E-2</v>
      </c>
    </row>
    <row r="29" spans="1:17">
      <c r="A29" t="s">
        <v>287</v>
      </c>
      <c r="B29" t="s">
        <v>288</v>
      </c>
      <c r="C29" t="s">
        <v>97</v>
      </c>
      <c r="D29" t="s">
        <v>256</v>
      </c>
      <c r="E29" t="s">
        <v>147</v>
      </c>
      <c r="F29" t="s">
        <v>289</v>
      </c>
      <c r="G29" s="63">
        <v>0.85</v>
      </c>
      <c r="H29" t="s">
        <v>99</v>
      </c>
      <c r="I29" s="64">
        <v>0</v>
      </c>
      <c r="J29" s="64">
        <v>2.0999999999999999E-3</v>
      </c>
      <c r="K29" s="63">
        <v>165244655</v>
      </c>
      <c r="L29" s="63">
        <v>99.82</v>
      </c>
      <c r="M29" s="63">
        <v>0</v>
      </c>
      <c r="N29" s="63">
        <v>164947.21462099999</v>
      </c>
      <c r="O29" s="64">
        <v>2.3599999999999999E-2</v>
      </c>
      <c r="P29" s="64">
        <v>2.81E-2</v>
      </c>
      <c r="Q29" s="64">
        <v>1.1599999999999999E-2</v>
      </c>
    </row>
    <row r="30" spans="1:17">
      <c r="A30" t="s">
        <v>290</v>
      </c>
      <c r="B30" t="s">
        <v>291</v>
      </c>
      <c r="C30" t="s">
        <v>97</v>
      </c>
      <c r="D30" t="s">
        <v>256</v>
      </c>
      <c r="E30" t="s">
        <v>147</v>
      </c>
      <c r="F30" t="s">
        <v>283</v>
      </c>
      <c r="G30" s="63">
        <v>0.54</v>
      </c>
      <c r="H30" t="s">
        <v>99</v>
      </c>
      <c r="I30" s="64">
        <v>0</v>
      </c>
      <c r="J30" s="64">
        <v>2.2000000000000001E-3</v>
      </c>
      <c r="K30" s="63">
        <v>61880620</v>
      </c>
      <c r="L30" s="63">
        <v>99.88</v>
      </c>
      <c r="M30" s="63">
        <v>0</v>
      </c>
      <c r="N30" s="63">
        <v>61806.363255999997</v>
      </c>
      <c r="O30" s="64">
        <v>6.8999999999999999E-3</v>
      </c>
      <c r="P30" s="64">
        <v>1.0500000000000001E-2</v>
      </c>
      <c r="Q30" s="64">
        <v>4.3E-3</v>
      </c>
    </row>
    <row r="31" spans="1:17">
      <c r="A31" t="s">
        <v>292</v>
      </c>
      <c r="B31" t="s">
        <v>293</v>
      </c>
      <c r="C31" t="s">
        <v>97</v>
      </c>
      <c r="D31" t="s">
        <v>256</v>
      </c>
      <c r="E31" t="s">
        <v>147</v>
      </c>
      <c r="F31" t="s">
        <v>294</v>
      </c>
      <c r="G31" s="63">
        <v>0.6</v>
      </c>
      <c r="H31" t="s">
        <v>99</v>
      </c>
      <c r="I31" s="64">
        <v>0</v>
      </c>
      <c r="J31" s="64">
        <v>2.2000000000000001E-3</v>
      </c>
      <c r="K31" s="63">
        <v>108610635</v>
      </c>
      <c r="L31" s="63">
        <v>99.87</v>
      </c>
      <c r="M31" s="63">
        <v>0</v>
      </c>
      <c r="N31" s="63">
        <v>108469.4411745</v>
      </c>
      <c r="O31" s="64">
        <v>1.21E-2</v>
      </c>
      <c r="P31" s="64">
        <v>1.84E-2</v>
      </c>
      <c r="Q31" s="64">
        <v>7.6E-3</v>
      </c>
    </row>
    <row r="32" spans="1:17">
      <c r="A32" t="s">
        <v>295</v>
      </c>
      <c r="B32" t="s">
        <v>296</v>
      </c>
      <c r="C32" t="s">
        <v>97</v>
      </c>
      <c r="D32" t="s">
        <v>256</v>
      </c>
      <c r="E32" t="s">
        <v>147</v>
      </c>
      <c r="F32" t="s">
        <v>297</v>
      </c>
      <c r="G32" s="63">
        <v>0.67</v>
      </c>
      <c r="H32" t="s">
        <v>99</v>
      </c>
      <c r="I32" s="64">
        <v>0</v>
      </c>
      <c r="J32" s="64">
        <v>2.2000000000000001E-3</v>
      </c>
      <c r="K32" s="63">
        <v>122214519</v>
      </c>
      <c r="L32" s="63">
        <v>99.85</v>
      </c>
      <c r="M32" s="63">
        <v>0</v>
      </c>
      <c r="N32" s="63">
        <v>122031.1972215</v>
      </c>
      <c r="O32" s="64">
        <v>1.3599999999999999E-2</v>
      </c>
      <c r="P32" s="64">
        <v>2.0799999999999999E-2</v>
      </c>
      <c r="Q32" s="64">
        <v>8.6E-3</v>
      </c>
    </row>
    <row r="33" spans="1:17">
      <c r="A33" t="s">
        <v>298</v>
      </c>
      <c r="B33" t="s">
        <v>299</v>
      </c>
      <c r="C33" t="s">
        <v>97</v>
      </c>
      <c r="D33" t="s">
        <v>256</v>
      </c>
      <c r="E33" t="s">
        <v>147</v>
      </c>
      <c r="F33" t="s">
        <v>294</v>
      </c>
      <c r="G33" s="63">
        <v>0.92</v>
      </c>
      <c r="H33" t="s">
        <v>99</v>
      </c>
      <c r="I33" s="64">
        <v>0</v>
      </c>
      <c r="J33" s="64">
        <v>2.0999999999999999E-3</v>
      </c>
      <c r="K33" s="63">
        <v>50102510</v>
      </c>
      <c r="L33" s="63">
        <v>99.81</v>
      </c>
      <c r="M33" s="63">
        <v>0</v>
      </c>
      <c r="N33" s="63">
        <v>50007.315231</v>
      </c>
      <c r="O33" s="64">
        <v>7.1999999999999998E-3</v>
      </c>
      <c r="P33" s="64">
        <v>8.5000000000000006E-3</v>
      </c>
      <c r="Q33" s="64">
        <v>3.5000000000000001E-3</v>
      </c>
    </row>
    <row r="34" spans="1:17">
      <c r="A34" t="s">
        <v>300</v>
      </c>
      <c r="B34" t="s">
        <v>301</v>
      </c>
      <c r="C34" t="s">
        <v>97</v>
      </c>
      <c r="D34" t="s">
        <v>256</v>
      </c>
      <c r="E34" t="s">
        <v>147</v>
      </c>
      <c r="F34" t="s">
        <v>302</v>
      </c>
      <c r="G34" s="63">
        <v>0.1</v>
      </c>
      <c r="H34" t="s">
        <v>99</v>
      </c>
      <c r="I34" s="64">
        <v>0</v>
      </c>
      <c r="J34" s="64">
        <v>2E-3</v>
      </c>
      <c r="K34" s="63">
        <v>21634120</v>
      </c>
      <c r="L34" s="63">
        <v>99.98</v>
      </c>
      <c r="M34" s="63">
        <v>0</v>
      </c>
      <c r="N34" s="63">
        <v>21629.793175999999</v>
      </c>
      <c r="O34" s="64">
        <v>1.8E-3</v>
      </c>
      <c r="P34" s="64">
        <v>3.7000000000000002E-3</v>
      </c>
      <c r="Q34" s="64">
        <v>1.5E-3</v>
      </c>
    </row>
    <row r="35" spans="1:17">
      <c r="A35" t="s">
        <v>303</v>
      </c>
      <c r="B35" t="s">
        <v>304</v>
      </c>
      <c r="C35" t="s">
        <v>97</v>
      </c>
      <c r="D35" t="s">
        <v>256</v>
      </c>
      <c r="E35" t="s">
        <v>147</v>
      </c>
      <c r="F35" t="s">
        <v>305</v>
      </c>
      <c r="G35" s="63">
        <v>0.18</v>
      </c>
      <c r="H35" t="s">
        <v>99</v>
      </c>
      <c r="I35" s="64">
        <v>0</v>
      </c>
      <c r="J35" s="64">
        <v>2.3E-3</v>
      </c>
      <c r="K35" s="63">
        <v>45984594</v>
      </c>
      <c r="L35" s="63">
        <v>99.96</v>
      </c>
      <c r="M35" s="63">
        <v>0</v>
      </c>
      <c r="N35" s="63">
        <v>45966.200162399997</v>
      </c>
      <c r="O35" s="64">
        <v>3.8E-3</v>
      </c>
      <c r="P35" s="64">
        <v>7.7999999999999996E-3</v>
      </c>
      <c r="Q35" s="64">
        <v>3.2000000000000002E-3</v>
      </c>
    </row>
    <row r="36" spans="1:17">
      <c r="A36" t="s">
        <v>306</v>
      </c>
      <c r="B36" t="s">
        <v>307</v>
      </c>
      <c r="C36" t="s">
        <v>97</v>
      </c>
      <c r="D36" t="s">
        <v>256</v>
      </c>
      <c r="E36" t="s">
        <v>147</v>
      </c>
      <c r="F36" t="s">
        <v>308</v>
      </c>
      <c r="G36" s="63">
        <v>0.27</v>
      </c>
      <c r="H36" t="s">
        <v>99</v>
      </c>
      <c r="I36" s="64">
        <v>0</v>
      </c>
      <c r="J36" s="64">
        <v>2.2000000000000001E-3</v>
      </c>
      <c r="K36" s="63">
        <v>24284188</v>
      </c>
      <c r="L36" s="63">
        <v>99.94</v>
      </c>
      <c r="M36" s="63">
        <v>0</v>
      </c>
      <c r="N36" s="63">
        <v>24269.617487200001</v>
      </c>
      <c r="O36" s="64">
        <v>2.7000000000000001E-3</v>
      </c>
      <c r="P36" s="64">
        <v>4.1000000000000003E-3</v>
      </c>
      <c r="Q36" s="64">
        <v>1.6999999999999999E-3</v>
      </c>
    </row>
    <row r="37" spans="1:17">
      <c r="A37" t="s">
        <v>309</v>
      </c>
      <c r="B37" t="s">
        <v>310</v>
      </c>
      <c r="C37" t="s">
        <v>97</v>
      </c>
      <c r="D37" t="s">
        <v>256</v>
      </c>
      <c r="E37" t="s">
        <v>147</v>
      </c>
      <c r="F37" t="s">
        <v>311</v>
      </c>
      <c r="G37" s="63">
        <v>0.42</v>
      </c>
      <c r="H37" t="s">
        <v>99</v>
      </c>
      <c r="I37" s="64">
        <v>0</v>
      </c>
      <c r="J37" s="64">
        <v>2.0999999999999999E-3</v>
      </c>
      <c r="K37" s="63">
        <v>160939806</v>
      </c>
      <c r="L37" s="63">
        <v>99.91</v>
      </c>
      <c r="M37" s="63">
        <v>0</v>
      </c>
      <c r="N37" s="63">
        <v>160794.96017460001</v>
      </c>
      <c r="O37" s="64">
        <v>1.7899999999999999E-2</v>
      </c>
      <c r="P37" s="64">
        <v>2.7300000000000001E-2</v>
      </c>
      <c r="Q37" s="64">
        <v>1.1299999999999999E-2</v>
      </c>
    </row>
    <row r="38" spans="1:17">
      <c r="A38" t="s">
        <v>312</v>
      </c>
      <c r="B38" t="s">
        <v>313</v>
      </c>
      <c r="C38" t="s">
        <v>97</v>
      </c>
      <c r="D38" t="s">
        <v>256</v>
      </c>
      <c r="E38" t="s">
        <v>147</v>
      </c>
      <c r="F38" t="s">
        <v>314</v>
      </c>
      <c r="G38" s="63">
        <v>0.02</v>
      </c>
      <c r="H38" t="s">
        <v>99</v>
      </c>
      <c r="I38" s="64">
        <v>0</v>
      </c>
      <c r="J38" s="64">
        <v>4.5999999999999999E-3</v>
      </c>
      <c r="K38" s="63">
        <v>25872166</v>
      </c>
      <c r="L38" s="63">
        <v>99.99</v>
      </c>
      <c r="M38" s="63">
        <v>0</v>
      </c>
      <c r="N38" s="63">
        <v>25869.5787834</v>
      </c>
      <c r="O38" s="64">
        <v>2.2000000000000001E-3</v>
      </c>
      <c r="P38" s="64">
        <v>4.4000000000000003E-3</v>
      </c>
      <c r="Q38" s="64">
        <v>1.8E-3</v>
      </c>
    </row>
    <row r="39" spans="1:17">
      <c r="A39" s="65" t="s">
        <v>315</v>
      </c>
      <c r="B39" s="12"/>
      <c r="C39" s="12"/>
      <c r="E39"/>
      <c r="G39" s="67">
        <v>5.32</v>
      </c>
      <c r="J39" s="66">
        <v>7.4000000000000003E-3</v>
      </c>
      <c r="K39" s="67">
        <v>2501078032</v>
      </c>
      <c r="M39" s="67">
        <v>0</v>
      </c>
      <c r="N39" s="67">
        <v>2831271.6225582999</v>
      </c>
      <c r="P39" s="66">
        <v>0.48159999999999997</v>
      </c>
      <c r="Q39" s="66">
        <v>0.19839999999999999</v>
      </c>
    </row>
    <row r="40" spans="1:17">
      <c r="A40" t="s">
        <v>316</v>
      </c>
      <c r="B40" t="s">
        <v>317</v>
      </c>
      <c r="C40" t="s">
        <v>97</v>
      </c>
      <c r="D40" t="s">
        <v>256</v>
      </c>
      <c r="E40" t="s">
        <v>147</v>
      </c>
      <c r="F40" t="s">
        <v>318</v>
      </c>
      <c r="G40" s="63">
        <v>0.42</v>
      </c>
      <c r="H40" t="s">
        <v>99</v>
      </c>
      <c r="I40" s="64">
        <v>0</v>
      </c>
      <c r="J40" s="64">
        <v>3.0999999999999999E-3</v>
      </c>
      <c r="K40" s="63">
        <v>33291500</v>
      </c>
      <c r="L40" s="63">
        <v>99.87</v>
      </c>
      <c r="M40" s="63">
        <v>0</v>
      </c>
      <c r="N40" s="63">
        <v>33248.22105</v>
      </c>
      <c r="O40" s="64">
        <v>1.6299999999999999E-2</v>
      </c>
      <c r="P40" s="64">
        <v>5.7000000000000002E-3</v>
      </c>
      <c r="Q40" s="64">
        <v>2.3E-3</v>
      </c>
    </row>
    <row r="41" spans="1:17">
      <c r="A41" t="s">
        <v>319</v>
      </c>
      <c r="B41" t="s">
        <v>320</v>
      </c>
      <c r="C41" t="s">
        <v>97</v>
      </c>
      <c r="D41" t="s">
        <v>256</v>
      </c>
      <c r="E41" t="s">
        <v>147</v>
      </c>
      <c r="F41" t="s">
        <v>321</v>
      </c>
      <c r="G41" s="63">
        <v>0.17</v>
      </c>
      <c r="H41" t="s">
        <v>99</v>
      </c>
      <c r="I41" s="64">
        <v>0</v>
      </c>
      <c r="J41" s="64">
        <v>3.0000000000000001E-3</v>
      </c>
      <c r="K41" s="63">
        <v>24964500</v>
      </c>
      <c r="L41" s="63">
        <v>99.95</v>
      </c>
      <c r="M41" s="63">
        <v>0</v>
      </c>
      <c r="N41" s="63">
        <v>24952.017749999999</v>
      </c>
      <c r="O41" s="64">
        <v>8.2000000000000007E-3</v>
      </c>
      <c r="P41" s="64">
        <v>4.1999999999999997E-3</v>
      </c>
      <c r="Q41" s="64">
        <v>1.6999999999999999E-3</v>
      </c>
    </row>
    <row r="42" spans="1:17">
      <c r="A42" t="s">
        <v>322</v>
      </c>
      <c r="B42" t="s">
        <v>323</v>
      </c>
      <c r="C42" t="s">
        <v>97</v>
      </c>
      <c r="D42" t="s">
        <v>256</v>
      </c>
      <c r="E42" t="s">
        <v>147</v>
      </c>
      <c r="F42" t="s">
        <v>260</v>
      </c>
      <c r="G42" s="63">
        <v>0.84</v>
      </c>
      <c r="H42" t="s">
        <v>99</v>
      </c>
      <c r="I42" s="64">
        <v>5.0000000000000001E-3</v>
      </c>
      <c r="J42" s="64">
        <v>2.3999999999999998E-3</v>
      </c>
      <c r="K42" s="63">
        <v>441789219</v>
      </c>
      <c r="L42" s="63">
        <v>100.3</v>
      </c>
      <c r="M42" s="63">
        <v>0</v>
      </c>
      <c r="N42" s="63">
        <v>443114.58665700001</v>
      </c>
      <c r="O42" s="64">
        <v>2.8199999999999999E-2</v>
      </c>
      <c r="P42" s="64">
        <v>7.5399999999999995E-2</v>
      </c>
      <c r="Q42" s="64">
        <v>3.1099999999999999E-2</v>
      </c>
    </row>
    <row r="43" spans="1:17">
      <c r="A43" t="s">
        <v>324</v>
      </c>
      <c r="B43" t="s">
        <v>325</v>
      </c>
      <c r="C43" t="s">
        <v>97</v>
      </c>
      <c r="D43" t="s">
        <v>256</v>
      </c>
      <c r="E43" t="s">
        <v>206</v>
      </c>
      <c r="F43" t="s">
        <v>260</v>
      </c>
      <c r="G43" s="63">
        <v>6.62</v>
      </c>
      <c r="H43" t="s">
        <v>99</v>
      </c>
      <c r="I43" s="64">
        <v>0.02</v>
      </c>
      <c r="J43" s="64">
        <v>8.8999999999999999E-3</v>
      </c>
      <c r="K43" s="63">
        <v>58592818</v>
      </c>
      <c r="L43" s="63">
        <v>107.5</v>
      </c>
      <c r="M43" s="63">
        <v>0</v>
      </c>
      <c r="N43" s="63">
        <v>62987.279349999997</v>
      </c>
      <c r="O43" s="64">
        <v>3.5999999999999999E-3</v>
      </c>
      <c r="P43" s="64">
        <v>1.0699999999999999E-2</v>
      </c>
      <c r="Q43" s="64">
        <v>4.4000000000000003E-3</v>
      </c>
    </row>
    <row r="44" spans="1:17">
      <c r="A44" t="s">
        <v>326</v>
      </c>
      <c r="B44" t="s">
        <v>327</v>
      </c>
      <c r="C44" t="s">
        <v>97</v>
      </c>
      <c r="D44" t="s">
        <v>256</v>
      </c>
      <c r="E44" t="s">
        <v>147</v>
      </c>
      <c r="F44" t="s">
        <v>260</v>
      </c>
      <c r="G44" s="63">
        <v>9.56</v>
      </c>
      <c r="H44" t="s">
        <v>99</v>
      </c>
      <c r="I44" s="64">
        <v>0.01</v>
      </c>
      <c r="J44" s="64">
        <v>1.09E-2</v>
      </c>
      <c r="K44" s="63">
        <v>84399029</v>
      </c>
      <c r="L44" s="63">
        <v>99.3</v>
      </c>
      <c r="M44" s="63">
        <v>0</v>
      </c>
      <c r="N44" s="63">
        <v>83808.235797000001</v>
      </c>
      <c r="O44" s="64">
        <v>1.5599999999999999E-2</v>
      </c>
      <c r="P44" s="64">
        <v>1.43E-2</v>
      </c>
      <c r="Q44" s="64">
        <v>5.8999999999999999E-3</v>
      </c>
    </row>
    <row r="45" spans="1:17">
      <c r="A45" t="s">
        <v>328</v>
      </c>
      <c r="B45" t="s">
        <v>329</v>
      </c>
      <c r="C45" t="s">
        <v>97</v>
      </c>
      <c r="D45" t="s">
        <v>256</v>
      </c>
      <c r="E45" t="s">
        <v>206</v>
      </c>
      <c r="F45" t="s">
        <v>260</v>
      </c>
      <c r="G45" s="63">
        <v>18.809999999999999</v>
      </c>
      <c r="H45" t="s">
        <v>99</v>
      </c>
      <c r="I45" s="64">
        <v>3.7499999999999999E-2</v>
      </c>
      <c r="J45" s="64">
        <v>2.1299999999999999E-2</v>
      </c>
      <c r="K45" s="63">
        <v>95615082</v>
      </c>
      <c r="L45" s="63">
        <v>132.96</v>
      </c>
      <c r="M45" s="63">
        <v>0</v>
      </c>
      <c r="N45" s="63">
        <v>127129.8130272</v>
      </c>
      <c r="O45" s="64">
        <v>6.0000000000000001E-3</v>
      </c>
      <c r="P45" s="64">
        <v>2.1600000000000001E-2</v>
      </c>
      <c r="Q45" s="64">
        <v>8.8999999999999999E-3</v>
      </c>
    </row>
    <row r="46" spans="1:17">
      <c r="A46" t="s">
        <v>330</v>
      </c>
      <c r="B46" t="s">
        <v>331</v>
      </c>
      <c r="C46" t="s">
        <v>97</v>
      </c>
      <c r="D46" t="s">
        <v>256</v>
      </c>
      <c r="E46" t="s">
        <v>206</v>
      </c>
      <c r="F46" t="s">
        <v>260</v>
      </c>
      <c r="G46" s="63">
        <v>1.07</v>
      </c>
      <c r="H46" t="s">
        <v>99</v>
      </c>
      <c r="I46" s="64">
        <v>0.01</v>
      </c>
      <c r="J46" s="64">
        <v>2.5000000000000001E-3</v>
      </c>
      <c r="K46" s="63">
        <v>647492778</v>
      </c>
      <c r="L46" s="63">
        <v>101.73</v>
      </c>
      <c r="M46" s="63">
        <v>0</v>
      </c>
      <c r="N46" s="63">
        <v>658694.40305940004</v>
      </c>
      <c r="O46" s="64">
        <v>4.3799999999999999E-2</v>
      </c>
      <c r="P46" s="64">
        <v>0.112</v>
      </c>
      <c r="Q46" s="64">
        <v>4.6199999999999998E-2</v>
      </c>
    </row>
    <row r="47" spans="1:17">
      <c r="A47" t="s">
        <v>332</v>
      </c>
      <c r="B47" t="s">
        <v>333</v>
      </c>
      <c r="C47" t="s">
        <v>97</v>
      </c>
      <c r="D47" t="s">
        <v>256</v>
      </c>
      <c r="E47" t="s">
        <v>147</v>
      </c>
      <c r="F47" t="s">
        <v>257</v>
      </c>
      <c r="G47" s="63">
        <v>2.31</v>
      </c>
      <c r="H47" t="s">
        <v>99</v>
      </c>
      <c r="I47" s="64">
        <v>7.4999999999999997E-3</v>
      </c>
      <c r="J47" s="64">
        <v>4.0000000000000001E-3</v>
      </c>
      <c r="K47" s="63">
        <v>13522024</v>
      </c>
      <c r="L47" s="63">
        <v>101.3</v>
      </c>
      <c r="M47" s="63">
        <v>0</v>
      </c>
      <c r="N47" s="63">
        <v>13697.810312</v>
      </c>
      <c r="O47" s="64">
        <v>1.2999999999999999E-3</v>
      </c>
      <c r="P47" s="64">
        <v>2.3E-3</v>
      </c>
      <c r="Q47" s="64">
        <v>1E-3</v>
      </c>
    </row>
    <row r="48" spans="1:17">
      <c r="A48" t="s">
        <v>334</v>
      </c>
      <c r="B48" t="s">
        <v>335</v>
      </c>
      <c r="C48" t="s">
        <v>97</v>
      </c>
      <c r="D48" t="s">
        <v>256</v>
      </c>
      <c r="E48" t="s">
        <v>206</v>
      </c>
      <c r="F48" t="s">
        <v>260</v>
      </c>
      <c r="G48" s="63">
        <v>7.8</v>
      </c>
      <c r="H48" t="s">
        <v>99</v>
      </c>
      <c r="I48" s="64">
        <v>2.2499999999999999E-2</v>
      </c>
      <c r="J48" s="64">
        <v>1.01E-2</v>
      </c>
      <c r="K48" s="63">
        <v>199971176</v>
      </c>
      <c r="L48" s="63">
        <v>111.19</v>
      </c>
      <c r="M48" s="63">
        <v>0</v>
      </c>
      <c r="N48" s="63">
        <v>222347.9505944</v>
      </c>
      <c r="O48" s="64">
        <v>1.2800000000000001E-2</v>
      </c>
      <c r="P48" s="64">
        <v>3.78E-2</v>
      </c>
      <c r="Q48" s="64">
        <v>1.5599999999999999E-2</v>
      </c>
    </row>
    <row r="49" spans="1:17">
      <c r="A49" t="s">
        <v>336</v>
      </c>
      <c r="B49">
        <v>1141225</v>
      </c>
      <c r="C49" t="s">
        <v>97</v>
      </c>
      <c r="D49" t="s">
        <v>256</v>
      </c>
      <c r="E49" t="s">
        <v>147</v>
      </c>
      <c r="F49" t="s">
        <v>260</v>
      </c>
      <c r="G49" s="63">
        <v>2.63</v>
      </c>
      <c r="H49" t="s">
        <v>99</v>
      </c>
      <c r="I49" s="64">
        <v>1.2500000000000001E-2</v>
      </c>
      <c r="J49" s="64">
        <v>4.4000000000000003E-3</v>
      </c>
      <c r="K49" s="63">
        <v>49357033</v>
      </c>
      <c r="L49" s="63">
        <v>102.56</v>
      </c>
      <c r="M49" s="63">
        <v>0</v>
      </c>
      <c r="N49" s="63">
        <v>50620.573044800003</v>
      </c>
      <c r="O49" s="64">
        <v>4.1999999999999997E-3</v>
      </c>
      <c r="P49" s="64">
        <v>8.6E-3</v>
      </c>
      <c r="Q49" s="64">
        <v>3.5000000000000001E-3</v>
      </c>
    </row>
    <row r="50" spans="1:17">
      <c r="A50" t="s">
        <v>337</v>
      </c>
      <c r="B50" t="s">
        <v>338</v>
      </c>
      <c r="C50" t="s">
        <v>97</v>
      </c>
      <c r="D50" t="s">
        <v>256</v>
      </c>
      <c r="E50" t="s">
        <v>147</v>
      </c>
      <c r="F50" t="s">
        <v>260</v>
      </c>
      <c r="G50" s="63">
        <v>3.59</v>
      </c>
      <c r="H50" t="s">
        <v>99</v>
      </c>
      <c r="I50" s="64">
        <v>1.3899999999999999E-2</v>
      </c>
      <c r="J50" s="64">
        <v>4.0000000000000001E-3</v>
      </c>
      <c r="K50" s="63">
        <v>8972904</v>
      </c>
      <c r="L50" s="63">
        <v>104.07</v>
      </c>
      <c r="M50" s="63">
        <v>0</v>
      </c>
      <c r="N50" s="63">
        <v>9338.1011928000007</v>
      </c>
      <c r="O50" s="64">
        <v>5.0000000000000001E-4</v>
      </c>
      <c r="P50" s="64">
        <v>1.6000000000000001E-3</v>
      </c>
      <c r="Q50" s="64">
        <v>6.9999999999999999E-4</v>
      </c>
    </row>
    <row r="51" spans="1:17">
      <c r="A51" t="s">
        <v>339</v>
      </c>
      <c r="B51" t="s">
        <v>340</v>
      </c>
      <c r="C51" t="s">
        <v>97</v>
      </c>
      <c r="D51" t="s">
        <v>256</v>
      </c>
      <c r="E51" t="s">
        <v>206</v>
      </c>
      <c r="F51" t="s">
        <v>257</v>
      </c>
      <c r="G51" s="63">
        <v>1.79</v>
      </c>
      <c r="H51" t="s">
        <v>99</v>
      </c>
      <c r="I51" s="64">
        <v>5.5E-2</v>
      </c>
      <c r="J51" s="64">
        <v>3.5000000000000001E-3</v>
      </c>
      <c r="K51" s="63">
        <v>317596080</v>
      </c>
      <c r="L51" s="63">
        <v>110.31</v>
      </c>
      <c r="M51" s="63">
        <v>0</v>
      </c>
      <c r="N51" s="63">
        <v>350340.23584799998</v>
      </c>
      <c r="O51" s="64">
        <v>1.7899999999999999E-2</v>
      </c>
      <c r="P51" s="64">
        <v>5.96E-2</v>
      </c>
      <c r="Q51" s="64">
        <v>2.46E-2</v>
      </c>
    </row>
    <row r="52" spans="1:17">
      <c r="A52" t="s">
        <v>341</v>
      </c>
      <c r="B52" t="s">
        <v>342</v>
      </c>
      <c r="C52" t="s">
        <v>97</v>
      </c>
      <c r="D52" t="s">
        <v>256</v>
      </c>
      <c r="E52" t="s">
        <v>206</v>
      </c>
      <c r="F52" t="s">
        <v>257</v>
      </c>
      <c r="G52" s="63">
        <v>2.89</v>
      </c>
      <c r="H52" t="s">
        <v>99</v>
      </c>
      <c r="I52" s="64">
        <v>4.2500000000000003E-2</v>
      </c>
      <c r="J52" s="64">
        <v>4.8999999999999998E-3</v>
      </c>
      <c r="K52" s="63">
        <v>49247180</v>
      </c>
      <c r="L52" s="63">
        <v>111.16</v>
      </c>
      <c r="M52" s="63">
        <v>0</v>
      </c>
      <c r="N52" s="63">
        <v>54743.165287999997</v>
      </c>
      <c r="O52" s="64">
        <v>2.8999999999999998E-3</v>
      </c>
      <c r="P52" s="64">
        <v>9.2999999999999992E-3</v>
      </c>
      <c r="Q52" s="64">
        <v>3.8E-3</v>
      </c>
    </row>
    <row r="53" spans="1:17">
      <c r="A53" t="s">
        <v>343</v>
      </c>
      <c r="B53" t="s">
        <v>344</v>
      </c>
      <c r="C53" t="s">
        <v>97</v>
      </c>
      <c r="D53" t="s">
        <v>256</v>
      </c>
      <c r="E53" t="s">
        <v>206</v>
      </c>
      <c r="F53" t="s">
        <v>260</v>
      </c>
      <c r="G53" s="63">
        <v>3.8</v>
      </c>
      <c r="H53" t="s">
        <v>99</v>
      </c>
      <c r="I53" s="64">
        <v>3.7499999999999999E-2</v>
      </c>
      <c r="J53" s="64">
        <v>5.4999999999999997E-3</v>
      </c>
      <c r="K53" s="63">
        <v>20162333</v>
      </c>
      <c r="L53" s="63">
        <v>112.64</v>
      </c>
      <c r="M53" s="63">
        <v>0</v>
      </c>
      <c r="N53" s="63">
        <v>22710.8518912</v>
      </c>
      <c r="O53" s="64">
        <v>1.1999999999999999E-3</v>
      </c>
      <c r="P53" s="64">
        <v>3.8999999999999998E-3</v>
      </c>
      <c r="Q53" s="64">
        <v>1.6000000000000001E-3</v>
      </c>
    </row>
    <row r="54" spans="1:17">
      <c r="A54" t="s">
        <v>345</v>
      </c>
      <c r="B54" t="s">
        <v>346</v>
      </c>
      <c r="C54" t="s">
        <v>97</v>
      </c>
      <c r="D54" t="s">
        <v>256</v>
      </c>
      <c r="E54" t="s">
        <v>206</v>
      </c>
      <c r="F54" t="s">
        <v>260</v>
      </c>
      <c r="G54" s="63">
        <v>5.18</v>
      </c>
      <c r="H54" t="s">
        <v>99</v>
      </c>
      <c r="I54" s="64">
        <v>1.7500000000000002E-2</v>
      </c>
      <c r="J54" s="64">
        <v>7.3000000000000001E-3</v>
      </c>
      <c r="K54" s="63">
        <v>60816175</v>
      </c>
      <c r="L54" s="63">
        <v>106.39</v>
      </c>
      <c r="M54" s="63">
        <v>0</v>
      </c>
      <c r="N54" s="63">
        <v>64702.328582499998</v>
      </c>
      <c r="O54" s="64">
        <v>3.0999999999999999E-3</v>
      </c>
      <c r="P54" s="64">
        <v>1.0999999999999999E-2</v>
      </c>
      <c r="Q54" s="64">
        <v>4.4999999999999997E-3</v>
      </c>
    </row>
    <row r="55" spans="1:17">
      <c r="A55" t="s">
        <v>347</v>
      </c>
      <c r="B55" t="s">
        <v>348</v>
      </c>
      <c r="C55" t="s">
        <v>97</v>
      </c>
      <c r="D55" t="s">
        <v>256</v>
      </c>
      <c r="E55" t="s">
        <v>147</v>
      </c>
      <c r="F55" t="s">
        <v>260</v>
      </c>
      <c r="G55" s="63">
        <v>5.03</v>
      </c>
      <c r="H55" t="s">
        <v>99</v>
      </c>
      <c r="I55" s="64">
        <v>5.0000000000000001E-3</v>
      </c>
      <c r="J55" s="64">
        <v>6.7999999999999996E-3</v>
      </c>
      <c r="K55" s="63">
        <v>2897502</v>
      </c>
      <c r="L55" s="63">
        <v>99.19</v>
      </c>
      <c r="M55" s="63">
        <v>0</v>
      </c>
      <c r="N55" s="63">
        <v>2874.0322338000001</v>
      </c>
      <c r="O55" s="64">
        <v>1.5E-3</v>
      </c>
      <c r="P55" s="64">
        <v>5.0000000000000001E-4</v>
      </c>
      <c r="Q55" s="64">
        <v>2.0000000000000001E-4</v>
      </c>
    </row>
    <row r="56" spans="1:17">
      <c r="A56" t="s">
        <v>349</v>
      </c>
      <c r="B56" t="s">
        <v>350</v>
      </c>
      <c r="C56" t="s">
        <v>97</v>
      </c>
      <c r="D56" t="s">
        <v>256</v>
      </c>
      <c r="E56" t="s">
        <v>206</v>
      </c>
      <c r="F56" t="s">
        <v>260</v>
      </c>
      <c r="G56" s="63">
        <v>5.65</v>
      </c>
      <c r="H56" t="s">
        <v>99</v>
      </c>
      <c r="I56" s="64">
        <v>6.25E-2</v>
      </c>
      <c r="J56" s="64">
        <v>8.3000000000000001E-3</v>
      </c>
      <c r="K56" s="63">
        <v>149982189</v>
      </c>
      <c r="L56" s="63">
        <v>137.18</v>
      </c>
      <c r="M56" s="63">
        <v>0</v>
      </c>
      <c r="N56" s="63">
        <v>205745.56687020001</v>
      </c>
      <c r="O56" s="64">
        <v>9.1000000000000004E-3</v>
      </c>
      <c r="P56" s="64">
        <v>3.5000000000000003E-2</v>
      </c>
      <c r="Q56" s="64">
        <v>1.44E-2</v>
      </c>
    </row>
    <row r="57" spans="1:17">
      <c r="A57" t="s">
        <v>351</v>
      </c>
      <c r="B57" t="s">
        <v>352</v>
      </c>
      <c r="C57" t="s">
        <v>97</v>
      </c>
      <c r="D57" t="s">
        <v>256</v>
      </c>
      <c r="E57" t="s">
        <v>206</v>
      </c>
      <c r="F57" t="s">
        <v>260</v>
      </c>
      <c r="G57" s="63">
        <v>15.13</v>
      </c>
      <c r="H57" t="s">
        <v>99</v>
      </c>
      <c r="I57" s="64">
        <v>5.5E-2</v>
      </c>
      <c r="J57" s="64">
        <v>1.8800000000000001E-2</v>
      </c>
      <c r="K57" s="63">
        <v>242408510</v>
      </c>
      <c r="L57" s="63">
        <v>165.1</v>
      </c>
      <c r="M57" s="63">
        <v>0</v>
      </c>
      <c r="N57" s="63">
        <v>400216.45000999997</v>
      </c>
      <c r="O57" s="64">
        <v>1.3299999999999999E-2</v>
      </c>
      <c r="P57" s="64">
        <v>6.8099999999999994E-2</v>
      </c>
      <c r="Q57" s="64">
        <v>2.8000000000000001E-2</v>
      </c>
    </row>
    <row r="58" spans="1:17">
      <c r="A58" s="65" t="s">
        <v>353</v>
      </c>
      <c r="B58" s="12"/>
      <c r="C58" s="12"/>
      <c r="G58" s="67">
        <v>2.68</v>
      </c>
      <c r="J58" s="66">
        <v>1.9E-3</v>
      </c>
      <c r="K58" s="67">
        <v>16628100</v>
      </c>
      <c r="M58" s="67">
        <v>0</v>
      </c>
      <c r="N58" s="67">
        <v>16519.5778407</v>
      </c>
      <c r="P58" s="66">
        <v>2.8E-3</v>
      </c>
      <c r="Q58" s="66">
        <v>1.1999999999999999E-3</v>
      </c>
    </row>
    <row r="59" spans="1:17">
      <c r="A59" t="s">
        <v>354</v>
      </c>
      <c r="B59" t="s">
        <v>355</v>
      </c>
      <c r="C59" t="s">
        <v>97</v>
      </c>
      <c r="D59" t="s">
        <v>256</v>
      </c>
      <c r="E59" t="s">
        <v>206</v>
      </c>
      <c r="F59" t="s">
        <v>260</v>
      </c>
      <c r="G59" s="63">
        <v>1.67</v>
      </c>
      <c r="H59" t="s">
        <v>99</v>
      </c>
      <c r="I59" s="64">
        <v>8.0000000000000004E-4</v>
      </c>
      <c r="J59" s="64">
        <v>2.8E-3</v>
      </c>
      <c r="K59" s="63">
        <v>161140</v>
      </c>
      <c r="L59" s="63">
        <v>99.66</v>
      </c>
      <c r="M59" s="63">
        <v>0</v>
      </c>
      <c r="N59" s="63">
        <v>160.59212400000001</v>
      </c>
      <c r="O59" s="64">
        <v>0</v>
      </c>
      <c r="P59" s="64">
        <v>0</v>
      </c>
      <c r="Q59" s="64">
        <v>0</v>
      </c>
    </row>
    <row r="60" spans="1:17">
      <c r="A60" t="s">
        <v>356</v>
      </c>
      <c r="B60" t="s">
        <v>357</v>
      </c>
      <c r="C60" t="s">
        <v>97</v>
      </c>
      <c r="D60" t="s">
        <v>256</v>
      </c>
      <c r="E60" t="s">
        <v>206</v>
      </c>
      <c r="F60" t="s">
        <v>260</v>
      </c>
      <c r="G60" s="63">
        <v>6.15</v>
      </c>
      <c r="H60" t="s">
        <v>99</v>
      </c>
      <c r="I60" s="64">
        <v>1E-3</v>
      </c>
      <c r="J60" s="64">
        <v>3.5999999999999999E-3</v>
      </c>
      <c r="K60" s="63">
        <v>6997967</v>
      </c>
      <c r="L60" s="63">
        <v>98.43</v>
      </c>
      <c r="M60" s="63">
        <v>0</v>
      </c>
      <c r="N60" s="63">
        <v>6888.0989181000004</v>
      </c>
      <c r="O60" s="64">
        <v>4.0000000000000002E-4</v>
      </c>
      <c r="P60" s="64">
        <v>1.1999999999999999E-3</v>
      </c>
      <c r="Q60" s="64">
        <v>5.0000000000000001E-4</v>
      </c>
    </row>
    <row r="61" spans="1:17">
      <c r="A61" t="s">
        <v>358</v>
      </c>
      <c r="B61" t="s">
        <v>359</v>
      </c>
      <c r="C61" t="s">
        <v>97</v>
      </c>
      <c r="D61" t="s">
        <v>256</v>
      </c>
      <c r="E61" t="s">
        <v>206</v>
      </c>
      <c r="F61" t="s">
        <v>260</v>
      </c>
      <c r="G61" s="63">
        <v>0.17</v>
      </c>
      <c r="H61" t="s">
        <v>99</v>
      </c>
      <c r="I61" s="64">
        <v>1.1999999999999999E-3</v>
      </c>
      <c r="J61" s="64">
        <v>5.9999999999999995E-4</v>
      </c>
      <c r="K61" s="63">
        <v>9468993</v>
      </c>
      <c r="L61" s="63">
        <v>100.02</v>
      </c>
      <c r="M61" s="63">
        <v>0</v>
      </c>
      <c r="N61" s="63">
        <v>9470.8867986000005</v>
      </c>
      <c r="O61" s="64">
        <v>6.9999999999999999E-4</v>
      </c>
      <c r="P61" s="64">
        <v>1.6000000000000001E-3</v>
      </c>
      <c r="Q61" s="64">
        <v>6.9999999999999999E-4</v>
      </c>
    </row>
    <row r="62" spans="1:17">
      <c r="A62" s="65" t="s">
        <v>360</v>
      </c>
      <c r="B62" s="12"/>
      <c r="C62" s="12"/>
      <c r="G62" s="67">
        <v>0</v>
      </c>
      <c r="J62" s="66">
        <v>0</v>
      </c>
      <c r="K62" s="67">
        <v>0</v>
      </c>
      <c r="M62" s="67">
        <v>0</v>
      </c>
      <c r="N62" s="67">
        <v>0</v>
      </c>
      <c r="P62" s="66">
        <v>0</v>
      </c>
      <c r="Q62" s="66">
        <v>0</v>
      </c>
    </row>
    <row r="63" spans="1:17">
      <c r="A63" t="s">
        <v>245</v>
      </c>
      <c r="B63" t="s">
        <v>245</v>
      </c>
      <c r="C63" s="12"/>
      <c r="D63" t="s">
        <v>245</v>
      </c>
      <c r="G63" s="63">
        <v>0</v>
      </c>
      <c r="H63" t="s">
        <v>245</v>
      </c>
      <c r="I63" s="64">
        <v>0</v>
      </c>
      <c r="J63" s="64">
        <v>0</v>
      </c>
      <c r="K63" s="63">
        <v>0</v>
      </c>
      <c r="L63" s="63">
        <v>0</v>
      </c>
      <c r="N63" s="63">
        <v>0</v>
      </c>
      <c r="O63" s="64">
        <v>0</v>
      </c>
      <c r="P63" s="64">
        <v>0</v>
      </c>
      <c r="Q63" s="64">
        <v>0</v>
      </c>
    </row>
    <row r="64" spans="1:17">
      <c r="A64" s="65" t="s">
        <v>249</v>
      </c>
      <c r="B64" s="12"/>
      <c r="C64" s="12"/>
      <c r="G64" s="67">
        <v>5.84</v>
      </c>
      <c r="J64" s="66">
        <v>2.3E-2</v>
      </c>
      <c r="K64" s="67">
        <v>1149000</v>
      </c>
      <c r="M64" s="67">
        <v>0</v>
      </c>
      <c r="N64" s="67">
        <v>4291.1442184569996</v>
      </c>
      <c r="P64" s="66">
        <v>6.9999999999999999E-4</v>
      </c>
      <c r="Q64" s="66">
        <v>2.9999999999999997E-4</v>
      </c>
    </row>
    <row r="65" spans="1:17">
      <c r="A65" s="65" t="s">
        <v>361</v>
      </c>
      <c r="B65" s="12"/>
      <c r="C65" s="12"/>
      <c r="G65" s="67">
        <v>5.84</v>
      </c>
      <c r="J65" s="66">
        <v>2.3E-2</v>
      </c>
      <c r="K65" s="67">
        <v>1149000</v>
      </c>
      <c r="M65" s="67">
        <v>0</v>
      </c>
      <c r="N65" s="67">
        <v>4291.1442184569996</v>
      </c>
      <c r="P65" s="66">
        <v>6.9999999999999999E-4</v>
      </c>
      <c r="Q65" s="66">
        <v>2.9999999999999997E-4</v>
      </c>
    </row>
    <row r="66" spans="1:17">
      <c r="A66" t="s">
        <v>362</v>
      </c>
      <c r="B66" t="s">
        <v>363</v>
      </c>
      <c r="C66" t="s">
        <v>364</v>
      </c>
      <c r="D66" t="s">
        <v>256</v>
      </c>
      <c r="E66" t="s">
        <v>365</v>
      </c>
      <c r="F66" t="s">
        <v>366</v>
      </c>
      <c r="G66" s="63">
        <v>3.09</v>
      </c>
      <c r="H66" t="s">
        <v>103</v>
      </c>
      <c r="I66" s="64">
        <v>3.15E-2</v>
      </c>
      <c r="J66" s="64">
        <v>2.0799999999999999E-2</v>
      </c>
      <c r="K66" s="63">
        <v>419000</v>
      </c>
      <c r="L66" s="63">
        <v>104.1785</v>
      </c>
      <c r="M66" s="63">
        <v>0</v>
      </c>
      <c r="N66" s="63">
        <v>1556.150716975</v>
      </c>
      <c r="O66" s="64">
        <v>0</v>
      </c>
      <c r="P66" s="64">
        <v>2.9999999999999997E-4</v>
      </c>
      <c r="Q66" s="64">
        <v>1E-4</v>
      </c>
    </row>
    <row r="67" spans="1:17">
      <c r="A67" t="s">
        <v>367</v>
      </c>
      <c r="B67" t="s">
        <v>368</v>
      </c>
      <c r="C67" t="s">
        <v>364</v>
      </c>
      <c r="D67" t="s">
        <v>256</v>
      </c>
      <c r="E67" t="s">
        <v>365</v>
      </c>
      <c r="F67" t="s">
        <v>369</v>
      </c>
      <c r="G67" s="63">
        <v>6.94</v>
      </c>
      <c r="H67" t="s">
        <v>103</v>
      </c>
      <c r="I67" s="64">
        <v>3.2500000000000001E-2</v>
      </c>
      <c r="J67" s="64">
        <v>2.41E-2</v>
      </c>
      <c r="K67" s="63">
        <v>530000</v>
      </c>
      <c r="L67" s="63">
        <v>106.6780278</v>
      </c>
      <c r="M67" s="63">
        <v>0</v>
      </c>
      <c r="N67" s="63">
        <v>2015.6279957679999</v>
      </c>
      <c r="O67" s="64">
        <v>0</v>
      </c>
      <c r="P67" s="64">
        <v>2.9999999999999997E-4</v>
      </c>
      <c r="Q67" s="64">
        <v>1E-4</v>
      </c>
    </row>
    <row r="68" spans="1:17">
      <c r="A68" t="s">
        <v>370</v>
      </c>
      <c r="B68" t="s">
        <v>371</v>
      </c>
      <c r="C68" t="s">
        <v>120</v>
      </c>
      <c r="D68" t="s">
        <v>372</v>
      </c>
      <c r="E68" t="s">
        <v>373</v>
      </c>
      <c r="F68" t="s">
        <v>374</v>
      </c>
      <c r="G68" s="63">
        <v>8.7100000000000009</v>
      </c>
      <c r="H68" t="s">
        <v>103</v>
      </c>
      <c r="I68" s="64">
        <v>2.5000000000000001E-2</v>
      </c>
      <c r="J68" s="64">
        <v>2.47E-2</v>
      </c>
      <c r="K68" s="63">
        <v>200000</v>
      </c>
      <c r="L68" s="63">
        <v>100.8927778</v>
      </c>
      <c r="M68" s="63">
        <v>0</v>
      </c>
      <c r="N68" s="63">
        <v>719.36550571400005</v>
      </c>
      <c r="O68" s="64">
        <v>0</v>
      </c>
      <c r="P68" s="64">
        <v>1E-4</v>
      </c>
      <c r="Q68" s="64">
        <v>1E-4</v>
      </c>
    </row>
    <row r="69" spans="1:17">
      <c r="A69" s="65" t="s">
        <v>375</v>
      </c>
      <c r="B69" s="12"/>
      <c r="C69" s="12"/>
      <c r="G69" s="67">
        <v>0</v>
      </c>
      <c r="J69" s="66">
        <v>0</v>
      </c>
      <c r="K69" s="67">
        <v>0</v>
      </c>
      <c r="M69" s="67">
        <v>0</v>
      </c>
      <c r="N69" s="67">
        <v>0</v>
      </c>
      <c r="P69" s="66">
        <v>0</v>
      </c>
      <c r="Q69" s="66">
        <v>0</v>
      </c>
    </row>
    <row r="70" spans="1:17">
      <c r="A70" t="s">
        <v>245</v>
      </c>
      <c r="B70" t="s">
        <v>245</v>
      </c>
      <c r="C70" s="12"/>
      <c r="D70" t="s">
        <v>245</v>
      </c>
      <c r="G70" s="63">
        <v>0</v>
      </c>
      <c r="H70" t="s">
        <v>245</v>
      </c>
      <c r="I70" s="64">
        <v>0</v>
      </c>
      <c r="J70" s="64">
        <v>0</v>
      </c>
      <c r="K70" s="63">
        <v>0</v>
      </c>
      <c r="L70" s="63">
        <v>0</v>
      </c>
      <c r="N70" s="63">
        <v>0</v>
      </c>
      <c r="O70" s="64">
        <v>0</v>
      </c>
      <c r="P70" s="64">
        <v>0</v>
      </c>
      <c r="Q70" s="64">
        <v>0</v>
      </c>
    </row>
    <row r="71" spans="1:17">
      <c r="A71" s="78" t="s">
        <v>376</v>
      </c>
      <c r="B71" s="12"/>
      <c r="C71" s="12"/>
    </row>
    <row r="72" spans="1:17">
      <c r="A72" s="78" t="s">
        <v>377</v>
      </c>
      <c r="B72" s="12"/>
      <c r="C72" s="12"/>
    </row>
    <row r="73" spans="1:17">
      <c r="A73" s="78" t="s">
        <v>378</v>
      </c>
      <c r="B73" s="12"/>
      <c r="C73" s="12"/>
    </row>
    <row r="74" spans="1:17">
      <c r="A74" s="78" t="s">
        <v>379</v>
      </c>
      <c r="B74" s="12"/>
      <c r="C74" s="12"/>
    </row>
    <row r="75" spans="1:17" hidden="1">
      <c r="B75" s="12"/>
      <c r="C75" s="12"/>
    </row>
    <row r="76" spans="1:17" hidden="1">
      <c r="B76" s="12"/>
      <c r="C76" s="12"/>
    </row>
    <row r="77" spans="1:17" hidden="1">
      <c r="B77" s="12"/>
      <c r="C77" s="12"/>
    </row>
    <row r="78" spans="1:17" hidden="1">
      <c r="B78" s="12"/>
      <c r="C78" s="12"/>
    </row>
    <row r="79" spans="1:17" hidden="1">
      <c r="B79" s="12"/>
      <c r="C79" s="12"/>
    </row>
    <row r="80" spans="1:17" hidden="1">
      <c r="B80" s="12"/>
      <c r="C80" s="12"/>
    </row>
    <row r="81" spans="2:3" hidden="1">
      <c r="B81" s="12"/>
      <c r="C81" s="12"/>
    </row>
    <row r="82" spans="2:3" hidden="1">
      <c r="B82" s="12"/>
      <c r="C82" s="12"/>
    </row>
    <row r="83" spans="2:3" hidden="1">
      <c r="B83" s="12"/>
      <c r="C83" s="12"/>
    </row>
    <row r="84" spans="2:3" hidden="1">
      <c r="B84" s="12"/>
      <c r="C84" s="12"/>
    </row>
    <row r="85" spans="2:3" hidden="1">
      <c r="B85" s="12"/>
      <c r="C85" s="12"/>
    </row>
    <row r="86" spans="2:3" hidden="1">
      <c r="B86" s="12"/>
      <c r="C86" s="12"/>
    </row>
    <row r="87" spans="2:3" hidden="1">
      <c r="B87" s="12"/>
      <c r="C87" s="12"/>
    </row>
    <row r="88" spans="2:3" hidden="1">
      <c r="B88" s="12"/>
      <c r="C88" s="12"/>
    </row>
    <row r="89" spans="2:3" hidden="1">
      <c r="B89" s="12"/>
      <c r="C89" s="12"/>
    </row>
    <row r="90" spans="2:3" hidden="1">
      <c r="B90" s="12"/>
      <c r="C90" s="12"/>
    </row>
    <row r="91" spans="2:3" hidden="1">
      <c r="B91" s="12"/>
      <c r="C91" s="12"/>
    </row>
    <row r="92" spans="2:3" hidden="1">
      <c r="B92" s="12"/>
      <c r="C92" s="12"/>
    </row>
    <row r="93" spans="2:3" hidden="1">
      <c r="B93" s="12"/>
      <c r="C93" s="12"/>
    </row>
    <row r="94" spans="2:3" hidden="1">
      <c r="B94" s="12"/>
      <c r="C94" s="12"/>
    </row>
    <row r="95" spans="2:3" hidden="1">
      <c r="B95" s="12"/>
      <c r="C95" s="12"/>
    </row>
    <row r="96" spans="2:3" hidden="1">
      <c r="B96" s="12"/>
      <c r="C96" s="12"/>
    </row>
    <row r="97" spans="2:3" hidden="1">
      <c r="B97" s="12"/>
      <c r="C97" s="12"/>
    </row>
    <row r="98" spans="2:3" hidden="1">
      <c r="B98" s="12"/>
      <c r="C98" s="12"/>
    </row>
    <row r="99" spans="2:3" hidden="1">
      <c r="B99" s="12"/>
      <c r="C99" s="12"/>
    </row>
    <row r="100" spans="2:3" hidden="1">
      <c r="B100" s="12"/>
      <c r="C100" s="12"/>
    </row>
    <row r="101" spans="2:3" hidden="1">
      <c r="B101" s="12"/>
      <c r="C101" s="12"/>
    </row>
    <row r="102" spans="2:3" hidden="1">
      <c r="B102" s="12"/>
      <c r="C102" s="12"/>
    </row>
    <row r="103" spans="2:3" hidden="1">
      <c r="B103" s="12"/>
      <c r="C103" s="12"/>
    </row>
    <row r="104" spans="2:3" hidden="1">
      <c r="B104" s="12"/>
      <c r="C104" s="12"/>
    </row>
    <row r="105" spans="2:3" hidden="1">
      <c r="B105" s="12"/>
      <c r="C105" s="12"/>
    </row>
    <row r="106" spans="2:3" hidden="1">
      <c r="B106" s="12"/>
      <c r="C106" s="12"/>
    </row>
    <row r="107" spans="2:3" hidden="1">
      <c r="B107" s="12"/>
      <c r="C107" s="12"/>
    </row>
    <row r="108" spans="2:3" hidden="1">
      <c r="B108" s="12"/>
      <c r="C108" s="12"/>
    </row>
    <row r="109" spans="2:3" hidden="1">
      <c r="B109" s="12"/>
      <c r="C109" s="12"/>
    </row>
    <row r="110" spans="2:3" hidden="1">
      <c r="B110" s="12"/>
      <c r="C110" s="12"/>
    </row>
    <row r="111" spans="2:3" hidden="1">
      <c r="B111" s="12"/>
      <c r="C111" s="12"/>
    </row>
    <row r="112" spans="2:3" hidden="1">
      <c r="B112" s="12"/>
      <c r="C112" s="12"/>
    </row>
    <row r="113" spans="2:3" hidden="1">
      <c r="B113" s="12"/>
      <c r="C113" s="12"/>
    </row>
    <row r="114" spans="2:3" hidden="1">
      <c r="B114" s="12"/>
      <c r="C114" s="12"/>
    </row>
    <row r="115" spans="2:3" hidden="1">
      <c r="B115" s="12"/>
      <c r="C115" s="12"/>
    </row>
    <row r="116" spans="2:3" hidden="1">
      <c r="B116" s="12"/>
      <c r="C116" s="12"/>
    </row>
    <row r="117" spans="2:3" hidden="1">
      <c r="B117" s="12"/>
      <c r="C117" s="12"/>
    </row>
    <row r="118" spans="2:3" hidden="1">
      <c r="B118" s="12"/>
      <c r="C118" s="12"/>
    </row>
    <row r="119" spans="2:3" hidden="1">
      <c r="B119" s="12"/>
      <c r="C119" s="12"/>
    </row>
    <row r="120" spans="2:3" hidden="1">
      <c r="B120" s="12"/>
      <c r="C120" s="12"/>
    </row>
    <row r="121" spans="2:3" hidden="1">
      <c r="B121" s="12"/>
      <c r="C121" s="12"/>
    </row>
    <row r="122" spans="2:3" hidden="1">
      <c r="B122" s="12"/>
      <c r="C122" s="12"/>
    </row>
    <row r="123" spans="2:3" hidden="1">
      <c r="B123" s="12"/>
      <c r="C123" s="12"/>
    </row>
    <row r="124" spans="2:3" hidden="1">
      <c r="B124" s="12"/>
      <c r="C124" s="12"/>
    </row>
    <row r="125" spans="2:3" hidden="1">
      <c r="B125" s="12"/>
      <c r="C125" s="12"/>
    </row>
    <row r="126" spans="2:3" hidden="1">
      <c r="B126" s="12"/>
      <c r="C126" s="12"/>
    </row>
    <row r="127" spans="2:3" hidden="1">
      <c r="B127" s="12"/>
      <c r="C127" s="12"/>
    </row>
    <row r="128" spans="2:3" hidden="1">
      <c r="B128" s="12"/>
      <c r="C128" s="12"/>
    </row>
    <row r="129" spans="2:3" hidden="1">
      <c r="B129" s="12"/>
      <c r="C129" s="12"/>
    </row>
    <row r="130" spans="2:3" hidden="1">
      <c r="B130" s="12"/>
      <c r="C130" s="12"/>
    </row>
    <row r="131" spans="2:3" hidden="1">
      <c r="B131" s="12"/>
      <c r="C131" s="12"/>
    </row>
    <row r="132" spans="2:3" hidden="1">
      <c r="B132" s="12"/>
      <c r="C132" s="12"/>
    </row>
    <row r="133" spans="2:3" hidden="1">
      <c r="B133" s="12"/>
      <c r="C133" s="12"/>
    </row>
    <row r="134" spans="2:3" hidden="1">
      <c r="B134" s="12"/>
      <c r="C134" s="12"/>
    </row>
    <row r="135" spans="2:3" hidden="1">
      <c r="B135" s="12"/>
      <c r="C135" s="12"/>
    </row>
    <row r="136" spans="2:3" hidden="1">
      <c r="B136" s="12"/>
      <c r="C136" s="12"/>
    </row>
    <row r="137" spans="2:3" hidden="1">
      <c r="B137" s="12"/>
      <c r="C137" s="12"/>
    </row>
    <row r="138" spans="2:3" hidden="1">
      <c r="B138" s="12"/>
      <c r="C138" s="12"/>
    </row>
    <row r="139" spans="2:3" hidden="1">
      <c r="B139" s="12"/>
      <c r="C139" s="12"/>
    </row>
    <row r="140" spans="2:3" hidden="1">
      <c r="B140" s="12"/>
      <c r="C140" s="12"/>
    </row>
    <row r="141" spans="2:3" hidden="1">
      <c r="B141" s="12"/>
      <c r="C141" s="12"/>
    </row>
    <row r="142" spans="2:3" hidden="1">
      <c r="B142" s="12"/>
      <c r="C142" s="12"/>
    </row>
    <row r="143" spans="2:3" hidden="1">
      <c r="B143" s="12"/>
      <c r="C143" s="12"/>
    </row>
    <row r="144" spans="2:3" hidden="1">
      <c r="B144" s="12"/>
      <c r="C144" s="12"/>
    </row>
    <row r="145" spans="2:3" hidden="1">
      <c r="B145" s="12"/>
      <c r="C145" s="12"/>
    </row>
    <row r="146" spans="2:3" hidden="1">
      <c r="B146" s="12"/>
      <c r="C146" s="12"/>
    </row>
    <row r="147" spans="2:3" hidden="1">
      <c r="B147" s="12"/>
      <c r="C147" s="12"/>
    </row>
    <row r="148" spans="2:3" hidden="1">
      <c r="B148" s="12"/>
      <c r="C148" s="12"/>
    </row>
    <row r="149" spans="2:3" hidden="1">
      <c r="B149" s="12"/>
      <c r="C149" s="12"/>
    </row>
    <row r="150" spans="2:3" hidden="1">
      <c r="B150" s="12"/>
      <c r="C150" s="12"/>
    </row>
    <row r="151" spans="2:3" hidden="1">
      <c r="B151" s="12"/>
      <c r="C151" s="12"/>
    </row>
    <row r="152" spans="2:3" hidden="1">
      <c r="B152" s="12"/>
      <c r="C152" s="12"/>
    </row>
    <row r="153" spans="2:3" hidden="1">
      <c r="B153" s="12"/>
      <c r="C153" s="12"/>
    </row>
    <row r="154" spans="2:3" hidden="1">
      <c r="B154" s="12"/>
      <c r="C154" s="12"/>
    </row>
    <row r="155" spans="2:3" hidden="1">
      <c r="B155" s="12"/>
      <c r="C155" s="12"/>
    </row>
    <row r="156" spans="2:3" hidden="1">
      <c r="B156" s="12"/>
      <c r="C156" s="12"/>
    </row>
    <row r="157" spans="2:3" hidden="1">
      <c r="B157" s="12"/>
      <c r="C157" s="12"/>
    </row>
    <row r="158" spans="2:3" hidden="1">
      <c r="B158" s="12"/>
      <c r="C158" s="12"/>
    </row>
    <row r="159" spans="2:3" hidden="1">
      <c r="B159" s="12"/>
      <c r="C159" s="12"/>
    </row>
    <row r="160" spans="2:3" hidden="1">
      <c r="B160" s="12"/>
      <c r="C160" s="12"/>
    </row>
    <row r="161" spans="2:3" hidden="1">
      <c r="B161" s="12"/>
      <c r="C161" s="12"/>
    </row>
    <row r="162" spans="2:3" hidden="1">
      <c r="B162" s="12"/>
      <c r="C162" s="12"/>
    </row>
    <row r="163" spans="2:3" hidden="1">
      <c r="B163" s="12"/>
      <c r="C163" s="12"/>
    </row>
    <row r="164" spans="2:3" hidden="1">
      <c r="B164" s="12"/>
      <c r="C164" s="12"/>
    </row>
    <row r="165" spans="2:3" hidden="1">
      <c r="B165" s="12"/>
      <c r="C165" s="12"/>
    </row>
    <row r="166" spans="2:3" hidden="1">
      <c r="B166" s="12"/>
      <c r="C166" s="12"/>
    </row>
    <row r="167" spans="2:3" hidden="1">
      <c r="B167" s="12"/>
      <c r="C167" s="12"/>
    </row>
    <row r="168" spans="2:3" hidden="1">
      <c r="B168" s="12"/>
      <c r="C168" s="12"/>
    </row>
    <row r="169" spans="2:3" hidden="1">
      <c r="B169" s="12"/>
      <c r="C169" s="12"/>
    </row>
    <row r="170" spans="2:3" hidden="1">
      <c r="B170" s="12"/>
      <c r="C170" s="12"/>
    </row>
    <row r="171" spans="2:3" hidden="1">
      <c r="B171" s="12"/>
      <c r="C171" s="12"/>
    </row>
    <row r="172" spans="2:3" hidden="1">
      <c r="B172" s="12"/>
      <c r="C172" s="12"/>
    </row>
    <row r="173" spans="2:3" hidden="1">
      <c r="B173" s="12"/>
      <c r="C173" s="12"/>
    </row>
    <row r="174" spans="2:3" hidden="1">
      <c r="B174" s="12"/>
      <c r="C174" s="12"/>
    </row>
    <row r="175" spans="2:3" hidden="1">
      <c r="B175" s="12"/>
      <c r="C175" s="12"/>
    </row>
    <row r="176" spans="2:3" hidden="1">
      <c r="B176" s="12"/>
      <c r="C176" s="12"/>
    </row>
    <row r="177" spans="2:3" hidden="1">
      <c r="B177" s="12"/>
      <c r="C177" s="12"/>
    </row>
    <row r="178" spans="2:3" hidden="1">
      <c r="B178" s="12"/>
      <c r="C178" s="12"/>
    </row>
    <row r="179" spans="2:3" hidden="1">
      <c r="B179" s="12"/>
      <c r="C179" s="12"/>
    </row>
    <row r="180" spans="2:3" hidden="1">
      <c r="B180" s="12"/>
      <c r="C180" s="12"/>
    </row>
    <row r="181" spans="2:3" hidden="1">
      <c r="B181" s="12"/>
      <c r="C181" s="12"/>
    </row>
    <row r="182" spans="2:3" hidden="1">
      <c r="B182" s="12"/>
      <c r="C182" s="12"/>
    </row>
    <row r="183" spans="2:3" hidden="1">
      <c r="B183" s="12"/>
      <c r="C183" s="12"/>
    </row>
    <row r="184" spans="2:3" hidden="1">
      <c r="B184" s="12"/>
      <c r="C184" s="12"/>
    </row>
    <row r="185" spans="2:3" hidden="1">
      <c r="B185" s="12"/>
      <c r="C185" s="12"/>
    </row>
    <row r="186" spans="2:3" hidden="1">
      <c r="B186" s="12"/>
      <c r="C186" s="12"/>
    </row>
    <row r="187" spans="2:3" hidden="1">
      <c r="B187" s="12"/>
      <c r="C187" s="12"/>
    </row>
    <row r="188" spans="2:3" hidden="1">
      <c r="B188" s="12"/>
      <c r="C188" s="12"/>
    </row>
    <row r="189" spans="2:3" hidden="1">
      <c r="B189" s="12"/>
      <c r="C189" s="12"/>
    </row>
    <row r="190" spans="2:3" hidden="1">
      <c r="B190" s="12"/>
      <c r="C190" s="12"/>
    </row>
    <row r="191" spans="2:3" hidden="1">
      <c r="B191" s="12"/>
      <c r="C191" s="12"/>
    </row>
    <row r="192" spans="2:3" hidden="1">
      <c r="B192" s="12"/>
      <c r="C192" s="12"/>
    </row>
    <row r="193" spans="2:3" hidden="1">
      <c r="B193" s="12"/>
      <c r="C193" s="12"/>
    </row>
    <row r="194" spans="2:3" hidden="1">
      <c r="B194" s="12"/>
      <c r="C194" s="12"/>
    </row>
    <row r="195" spans="2:3" hidden="1">
      <c r="B195" s="12"/>
      <c r="C195" s="12"/>
    </row>
    <row r="196" spans="2:3" hidden="1">
      <c r="B196" s="12"/>
      <c r="C196" s="12"/>
    </row>
    <row r="197" spans="2:3" hidden="1">
      <c r="B197" s="12"/>
      <c r="C197" s="12"/>
    </row>
    <row r="198" spans="2:3" hidden="1">
      <c r="B198" s="12"/>
      <c r="C198" s="12"/>
    </row>
    <row r="199" spans="2:3" hidden="1">
      <c r="B199" s="12"/>
      <c r="C199" s="12"/>
    </row>
    <row r="200" spans="2:3" hidden="1">
      <c r="B200" s="12"/>
      <c r="C200" s="12"/>
    </row>
    <row r="201" spans="2:3" hidden="1">
      <c r="B201" s="12"/>
      <c r="C201" s="12"/>
    </row>
    <row r="202" spans="2:3" hidden="1">
      <c r="B202" s="12"/>
      <c r="C202" s="12"/>
    </row>
    <row r="203" spans="2:3" hidden="1">
      <c r="B203" s="12"/>
      <c r="C203" s="12"/>
    </row>
    <row r="204" spans="2:3" hidden="1">
      <c r="B204" s="12"/>
      <c r="C204" s="12"/>
    </row>
    <row r="205" spans="2:3" hidden="1">
      <c r="B205" s="12"/>
      <c r="C205" s="12"/>
    </row>
    <row r="206" spans="2:3" hidden="1">
      <c r="B206" s="12"/>
      <c r="C206" s="12"/>
    </row>
    <row r="207" spans="2:3" hidden="1">
      <c r="B207" s="12"/>
      <c r="C207" s="12"/>
    </row>
    <row r="208" spans="2:3" hidden="1">
      <c r="B208" s="12"/>
      <c r="C208" s="12"/>
    </row>
    <row r="209" spans="2:3" hidden="1">
      <c r="B209" s="12"/>
      <c r="C209" s="12"/>
    </row>
    <row r="210" spans="2:3" hidden="1">
      <c r="B210" s="12"/>
      <c r="C210" s="12"/>
    </row>
    <row r="211" spans="2:3" hidden="1">
      <c r="B211" s="12"/>
      <c r="C211" s="12"/>
    </row>
    <row r="212" spans="2:3" hidden="1">
      <c r="B212" s="12"/>
      <c r="C212" s="12"/>
    </row>
    <row r="213" spans="2:3" hidden="1">
      <c r="B213" s="12"/>
      <c r="C213" s="12"/>
    </row>
    <row r="214" spans="2:3" hidden="1">
      <c r="B214" s="12"/>
      <c r="C214" s="12"/>
    </row>
    <row r="215" spans="2:3" hidden="1">
      <c r="B215" s="12"/>
      <c r="C215" s="12"/>
    </row>
    <row r="216" spans="2:3" hidden="1">
      <c r="B216" s="12"/>
      <c r="C216" s="12"/>
    </row>
    <row r="217" spans="2:3" hidden="1">
      <c r="B217" s="12"/>
      <c r="C217" s="12"/>
    </row>
    <row r="218" spans="2:3" hidden="1">
      <c r="B218" s="12"/>
      <c r="C218" s="12"/>
    </row>
    <row r="219" spans="2:3" hidden="1">
      <c r="B219" s="12"/>
      <c r="C219" s="12"/>
    </row>
    <row r="220" spans="2:3" hidden="1">
      <c r="B220" s="12"/>
      <c r="C220" s="12"/>
    </row>
    <row r="221" spans="2:3" hidden="1">
      <c r="B221" s="12"/>
      <c r="C221" s="12"/>
    </row>
    <row r="222" spans="2:3" hidden="1">
      <c r="B222" s="12"/>
      <c r="C222" s="12"/>
    </row>
    <row r="223" spans="2:3" hidden="1">
      <c r="B223" s="12"/>
      <c r="C223" s="12"/>
    </row>
    <row r="224" spans="2:3" hidden="1">
      <c r="B224" s="12"/>
      <c r="C224" s="12"/>
    </row>
    <row r="225" spans="2:3" hidden="1">
      <c r="B225" s="12"/>
      <c r="C225" s="12"/>
    </row>
    <row r="226" spans="2:3" hidden="1">
      <c r="B226" s="12"/>
      <c r="C226" s="12"/>
    </row>
    <row r="227" spans="2:3" hidden="1">
      <c r="B227" s="12"/>
      <c r="C227" s="12"/>
    </row>
    <row r="228" spans="2:3" hidden="1">
      <c r="B228" s="12"/>
      <c r="C228" s="12"/>
    </row>
    <row r="229" spans="2:3" hidden="1">
      <c r="B229" s="12"/>
      <c r="C229" s="12"/>
    </row>
    <row r="230" spans="2:3" hidden="1">
      <c r="B230" s="12"/>
      <c r="C230" s="12"/>
    </row>
    <row r="231" spans="2:3" hidden="1">
      <c r="B231" s="12"/>
      <c r="C231" s="12"/>
    </row>
    <row r="232" spans="2:3" hidden="1">
      <c r="B232" s="12"/>
      <c r="C232" s="12"/>
    </row>
    <row r="233" spans="2:3" hidden="1">
      <c r="B233" s="12"/>
      <c r="C233" s="12"/>
    </row>
    <row r="234" spans="2:3" hidden="1">
      <c r="B234" s="12"/>
      <c r="C234" s="12"/>
    </row>
    <row r="235" spans="2:3" hidden="1">
      <c r="B235" s="12"/>
      <c r="C235" s="12"/>
    </row>
    <row r="236" spans="2:3" hidden="1">
      <c r="B236" s="12"/>
      <c r="C236" s="12"/>
    </row>
    <row r="237" spans="2:3" hidden="1">
      <c r="B237" s="12"/>
      <c r="C237" s="12"/>
    </row>
    <row r="238" spans="2:3" hidden="1">
      <c r="B238" s="12"/>
      <c r="C238" s="12"/>
    </row>
    <row r="239" spans="2:3" hidden="1">
      <c r="B239" s="12"/>
      <c r="C239" s="12"/>
    </row>
    <row r="240" spans="2:3" hidden="1">
      <c r="B240" s="12"/>
      <c r="C240" s="12"/>
    </row>
    <row r="241" spans="2:3" hidden="1">
      <c r="B241" s="12"/>
      <c r="C241" s="12"/>
    </row>
    <row r="242" spans="2:3" hidden="1">
      <c r="B242" s="12"/>
      <c r="C242" s="12"/>
    </row>
    <row r="243" spans="2:3" hidden="1">
      <c r="B243" s="12"/>
      <c r="C243" s="12"/>
    </row>
    <row r="244" spans="2:3" hidden="1">
      <c r="B244" s="12"/>
      <c r="C244" s="12"/>
    </row>
    <row r="245" spans="2:3" hidden="1">
      <c r="B245" s="12"/>
      <c r="C245" s="12"/>
    </row>
    <row r="246" spans="2:3" hidden="1">
      <c r="B246" s="12"/>
      <c r="C246" s="12"/>
    </row>
    <row r="247" spans="2:3" hidden="1">
      <c r="B247" s="12"/>
      <c r="C247" s="12"/>
    </row>
    <row r="248" spans="2:3" hidden="1">
      <c r="B248" s="12"/>
      <c r="C248" s="12"/>
    </row>
    <row r="249" spans="2:3" hidden="1">
      <c r="B249" s="12"/>
      <c r="C249" s="12"/>
    </row>
    <row r="250" spans="2:3" hidden="1">
      <c r="B250" s="12"/>
      <c r="C250" s="12"/>
    </row>
    <row r="251" spans="2:3" hidden="1">
      <c r="B251" s="12"/>
      <c r="C251" s="12"/>
    </row>
    <row r="252" spans="2:3" hidden="1">
      <c r="B252" s="12"/>
      <c r="C252" s="12"/>
    </row>
    <row r="253" spans="2:3" hidden="1">
      <c r="B253" s="12"/>
      <c r="C253" s="12"/>
    </row>
    <row r="254" spans="2:3" hidden="1">
      <c r="B254" s="12"/>
      <c r="C254" s="12"/>
    </row>
    <row r="255" spans="2:3" hidden="1">
      <c r="B255" s="12"/>
      <c r="C255" s="12"/>
    </row>
    <row r="256" spans="2:3" hidden="1">
      <c r="B256" s="12"/>
      <c r="C256" s="12"/>
    </row>
    <row r="257" spans="2:3" hidden="1">
      <c r="B257" s="12"/>
      <c r="C257" s="12"/>
    </row>
    <row r="258" spans="2:3" hidden="1">
      <c r="B258" s="12"/>
      <c r="C258" s="12"/>
    </row>
    <row r="259" spans="2:3" hidden="1">
      <c r="B259" s="12"/>
      <c r="C259" s="12"/>
    </row>
    <row r="260" spans="2:3" hidden="1">
      <c r="B260" s="12"/>
      <c r="C260" s="12"/>
    </row>
    <row r="261" spans="2:3" hidden="1">
      <c r="B261" s="12"/>
      <c r="C261" s="12"/>
    </row>
    <row r="262" spans="2:3" hidden="1">
      <c r="B262" s="12"/>
      <c r="C262" s="12"/>
    </row>
    <row r="263" spans="2:3" hidden="1">
      <c r="B263" s="12"/>
      <c r="C263" s="12"/>
    </row>
    <row r="264" spans="2:3" hidden="1">
      <c r="B264" s="12"/>
      <c r="C264" s="12"/>
    </row>
    <row r="265" spans="2:3" hidden="1">
      <c r="B265" s="12"/>
      <c r="C265" s="12"/>
    </row>
    <row r="266" spans="2:3" hidden="1">
      <c r="B266" s="12"/>
      <c r="C266" s="12"/>
    </row>
    <row r="267" spans="2:3" hidden="1">
      <c r="B267" s="12"/>
      <c r="C267" s="12"/>
    </row>
    <row r="268" spans="2:3" hidden="1">
      <c r="B268" s="12"/>
      <c r="C268" s="12"/>
    </row>
    <row r="269" spans="2:3" hidden="1">
      <c r="B269" s="12"/>
      <c r="C269" s="12"/>
    </row>
    <row r="270" spans="2:3" hidden="1">
      <c r="B270" s="12"/>
      <c r="C270" s="12"/>
    </row>
    <row r="271" spans="2:3" hidden="1">
      <c r="B271" s="12"/>
      <c r="C271" s="12"/>
    </row>
    <row r="272" spans="2:3" hidden="1">
      <c r="B272" s="12"/>
      <c r="C272" s="12"/>
    </row>
    <row r="273" spans="2:3" hidden="1">
      <c r="B273" s="12"/>
      <c r="C273" s="12"/>
    </row>
    <row r="274" spans="2:3" hidden="1">
      <c r="B274" s="12"/>
      <c r="C274" s="12"/>
    </row>
    <row r="275" spans="2:3" hidden="1">
      <c r="B275" s="12"/>
      <c r="C275" s="12"/>
    </row>
    <row r="276" spans="2:3" hidden="1">
      <c r="B276" s="12"/>
      <c r="C276" s="12"/>
    </row>
    <row r="277" spans="2:3" hidden="1">
      <c r="B277" s="12"/>
      <c r="C277" s="12"/>
    </row>
    <row r="278" spans="2:3" hidden="1">
      <c r="B278" s="12"/>
      <c r="C278" s="12"/>
    </row>
    <row r="279" spans="2:3" hidden="1">
      <c r="B279" s="12"/>
      <c r="C279" s="12"/>
    </row>
    <row r="280" spans="2:3" hidden="1">
      <c r="B280" s="12"/>
      <c r="C280" s="12"/>
    </row>
    <row r="281" spans="2:3" hidden="1">
      <c r="B281" s="12"/>
      <c r="C281" s="12"/>
    </row>
    <row r="282" spans="2:3" hidden="1">
      <c r="B282" s="12"/>
      <c r="C282" s="12"/>
    </row>
    <row r="283" spans="2:3" hidden="1">
      <c r="B283" s="12"/>
      <c r="C283" s="12"/>
    </row>
    <row r="284" spans="2:3" hidden="1">
      <c r="B284" s="12"/>
      <c r="C284" s="12"/>
    </row>
    <row r="285" spans="2:3" hidden="1">
      <c r="B285" s="12"/>
      <c r="C285" s="12"/>
    </row>
    <row r="286" spans="2:3" hidden="1">
      <c r="B286" s="12"/>
      <c r="C286" s="12"/>
    </row>
    <row r="287" spans="2:3" hidden="1">
      <c r="B287" s="12"/>
      <c r="C287" s="12"/>
    </row>
    <row r="288" spans="2:3" hidden="1">
      <c r="B288" s="12"/>
      <c r="C288" s="12"/>
    </row>
    <row r="289" spans="2:3" hidden="1">
      <c r="B289" s="12"/>
      <c r="C289" s="12"/>
    </row>
    <row r="290" spans="2:3" hidden="1">
      <c r="B290" s="12"/>
      <c r="C290" s="12"/>
    </row>
    <row r="291" spans="2:3" hidden="1">
      <c r="B291" s="12"/>
      <c r="C291" s="12"/>
    </row>
    <row r="292" spans="2:3" hidden="1">
      <c r="B292" s="12"/>
      <c r="C292" s="12"/>
    </row>
    <row r="293" spans="2:3" hidden="1">
      <c r="B293" s="12"/>
      <c r="C293" s="12"/>
    </row>
    <row r="294" spans="2:3" hidden="1">
      <c r="B294" s="12"/>
      <c r="C294" s="12"/>
    </row>
    <row r="295" spans="2:3" hidden="1">
      <c r="B295" s="12"/>
      <c r="C295" s="12"/>
    </row>
    <row r="296" spans="2:3" hidden="1">
      <c r="B296" s="12"/>
      <c r="C296" s="12"/>
    </row>
    <row r="297" spans="2:3" hidden="1">
      <c r="B297" s="12"/>
      <c r="C297" s="12"/>
    </row>
    <row r="298" spans="2:3" hidden="1">
      <c r="B298" s="12"/>
      <c r="C298" s="12"/>
    </row>
    <row r="299" spans="2:3" hidden="1">
      <c r="B299" s="12"/>
      <c r="C299" s="12"/>
    </row>
    <row r="300" spans="2:3" hidden="1">
      <c r="B300" s="12"/>
      <c r="C300" s="12"/>
    </row>
    <row r="301" spans="2:3" hidden="1">
      <c r="B301" s="12"/>
      <c r="C301" s="12"/>
    </row>
    <row r="302" spans="2:3" hidden="1">
      <c r="B302" s="12"/>
      <c r="C302" s="12"/>
    </row>
    <row r="303" spans="2:3" hidden="1">
      <c r="B303" s="12"/>
      <c r="C303" s="12"/>
    </row>
    <row r="304" spans="2:3" hidden="1">
      <c r="B304" s="12"/>
      <c r="C304" s="12"/>
    </row>
    <row r="305" spans="2:3" hidden="1">
      <c r="B305" s="12"/>
      <c r="C305" s="12"/>
    </row>
    <row r="306" spans="2:3" hidden="1">
      <c r="B306" s="12"/>
      <c r="C306" s="12"/>
    </row>
    <row r="307" spans="2:3" hidden="1">
      <c r="B307" s="12"/>
      <c r="C307" s="12"/>
    </row>
    <row r="308" spans="2:3" hidden="1">
      <c r="B308" s="12"/>
      <c r="C308" s="12"/>
    </row>
    <row r="309" spans="2:3" hidden="1">
      <c r="B309" s="12"/>
      <c r="C309" s="12"/>
    </row>
    <row r="310" spans="2:3" hidden="1">
      <c r="B310" s="12"/>
      <c r="C310" s="12"/>
    </row>
    <row r="311" spans="2:3" hidden="1">
      <c r="B311" s="12"/>
      <c r="C311" s="12"/>
    </row>
    <row r="312" spans="2:3" hidden="1">
      <c r="B312" s="12"/>
      <c r="C312" s="12"/>
    </row>
    <row r="313" spans="2:3" hidden="1">
      <c r="B313" s="12"/>
      <c r="C313" s="12"/>
    </row>
    <row r="314" spans="2:3" hidden="1">
      <c r="B314" s="12"/>
      <c r="C314" s="12"/>
    </row>
    <row r="315" spans="2:3" hidden="1">
      <c r="B315" s="12"/>
      <c r="C315" s="12"/>
    </row>
    <row r="316" spans="2:3" hidden="1">
      <c r="B316" s="12"/>
      <c r="C316" s="12"/>
    </row>
    <row r="317" spans="2:3" hidden="1">
      <c r="B317" s="12"/>
      <c r="C317" s="12"/>
    </row>
    <row r="318" spans="2:3" hidden="1">
      <c r="B318" s="12"/>
      <c r="C318" s="12"/>
    </row>
    <row r="319" spans="2:3" hidden="1">
      <c r="B319" s="12"/>
      <c r="C319" s="12"/>
    </row>
    <row r="320" spans="2:3" hidden="1">
      <c r="B320" s="12"/>
      <c r="C320" s="12"/>
    </row>
    <row r="321" spans="2:3" hidden="1">
      <c r="B321" s="12"/>
      <c r="C321" s="12"/>
    </row>
    <row r="322" spans="2:3" hidden="1">
      <c r="B322" s="12"/>
      <c r="C322" s="12"/>
    </row>
    <row r="323" spans="2:3" hidden="1">
      <c r="B323" s="12"/>
      <c r="C323" s="12"/>
    </row>
    <row r="324" spans="2:3" hidden="1">
      <c r="B324" s="12"/>
      <c r="C324" s="12"/>
    </row>
    <row r="325" spans="2:3" hidden="1">
      <c r="B325" s="12"/>
      <c r="C325" s="12"/>
    </row>
    <row r="326" spans="2:3" hidden="1">
      <c r="B326" s="12"/>
      <c r="C326" s="12"/>
    </row>
    <row r="327" spans="2:3" hidden="1">
      <c r="B327" s="12"/>
      <c r="C327" s="12"/>
    </row>
    <row r="328" spans="2:3" hidden="1">
      <c r="B328" s="12"/>
      <c r="C328" s="12"/>
    </row>
    <row r="329" spans="2:3" hidden="1">
      <c r="B329" s="12"/>
      <c r="C329" s="12"/>
    </row>
    <row r="330" spans="2:3" hidden="1">
      <c r="B330" s="12"/>
      <c r="C330" s="12"/>
    </row>
    <row r="331" spans="2:3" hidden="1">
      <c r="B331" s="12"/>
      <c r="C331" s="12"/>
    </row>
    <row r="332" spans="2:3" hidden="1">
      <c r="B332" s="12"/>
      <c r="C332" s="12"/>
    </row>
    <row r="333" spans="2:3" hidden="1">
      <c r="B333" s="12"/>
      <c r="C333" s="12"/>
    </row>
    <row r="334" spans="2:3" hidden="1">
      <c r="B334" s="12"/>
      <c r="C334" s="12"/>
    </row>
    <row r="335" spans="2:3" hidden="1">
      <c r="B335" s="12"/>
      <c r="C335" s="12"/>
    </row>
    <row r="336" spans="2:3" hidden="1">
      <c r="B336" s="12"/>
      <c r="C336" s="12"/>
    </row>
    <row r="337" spans="2:3" hidden="1">
      <c r="B337" s="12"/>
      <c r="C337" s="12"/>
    </row>
    <row r="338" spans="2:3" hidden="1">
      <c r="B338" s="12"/>
      <c r="C338" s="12"/>
    </row>
    <row r="339" spans="2:3" hidden="1">
      <c r="B339" s="12"/>
      <c r="C339" s="12"/>
    </row>
    <row r="340" spans="2:3" hidden="1">
      <c r="B340" s="12"/>
      <c r="C340" s="12"/>
    </row>
    <row r="341" spans="2:3" hidden="1">
      <c r="B341" s="12"/>
      <c r="C341" s="12"/>
    </row>
    <row r="342" spans="2:3" hidden="1">
      <c r="B342" s="12"/>
      <c r="C342" s="12"/>
    </row>
    <row r="343" spans="2:3" hidden="1">
      <c r="B343" s="12"/>
      <c r="C343" s="12"/>
    </row>
    <row r="344" spans="2:3" hidden="1">
      <c r="B344" s="12"/>
      <c r="C344" s="12"/>
    </row>
    <row r="345" spans="2:3" hidden="1">
      <c r="B345" s="12"/>
      <c r="C345" s="12"/>
    </row>
    <row r="346" spans="2:3" hidden="1">
      <c r="B346" s="12"/>
      <c r="C346" s="12"/>
    </row>
    <row r="347" spans="2:3" hidden="1">
      <c r="B347" s="12"/>
      <c r="C347" s="12"/>
    </row>
    <row r="348" spans="2:3" hidden="1">
      <c r="B348" s="12"/>
      <c r="C348" s="12"/>
    </row>
    <row r="349" spans="2:3" hidden="1">
      <c r="B349" s="12"/>
      <c r="C349" s="12"/>
    </row>
    <row r="350" spans="2:3" hidden="1">
      <c r="B350" s="12"/>
      <c r="C350" s="12"/>
    </row>
    <row r="351" spans="2:3" hidden="1">
      <c r="B351" s="12"/>
      <c r="C351" s="12"/>
    </row>
    <row r="352" spans="2:3" hidden="1">
      <c r="B352" s="12"/>
      <c r="C352" s="12"/>
    </row>
    <row r="353" spans="2:3" hidden="1">
      <c r="B353" s="12"/>
      <c r="C353" s="12"/>
    </row>
    <row r="354" spans="2:3" hidden="1">
      <c r="B354" s="12"/>
      <c r="C354" s="12"/>
    </row>
    <row r="355" spans="2:3" hidden="1">
      <c r="B355" s="12"/>
      <c r="C355" s="12"/>
    </row>
    <row r="356" spans="2:3" hidden="1">
      <c r="B356" s="12"/>
      <c r="C356" s="12"/>
    </row>
    <row r="357" spans="2:3" hidden="1">
      <c r="B357" s="12"/>
      <c r="C357" s="12"/>
    </row>
    <row r="358" spans="2:3" hidden="1">
      <c r="B358" s="12"/>
      <c r="C358" s="12"/>
    </row>
    <row r="359" spans="2:3" hidden="1">
      <c r="B359" s="12"/>
      <c r="C359" s="12"/>
    </row>
    <row r="360" spans="2:3" hidden="1">
      <c r="B360" s="12"/>
      <c r="C360" s="12"/>
    </row>
    <row r="361" spans="2:3" hidden="1">
      <c r="B361" s="12"/>
      <c r="C361" s="12"/>
    </row>
    <row r="362" spans="2:3" hidden="1">
      <c r="B362" s="12"/>
      <c r="C362" s="12"/>
    </row>
    <row r="363" spans="2:3" hidden="1">
      <c r="B363" s="12"/>
      <c r="C363" s="12"/>
    </row>
    <row r="364" spans="2:3" hidden="1">
      <c r="B364" s="12"/>
      <c r="C364" s="12"/>
    </row>
    <row r="365" spans="2:3" hidden="1">
      <c r="B365" s="12"/>
      <c r="C365" s="12"/>
    </row>
    <row r="366" spans="2:3" hidden="1">
      <c r="B366" s="12"/>
      <c r="C366" s="12"/>
    </row>
    <row r="367" spans="2:3" hidden="1">
      <c r="B367" s="12"/>
      <c r="C367" s="12"/>
    </row>
    <row r="368" spans="2:3" hidden="1">
      <c r="B368" s="12"/>
      <c r="C368" s="12"/>
    </row>
    <row r="369" spans="2:3" hidden="1">
      <c r="B369" s="12"/>
      <c r="C369" s="12"/>
    </row>
    <row r="370" spans="2:3" hidden="1">
      <c r="B370" s="12"/>
      <c r="C370" s="12"/>
    </row>
    <row r="371" spans="2:3" hidden="1">
      <c r="B371" s="12"/>
      <c r="C371" s="12"/>
    </row>
    <row r="372" spans="2:3" hidden="1">
      <c r="B372" s="12"/>
      <c r="C372" s="12"/>
    </row>
    <row r="373" spans="2:3" hidden="1">
      <c r="B373" s="12"/>
      <c r="C373" s="12"/>
    </row>
    <row r="374" spans="2:3" hidden="1">
      <c r="B374" s="12"/>
      <c r="C374" s="12"/>
    </row>
    <row r="375" spans="2:3" hidden="1">
      <c r="B375" s="12"/>
      <c r="C375" s="12"/>
    </row>
    <row r="376" spans="2:3" hidden="1">
      <c r="B376" s="12"/>
      <c r="C376" s="12"/>
    </row>
    <row r="377" spans="2:3" hidden="1">
      <c r="B377" s="12"/>
      <c r="C377" s="12"/>
    </row>
    <row r="378" spans="2:3" hidden="1">
      <c r="B378" s="12"/>
      <c r="C378" s="12"/>
    </row>
    <row r="379" spans="2:3" hidden="1">
      <c r="B379" s="12"/>
      <c r="C379" s="12"/>
    </row>
    <row r="380" spans="2:3" hidden="1">
      <c r="B380" s="12"/>
      <c r="C380" s="12"/>
    </row>
    <row r="381" spans="2:3" hidden="1">
      <c r="B381" s="12"/>
      <c r="C381" s="12"/>
    </row>
    <row r="382" spans="2:3" hidden="1">
      <c r="B382" s="12"/>
      <c r="C382" s="12"/>
    </row>
    <row r="383" spans="2:3" hidden="1">
      <c r="B383" s="12"/>
      <c r="C383" s="12"/>
    </row>
    <row r="384" spans="2:3" hidden="1">
      <c r="B384" s="12"/>
      <c r="C384" s="12"/>
    </row>
    <row r="385" spans="2:3" hidden="1">
      <c r="B385" s="12"/>
      <c r="C385" s="12"/>
    </row>
    <row r="386" spans="2:3" hidden="1">
      <c r="B386" s="12"/>
      <c r="C386" s="12"/>
    </row>
    <row r="387" spans="2:3" hidden="1">
      <c r="B387" s="12"/>
      <c r="C387" s="12"/>
    </row>
    <row r="388" spans="2:3" hidden="1">
      <c r="B388" s="12"/>
      <c r="C388" s="12"/>
    </row>
    <row r="389" spans="2:3" hidden="1">
      <c r="B389" s="12"/>
      <c r="C389" s="12"/>
    </row>
    <row r="390" spans="2:3" hidden="1">
      <c r="B390" s="12"/>
      <c r="C390" s="12"/>
    </row>
    <row r="391" spans="2:3" hidden="1">
      <c r="B391" s="12"/>
      <c r="C391" s="12"/>
    </row>
    <row r="392" spans="2:3" hidden="1">
      <c r="B392" s="12"/>
      <c r="C392" s="12"/>
    </row>
    <row r="393" spans="2:3" hidden="1">
      <c r="B393" s="12"/>
      <c r="C393" s="12"/>
    </row>
    <row r="394" spans="2:3" hidden="1">
      <c r="B394" s="12"/>
      <c r="C394" s="12"/>
    </row>
    <row r="395" spans="2:3" hidden="1">
      <c r="B395" s="12"/>
      <c r="C395" s="12"/>
    </row>
    <row r="396" spans="2:3" hidden="1">
      <c r="B396" s="12"/>
      <c r="C396" s="12"/>
    </row>
    <row r="397" spans="2:3" hidden="1">
      <c r="B397" s="12"/>
      <c r="C397" s="12"/>
    </row>
    <row r="398" spans="2:3" hidden="1">
      <c r="B398" s="12"/>
      <c r="C398" s="12"/>
    </row>
    <row r="399" spans="2:3" hidden="1">
      <c r="B399" s="12"/>
      <c r="C399" s="12"/>
    </row>
    <row r="400" spans="2:3" hidden="1">
      <c r="B400" s="12"/>
      <c r="C400" s="12"/>
    </row>
    <row r="401" spans="2:3" hidden="1">
      <c r="B401" s="12"/>
      <c r="C401" s="12"/>
    </row>
    <row r="402" spans="2:3" hidden="1">
      <c r="B402" s="12"/>
      <c r="C402" s="12"/>
    </row>
    <row r="403" spans="2:3" hidden="1">
      <c r="B403" s="12"/>
      <c r="C403" s="12"/>
    </row>
    <row r="404" spans="2:3" hidden="1">
      <c r="B404" s="12"/>
      <c r="C404" s="12"/>
    </row>
    <row r="405" spans="2:3" hidden="1">
      <c r="B405" s="12"/>
      <c r="C405" s="12"/>
    </row>
    <row r="406" spans="2:3" hidden="1">
      <c r="B406" s="12"/>
      <c r="C406" s="12"/>
    </row>
    <row r="407" spans="2:3" hidden="1">
      <c r="B407" s="12"/>
      <c r="C407" s="12"/>
    </row>
    <row r="408" spans="2:3" hidden="1">
      <c r="B408" s="12"/>
      <c r="C408" s="12"/>
    </row>
    <row r="409" spans="2:3" hidden="1">
      <c r="B409" s="12"/>
      <c r="C409" s="12"/>
    </row>
    <row r="410" spans="2:3" hidden="1">
      <c r="B410" s="12"/>
      <c r="C410" s="12"/>
    </row>
    <row r="411" spans="2:3" hidden="1">
      <c r="B411" s="12"/>
      <c r="C411" s="12"/>
    </row>
    <row r="412" spans="2:3" hidden="1">
      <c r="B412" s="12"/>
      <c r="C412" s="12"/>
    </row>
    <row r="413" spans="2:3" hidden="1">
      <c r="B413" s="12"/>
      <c r="C413" s="12"/>
    </row>
    <row r="414" spans="2:3" hidden="1">
      <c r="B414" s="12"/>
      <c r="C414" s="12"/>
    </row>
    <row r="415" spans="2:3" hidden="1">
      <c r="B415" s="12"/>
      <c r="C415" s="12"/>
    </row>
    <row r="416" spans="2:3" hidden="1">
      <c r="B416" s="12"/>
      <c r="C416" s="12"/>
    </row>
    <row r="417" spans="2:3" hidden="1">
      <c r="B417" s="12"/>
      <c r="C417" s="12"/>
    </row>
    <row r="418" spans="2:3" hidden="1">
      <c r="B418" s="12"/>
      <c r="C418" s="12"/>
    </row>
    <row r="419" spans="2:3" hidden="1">
      <c r="B419" s="12"/>
      <c r="C419" s="12"/>
    </row>
    <row r="420" spans="2:3" hidden="1">
      <c r="B420" s="12"/>
      <c r="C420" s="12"/>
    </row>
    <row r="421" spans="2:3" hidden="1">
      <c r="B421" s="12"/>
      <c r="C421" s="12"/>
    </row>
    <row r="422" spans="2:3" hidden="1">
      <c r="B422" s="12"/>
      <c r="C422" s="12"/>
    </row>
    <row r="423" spans="2:3" hidden="1">
      <c r="B423" s="12"/>
      <c r="C423" s="12"/>
    </row>
    <row r="424" spans="2:3" hidden="1">
      <c r="B424" s="12"/>
      <c r="C424" s="12"/>
    </row>
    <row r="425" spans="2:3" hidden="1">
      <c r="B425" s="12"/>
      <c r="C425" s="12"/>
    </row>
    <row r="426" spans="2:3" hidden="1">
      <c r="B426" s="12"/>
      <c r="C426" s="12"/>
    </row>
    <row r="427" spans="2:3" hidden="1">
      <c r="B427" s="12"/>
      <c r="C427" s="12"/>
    </row>
    <row r="428" spans="2:3" hidden="1">
      <c r="B428" s="12"/>
      <c r="C428" s="12"/>
    </row>
    <row r="429" spans="2:3" hidden="1">
      <c r="B429" s="12"/>
      <c r="C429" s="12"/>
    </row>
    <row r="430" spans="2:3" hidden="1">
      <c r="B430" s="12"/>
      <c r="C430" s="12"/>
    </row>
    <row r="431" spans="2:3" hidden="1">
      <c r="B431" s="12"/>
      <c r="C431" s="12"/>
    </row>
    <row r="432" spans="2:3" hidden="1">
      <c r="B432" s="12"/>
      <c r="C432" s="12"/>
    </row>
    <row r="433" spans="2:3" hidden="1">
      <c r="B433" s="12"/>
      <c r="C433" s="12"/>
    </row>
    <row r="434" spans="2:3" hidden="1">
      <c r="B434" s="12"/>
      <c r="C434" s="12"/>
    </row>
    <row r="435" spans="2:3" hidden="1">
      <c r="B435" s="12"/>
      <c r="C435" s="12"/>
    </row>
    <row r="436" spans="2:3" hidden="1">
      <c r="B436" s="12"/>
      <c r="C436" s="12"/>
    </row>
    <row r="437" spans="2:3" hidden="1">
      <c r="B437" s="12"/>
      <c r="C437" s="12"/>
    </row>
    <row r="438" spans="2:3" hidden="1">
      <c r="B438" s="12"/>
      <c r="C438" s="12"/>
    </row>
    <row r="439" spans="2:3" hidden="1">
      <c r="B439" s="12"/>
      <c r="C439" s="12"/>
    </row>
    <row r="440" spans="2:3" hidden="1">
      <c r="B440" s="12"/>
      <c r="C440" s="12"/>
    </row>
    <row r="441" spans="2:3" hidden="1">
      <c r="B441" s="12"/>
      <c r="C441" s="12"/>
    </row>
    <row r="442" spans="2:3" hidden="1">
      <c r="B442" s="12"/>
      <c r="C442" s="12"/>
    </row>
    <row r="443" spans="2:3" hidden="1">
      <c r="B443" s="12"/>
      <c r="C443" s="12"/>
    </row>
    <row r="444" spans="2:3" hidden="1">
      <c r="B444" s="12"/>
      <c r="C444" s="12"/>
    </row>
    <row r="445" spans="2:3" hidden="1">
      <c r="B445" s="12"/>
      <c r="C445" s="12"/>
    </row>
    <row r="446" spans="2:3" hidden="1">
      <c r="B446" s="12"/>
      <c r="C446" s="12"/>
    </row>
    <row r="447" spans="2:3" hidden="1">
      <c r="B447" s="12"/>
      <c r="C447" s="12"/>
    </row>
    <row r="448" spans="2:3" hidden="1">
      <c r="B448" s="12"/>
      <c r="C448" s="12"/>
    </row>
    <row r="449" spans="2:3" hidden="1">
      <c r="B449" s="12"/>
      <c r="C449" s="12"/>
    </row>
    <row r="450" spans="2:3" hidden="1">
      <c r="B450" s="12"/>
      <c r="C450" s="12"/>
    </row>
    <row r="451" spans="2:3" hidden="1">
      <c r="B451" s="12"/>
      <c r="C451" s="12"/>
    </row>
    <row r="452" spans="2:3" hidden="1">
      <c r="B452" s="12"/>
      <c r="C452" s="12"/>
    </row>
    <row r="453" spans="2:3" hidden="1">
      <c r="B453" s="12"/>
      <c r="C453" s="12"/>
    </row>
    <row r="454" spans="2:3" hidden="1">
      <c r="B454" s="12"/>
      <c r="C454" s="12"/>
    </row>
    <row r="455" spans="2:3" hidden="1">
      <c r="B455" s="12"/>
      <c r="C455" s="12"/>
    </row>
    <row r="456" spans="2:3" hidden="1">
      <c r="B456" s="12"/>
      <c r="C456" s="12"/>
    </row>
    <row r="457" spans="2:3" hidden="1">
      <c r="B457" s="12"/>
      <c r="C457" s="12"/>
    </row>
    <row r="458" spans="2:3" hidden="1">
      <c r="B458" s="12"/>
      <c r="C458" s="12"/>
    </row>
    <row r="459" spans="2:3" hidden="1">
      <c r="B459" s="12"/>
      <c r="C459" s="12"/>
    </row>
    <row r="460" spans="2:3" hidden="1">
      <c r="B460" s="12"/>
      <c r="C460" s="12"/>
    </row>
    <row r="461" spans="2:3" hidden="1">
      <c r="B461" s="12"/>
      <c r="C461" s="12"/>
    </row>
    <row r="462" spans="2:3" hidden="1">
      <c r="B462" s="12"/>
      <c r="C462" s="12"/>
    </row>
    <row r="463" spans="2:3" hidden="1">
      <c r="B463" s="12"/>
      <c r="C463" s="12"/>
    </row>
    <row r="464" spans="2:3" hidden="1">
      <c r="B464" s="12"/>
      <c r="C464" s="12"/>
    </row>
    <row r="465" spans="2:3" hidden="1">
      <c r="B465" s="12"/>
      <c r="C465" s="12"/>
    </row>
    <row r="466" spans="2:3" hidden="1">
      <c r="B466" s="12"/>
      <c r="C466" s="12"/>
    </row>
    <row r="467" spans="2:3" hidden="1">
      <c r="B467" s="12"/>
      <c r="C467" s="12"/>
    </row>
    <row r="468" spans="2:3" hidden="1">
      <c r="B468" s="12"/>
      <c r="C468" s="12"/>
    </row>
    <row r="469" spans="2:3" hidden="1">
      <c r="B469" s="12"/>
      <c r="C469" s="12"/>
    </row>
    <row r="470" spans="2:3" hidden="1">
      <c r="B470" s="12"/>
      <c r="C470" s="12"/>
    </row>
    <row r="471" spans="2:3" hidden="1">
      <c r="B471" s="12"/>
      <c r="C471" s="12"/>
    </row>
    <row r="472" spans="2:3" hidden="1">
      <c r="B472" s="12"/>
      <c r="C472" s="12"/>
    </row>
    <row r="473" spans="2:3" hidden="1">
      <c r="B473" s="12"/>
      <c r="C473" s="12"/>
    </row>
    <row r="474" spans="2:3" hidden="1">
      <c r="B474" s="12"/>
      <c r="C474" s="12"/>
    </row>
    <row r="475" spans="2:3" hidden="1">
      <c r="B475" s="12"/>
      <c r="C475" s="12"/>
    </row>
    <row r="476" spans="2:3" hidden="1">
      <c r="B476" s="12"/>
      <c r="C476" s="12"/>
    </row>
    <row r="477" spans="2:3" hidden="1">
      <c r="B477" s="12"/>
      <c r="C477" s="12"/>
    </row>
    <row r="478" spans="2:3" hidden="1">
      <c r="B478" s="12"/>
      <c r="C478" s="12"/>
    </row>
    <row r="479" spans="2:3" hidden="1">
      <c r="B479" s="12"/>
      <c r="C479" s="12"/>
    </row>
    <row r="480" spans="2:3" hidden="1">
      <c r="B480" s="12"/>
      <c r="C480" s="12"/>
    </row>
    <row r="481" spans="2:3" hidden="1">
      <c r="B481" s="12"/>
      <c r="C481" s="12"/>
    </row>
    <row r="482" spans="2:3" hidden="1">
      <c r="B482" s="12"/>
      <c r="C482" s="12"/>
    </row>
    <row r="483" spans="2:3" hidden="1">
      <c r="B483" s="12"/>
      <c r="C483" s="12"/>
    </row>
    <row r="484" spans="2:3" hidden="1">
      <c r="B484" s="12"/>
      <c r="C484" s="12"/>
    </row>
    <row r="485" spans="2:3" hidden="1">
      <c r="B485" s="12"/>
      <c r="C485" s="12"/>
    </row>
    <row r="486" spans="2:3" hidden="1">
      <c r="B486" s="12"/>
      <c r="C486" s="12"/>
    </row>
    <row r="487" spans="2:3" hidden="1">
      <c r="B487" s="12"/>
      <c r="C487" s="12"/>
    </row>
    <row r="488" spans="2:3" hidden="1">
      <c r="B488" s="12"/>
      <c r="C488" s="12"/>
    </row>
    <row r="489" spans="2:3" hidden="1">
      <c r="B489" s="12"/>
      <c r="C489" s="12"/>
    </row>
    <row r="490" spans="2:3" hidden="1">
      <c r="B490" s="12"/>
      <c r="C490" s="12"/>
    </row>
    <row r="491" spans="2:3" hidden="1">
      <c r="B491" s="12"/>
      <c r="C491" s="12"/>
    </row>
    <row r="492" spans="2:3" hidden="1">
      <c r="B492" s="12"/>
      <c r="C492" s="12"/>
    </row>
    <row r="493" spans="2:3" hidden="1">
      <c r="B493" s="12"/>
      <c r="C493" s="12"/>
    </row>
    <row r="494" spans="2:3" hidden="1">
      <c r="B494" s="12"/>
      <c r="C494" s="12"/>
    </row>
    <row r="495" spans="2:3" hidden="1">
      <c r="B495" s="12"/>
      <c r="C495" s="12"/>
    </row>
    <row r="496" spans="2:3" hidden="1">
      <c r="B496" s="12"/>
      <c r="C496" s="12"/>
    </row>
    <row r="497" spans="2:3" hidden="1">
      <c r="B497" s="12"/>
      <c r="C497" s="12"/>
    </row>
    <row r="498" spans="2:3" hidden="1">
      <c r="B498" s="12"/>
      <c r="C498" s="12"/>
    </row>
    <row r="499" spans="2:3" hidden="1">
      <c r="B499" s="12"/>
      <c r="C499" s="12"/>
    </row>
    <row r="500" spans="2:3" hidden="1">
      <c r="B500" s="12"/>
      <c r="C500" s="12"/>
    </row>
    <row r="501" spans="2:3" hidden="1">
      <c r="B501" s="12"/>
      <c r="C501" s="12"/>
    </row>
    <row r="502" spans="2:3" hidden="1">
      <c r="B502" s="12"/>
      <c r="C502" s="12"/>
    </row>
    <row r="503" spans="2:3" hidden="1">
      <c r="B503" s="12"/>
      <c r="C503" s="12"/>
    </row>
    <row r="504" spans="2:3" hidden="1">
      <c r="B504" s="12"/>
      <c r="C504" s="12"/>
    </row>
    <row r="505" spans="2:3" hidden="1">
      <c r="B505" s="12"/>
      <c r="C505" s="12"/>
    </row>
    <row r="506" spans="2:3" hidden="1">
      <c r="B506" s="12"/>
      <c r="C506" s="12"/>
    </row>
    <row r="507" spans="2:3" hidden="1">
      <c r="B507" s="12"/>
      <c r="C507" s="12"/>
    </row>
    <row r="508" spans="2:3" hidden="1">
      <c r="B508" s="12"/>
      <c r="C508" s="12"/>
    </row>
    <row r="509" spans="2:3" hidden="1">
      <c r="B509" s="12"/>
      <c r="C509" s="12"/>
    </row>
    <row r="510" spans="2:3" hidden="1">
      <c r="B510" s="12"/>
      <c r="C510" s="12"/>
    </row>
    <row r="511" spans="2:3" hidden="1">
      <c r="B511" s="12"/>
      <c r="C511" s="12"/>
    </row>
    <row r="512" spans="2:3" hidden="1">
      <c r="B512" s="12"/>
      <c r="C512" s="12"/>
    </row>
    <row r="513" spans="2:3" hidden="1">
      <c r="B513" s="12"/>
      <c r="C513" s="12"/>
    </row>
    <row r="514" spans="2:3" hidden="1">
      <c r="B514" s="12"/>
      <c r="C514" s="12"/>
    </row>
    <row r="515" spans="2:3" hidden="1">
      <c r="B515" s="12"/>
      <c r="C515" s="12"/>
    </row>
    <row r="516" spans="2:3" hidden="1">
      <c r="B516" s="12"/>
      <c r="C516" s="12"/>
    </row>
    <row r="517" spans="2:3" hidden="1">
      <c r="B517" s="12"/>
      <c r="C517" s="12"/>
    </row>
    <row r="518" spans="2:3" hidden="1">
      <c r="B518" s="12"/>
      <c r="C518" s="12"/>
    </row>
    <row r="519" spans="2:3" hidden="1">
      <c r="B519" s="12"/>
      <c r="C519" s="12"/>
    </row>
    <row r="520" spans="2:3" hidden="1">
      <c r="B520" s="12"/>
      <c r="C520" s="12"/>
    </row>
    <row r="521" spans="2:3" hidden="1">
      <c r="B521" s="12"/>
      <c r="C521" s="12"/>
    </row>
    <row r="522" spans="2:3" hidden="1">
      <c r="B522" s="12"/>
      <c r="C522" s="12"/>
    </row>
    <row r="523" spans="2:3" hidden="1">
      <c r="B523" s="12"/>
      <c r="C523" s="12"/>
    </row>
    <row r="524" spans="2:3" hidden="1">
      <c r="B524" s="12"/>
      <c r="C524" s="12"/>
    </row>
    <row r="525" spans="2:3" hidden="1">
      <c r="B525" s="12"/>
      <c r="C525" s="12"/>
    </row>
    <row r="526" spans="2:3" hidden="1">
      <c r="B526" s="12"/>
      <c r="C526" s="12"/>
    </row>
    <row r="527" spans="2:3" hidden="1">
      <c r="B527" s="12"/>
      <c r="C527" s="12"/>
    </row>
    <row r="528" spans="2:3" hidden="1">
      <c r="B528" s="12"/>
      <c r="C528" s="12"/>
    </row>
    <row r="529" spans="2:3" hidden="1">
      <c r="B529" s="12"/>
      <c r="C529" s="12"/>
    </row>
    <row r="530" spans="2:3" hidden="1">
      <c r="B530" s="12"/>
      <c r="C530" s="12"/>
    </row>
    <row r="531" spans="2:3" hidden="1">
      <c r="B531" s="12"/>
      <c r="C531" s="12"/>
    </row>
    <row r="532" spans="2:3" hidden="1">
      <c r="B532" s="12"/>
      <c r="C532" s="12"/>
    </row>
    <row r="533" spans="2:3" hidden="1">
      <c r="B533" s="12"/>
      <c r="C533" s="12"/>
    </row>
    <row r="534" spans="2:3" hidden="1">
      <c r="B534" s="12"/>
      <c r="C534" s="12"/>
    </row>
    <row r="535" spans="2:3" hidden="1">
      <c r="B535" s="12"/>
      <c r="C535" s="12"/>
    </row>
    <row r="536" spans="2:3" hidden="1">
      <c r="B536" s="12"/>
      <c r="C536" s="12"/>
    </row>
    <row r="537" spans="2:3" hidden="1">
      <c r="B537" s="12"/>
      <c r="C537" s="12"/>
    </row>
    <row r="538" spans="2:3" hidden="1">
      <c r="B538" s="12"/>
      <c r="C538" s="12"/>
    </row>
    <row r="539" spans="2:3" hidden="1">
      <c r="B539" s="12"/>
      <c r="C539" s="12"/>
    </row>
    <row r="540" spans="2:3" hidden="1">
      <c r="B540" s="12"/>
      <c r="C540" s="12"/>
    </row>
    <row r="541" spans="2:3" hidden="1">
      <c r="B541" s="12"/>
      <c r="C541" s="12"/>
    </row>
    <row r="542" spans="2:3" hidden="1">
      <c r="B542" s="12"/>
      <c r="C542" s="12"/>
    </row>
    <row r="543" spans="2:3" hidden="1">
      <c r="B543" s="12"/>
      <c r="C543" s="12"/>
    </row>
    <row r="544" spans="2:3" hidden="1">
      <c r="B544" s="12"/>
      <c r="C544" s="12"/>
    </row>
    <row r="545" spans="2:3" hidden="1">
      <c r="B545" s="12"/>
      <c r="C545" s="12"/>
    </row>
    <row r="546" spans="2:3" hidden="1">
      <c r="B546" s="12"/>
      <c r="C546" s="12"/>
    </row>
    <row r="547" spans="2:3" hidden="1">
      <c r="B547" s="12"/>
      <c r="C547" s="12"/>
    </row>
    <row r="548" spans="2:3" hidden="1">
      <c r="B548" s="12"/>
      <c r="C548" s="12"/>
    </row>
    <row r="549" spans="2:3" hidden="1">
      <c r="B549" s="12"/>
      <c r="C549" s="12"/>
    </row>
    <row r="550" spans="2:3" hidden="1">
      <c r="B550" s="12"/>
      <c r="C550" s="12"/>
    </row>
    <row r="551" spans="2:3" hidden="1">
      <c r="B551" s="12"/>
      <c r="C551" s="12"/>
    </row>
    <row r="552" spans="2:3" hidden="1">
      <c r="B552" s="12"/>
      <c r="C552" s="12"/>
    </row>
    <row r="553" spans="2:3" hidden="1">
      <c r="B553" s="12"/>
      <c r="C553" s="12"/>
    </row>
    <row r="554" spans="2:3" hidden="1">
      <c r="B554" s="12"/>
      <c r="C554" s="12"/>
    </row>
    <row r="555" spans="2:3" hidden="1">
      <c r="B555" s="12"/>
      <c r="C555" s="12"/>
    </row>
    <row r="556" spans="2:3" hidden="1">
      <c r="B556" s="12"/>
      <c r="C556" s="12"/>
    </row>
    <row r="557" spans="2:3" hidden="1">
      <c r="B557" s="12"/>
      <c r="C557" s="12"/>
    </row>
    <row r="558" spans="2:3" hidden="1">
      <c r="B558" s="12"/>
      <c r="C558" s="12"/>
    </row>
    <row r="559" spans="2:3" hidden="1">
      <c r="B559" s="12"/>
      <c r="C559" s="12"/>
    </row>
    <row r="560" spans="2:3" hidden="1">
      <c r="B560" s="12"/>
      <c r="C560" s="12"/>
    </row>
    <row r="561" spans="2:3" hidden="1">
      <c r="B561" s="12"/>
      <c r="C561" s="12"/>
    </row>
    <row r="562" spans="2:3" hidden="1">
      <c r="B562" s="12"/>
      <c r="C562" s="12"/>
    </row>
    <row r="563" spans="2:3" hidden="1">
      <c r="B563" s="12"/>
      <c r="C563" s="12"/>
    </row>
    <row r="564" spans="2:3" hidden="1">
      <c r="B564" s="12"/>
      <c r="C564" s="12"/>
    </row>
    <row r="565" spans="2:3" hidden="1">
      <c r="B565" s="12"/>
      <c r="C565" s="12"/>
    </row>
    <row r="566" spans="2:3" hidden="1">
      <c r="B566" s="12"/>
      <c r="C566" s="12"/>
    </row>
    <row r="567" spans="2:3" hidden="1">
      <c r="B567" s="12"/>
      <c r="C567" s="12"/>
    </row>
    <row r="568" spans="2:3" hidden="1">
      <c r="B568" s="12"/>
      <c r="C568" s="12"/>
    </row>
    <row r="569" spans="2:3" hidden="1">
      <c r="B569" s="12"/>
      <c r="C569" s="12"/>
    </row>
    <row r="570" spans="2:3" hidden="1">
      <c r="B570" s="12"/>
      <c r="C570" s="12"/>
    </row>
    <row r="571" spans="2:3" hidden="1">
      <c r="B571" s="12"/>
      <c r="C571" s="12"/>
    </row>
    <row r="572" spans="2:3" hidden="1">
      <c r="B572" s="12"/>
      <c r="C572" s="12"/>
    </row>
    <row r="573" spans="2:3" hidden="1">
      <c r="B573" s="12"/>
      <c r="C573" s="12"/>
    </row>
    <row r="574" spans="2:3" hidden="1">
      <c r="B574" s="12"/>
      <c r="C574" s="12"/>
    </row>
    <row r="575" spans="2:3" hidden="1">
      <c r="B575" s="12"/>
      <c r="C575" s="12"/>
    </row>
    <row r="576" spans="2:3" hidden="1">
      <c r="B576" s="12"/>
      <c r="C576" s="12"/>
    </row>
    <row r="577" spans="2:3" hidden="1">
      <c r="B577" s="12"/>
      <c r="C577" s="12"/>
    </row>
    <row r="578" spans="2:3" hidden="1">
      <c r="B578" s="12"/>
      <c r="C578" s="12"/>
    </row>
    <row r="579" spans="2:3" hidden="1">
      <c r="B579" s="12"/>
      <c r="C579" s="12"/>
    </row>
    <row r="580" spans="2:3" hidden="1">
      <c r="B580" s="12"/>
      <c r="C580" s="12"/>
    </row>
    <row r="581" spans="2:3" hidden="1">
      <c r="B581" s="12"/>
      <c r="C581" s="12"/>
    </row>
    <row r="582" spans="2:3" hidden="1">
      <c r="B582" s="12"/>
      <c r="C582" s="12"/>
    </row>
    <row r="583" spans="2:3" hidden="1">
      <c r="B583" s="12"/>
      <c r="C583" s="12"/>
    </row>
    <row r="584" spans="2:3" hidden="1">
      <c r="B584" s="12"/>
      <c r="C584" s="12"/>
    </row>
    <row r="585" spans="2:3" hidden="1">
      <c r="B585" s="12"/>
      <c r="C585" s="12"/>
    </row>
    <row r="586" spans="2:3" hidden="1">
      <c r="B586" s="12"/>
      <c r="C586" s="12"/>
    </row>
    <row r="587" spans="2:3" hidden="1">
      <c r="B587" s="12"/>
      <c r="C587" s="12"/>
    </row>
    <row r="588" spans="2:3" hidden="1">
      <c r="B588" s="12"/>
      <c r="C588" s="12"/>
    </row>
    <row r="589" spans="2:3" hidden="1">
      <c r="B589" s="12"/>
      <c r="C589" s="12"/>
    </row>
    <row r="590" spans="2:3" hidden="1">
      <c r="B590" s="12"/>
      <c r="C590" s="12"/>
    </row>
    <row r="591" spans="2:3" hidden="1">
      <c r="B591" s="12"/>
      <c r="C591" s="12"/>
    </row>
    <row r="592" spans="2:3" hidden="1">
      <c r="B592" s="12"/>
      <c r="C592" s="12"/>
    </row>
    <row r="593" spans="2:3" hidden="1">
      <c r="B593" s="12"/>
      <c r="C593" s="12"/>
    </row>
    <row r="594" spans="2:3" hidden="1">
      <c r="B594" s="12"/>
      <c r="C594" s="12"/>
    </row>
    <row r="595" spans="2:3" hidden="1">
      <c r="B595" s="12"/>
      <c r="C595" s="12"/>
    </row>
    <row r="596" spans="2:3" hidden="1">
      <c r="B596" s="12"/>
      <c r="C596" s="12"/>
    </row>
    <row r="597" spans="2:3" hidden="1">
      <c r="B597" s="12"/>
      <c r="C597" s="12"/>
    </row>
    <row r="598" spans="2:3" hidden="1">
      <c r="B598" s="12"/>
      <c r="C598" s="12"/>
    </row>
    <row r="599" spans="2:3" hidden="1">
      <c r="B599" s="12"/>
      <c r="C599" s="12"/>
    </row>
    <row r="600" spans="2:3" hidden="1">
      <c r="B600" s="12"/>
      <c r="C600" s="12"/>
    </row>
    <row r="601" spans="2:3" hidden="1">
      <c r="B601" s="12"/>
      <c r="C601" s="12"/>
    </row>
    <row r="602" spans="2:3" hidden="1">
      <c r="B602" s="12"/>
      <c r="C602" s="12"/>
    </row>
    <row r="603" spans="2:3" hidden="1">
      <c r="B603" s="12"/>
      <c r="C603" s="12"/>
    </row>
    <row r="604" spans="2:3" hidden="1">
      <c r="B604" s="12"/>
      <c r="C604" s="12"/>
    </row>
    <row r="605" spans="2:3" hidden="1">
      <c r="B605" s="12"/>
      <c r="C605" s="12"/>
    </row>
    <row r="606" spans="2:3" hidden="1">
      <c r="B606" s="12"/>
      <c r="C606" s="12"/>
    </row>
    <row r="607" spans="2:3" hidden="1">
      <c r="B607" s="12"/>
      <c r="C607" s="12"/>
    </row>
    <row r="608" spans="2:3" hidden="1">
      <c r="B608" s="12"/>
      <c r="C608" s="12"/>
    </row>
    <row r="609" spans="2:3" hidden="1">
      <c r="B609" s="12"/>
      <c r="C609" s="12"/>
    </row>
    <row r="610" spans="2:3" hidden="1">
      <c r="B610" s="12"/>
      <c r="C610" s="12"/>
    </row>
    <row r="611" spans="2:3" hidden="1">
      <c r="B611" s="12"/>
      <c r="C611" s="12"/>
    </row>
    <row r="612" spans="2:3" hidden="1">
      <c r="B612" s="12"/>
      <c r="C612" s="12"/>
    </row>
    <row r="613" spans="2:3" hidden="1">
      <c r="B613" s="12"/>
      <c r="C613" s="12"/>
    </row>
    <row r="614" spans="2:3" hidden="1">
      <c r="B614" s="12"/>
      <c r="C614" s="12"/>
    </row>
    <row r="615" spans="2:3" hidden="1">
      <c r="B615" s="12"/>
      <c r="C615" s="12"/>
    </row>
    <row r="616" spans="2:3" hidden="1">
      <c r="B616" s="12"/>
      <c r="C616" s="12"/>
    </row>
    <row r="617" spans="2:3" hidden="1">
      <c r="B617" s="12"/>
      <c r="C617" s="12"/>
    </row>
    <row r="618" spans="2:3" hidden="1">
      <c r="B618" s="12"/>
      <c r="C618" s="12"/>
    </row>
    <row r="619" spans="2:3" hidden="1">
      <c r="B619" s="12"/>
      <c r="C619" s="12"/>
    </row>
    <row r="620" spans="2:3" hidden="1">
      <c r="B620" s="12"/>
      <c r="C620" s="12"/>
    </row>
    <row r="621" spans="2:3" hidden="1">
      <c r="B621" s="12"/>
      <c r="C621" s="12"/>
    </row>
    <row r="622" spans="2:3" hidden="1">
      <c r="B622" s="12"/>
      <c r="C622" s="12"/>
    </row>
    <row r="623" spans="2:3" hidden="1">
      <c r="B623" s="12"/>
      <c r="C623" s="12"/>
    </row>
    <row r="624" spans="2:3" hidden="1">
      <c r="B624" s="12"/>
      <c r="C624" s="12"/>
    </row>
    <row r="625" spans="2:3" hidden="1">
      <c r="B625" s="12"/>
      <c r="C625" s="12"/>
    </row>
    <row r="626" spans="2:3" hidden="1">
      <c r="B626" s="12"/>
      <c r="C626" s="12"/>
    </row>
    <row r="627" spans="2:3" hidden="1">
      <c r="B627" s="12"/>
      <c r="C627" s="12"/>
    </row>
    <row r="628" spans="2:3" hidden="1">
      <c r="B628" s="12"/>
      <c r="C628" s="12"/>
    </row>
    <row r="629" spans="2:3" hidden="1">
      <c r="B629" s="12"/>
      <c r="C629" s="12"/>
    </row>
    <row r="630" spans="2:3" hidden="1">
      <c r="B630" s="12"/>
      <c r="C630" s="12"/>
    </row>
    <row r="631" spans="2:3" hidden="1">
      <c r="B631" s="12"/>
      <c r="C631" s="12"/>
    </row>
    <row r="632" spans="2:3" hidden="1">
      <c r="B632" s="12"/>
      <c r="C632" s="12"/>
    </row>
    <row r="633" spans="2:3" hidden="1">
      <c r="B633" s="12"/>
      <c r="C633" s="12"/>
    </row>
    <row r="634" spans="2:3" hidden="1">
      <c r="B634" s="12"/>
      <c r="C634" s="12"/>
    </row>
    <row r="635" spans="2:3" hidden="1">
      <c r="B635" s="12"/>
      <c r="C635" s="12"/>
    </row>
    <row r="636" spans="2:3" hidden="1">
      <c r="B636" s="12"/>
      <c r="C636" s="12"/>
    </row>
    <row r="637" spans="2:3" hidden="1">
      <c r="B637" s="12"/>
      <c r="C637" s="12"/>
    </row>
    <row r="638" spans="2:3" hidden="1">
      <c r="B638" s="12"/>
      <c r="C638" s="12"/>
    </row>
    <row r="639" spans="2:3" hidden="1">
      <c r="B639" s="12"/>
      <c r="C639" s="12"/>
    </row>
    <row r="640" spans="2:3" hidden="1">
      <c r="B640" s="12"/>
      <c r="C640" s="12"/>
    </row>
    <row r="641" spans="2:3" hidden="1">
      <c r="B641" s="12"/>
      <c r="C641" s="12"/>
    </row>
    <row r="642" spans="2:3" hidden="1">
      <c r="B642" s="12"/>
      <c r="C642" s="12"/>
    </row>
    <row r="643" spans="2:3" hidden="1">
      <c r="B643" s="12"/>
      <c r="C643" s="12"/>
    </row>
    <row r="644" spans="2:3" hidden="1">
      <c r="B644" s="12"/>
      <c r="C644" s="12"/>
    </row>
    <row r="645" spans="2:3" hidden="1">
      <c r="B645" s="12"/>
      <c r="C645" s="12"/>
    </row>
    <row r="646" spans="2:3" hidden="1">
      <c r="B646" s="12"/>
      <c r="C646" s="12"/>
    </row>
    <row r="647" spans="2:3" hidden="1">
      <c r="B647" s="12"/>
      <c r="C647" s="12"/>
    </row>
    <row r="648" spans="2:3" hidden="1">
      <c r="B648" s="12"/>
      <c r="C648" s="12"/>
    </row>
    <row r="649" spans="2:3" hidden="1">
      <c r="B649" s="12"/>
      <c r="C649" s="12"/>
    </row>
    <row r="650" spans="2:3" hidden="1">
      <c r="B650" s="12"/>
      <c r="C650" s="12"/>
    </row>
    <row r="651" spans="2:3" hidden="1">
      <c r="B651" s="12"/>
      <c r="C651" s="12"/>
    </row>
    <row r="652" spans="2:3" hidden="1">
      <c r="B652" s="12"/>
      <c r="C652" s="12"/>
    </row>
    <row r="653" spans="2:3" hidden="1">
      <c r="B653" s="12"/>
      <c r="C653" s="12"/>
    </row>
    <row r="654" spans="2:3" hidden="1">
      <c r="B654" s="12"/>
      <c r="C654" s="12"/>
    </row>
    <row r="655" spans="2:3" hidden="1">
      <c r="B655" s="12"/>
      <c r="C655" s="12"/>
    </row>
    <row r="656" spans="2:3" hidden="1">
      <c r="B656" s="12"/>
      <c r="C656" s="12"/>
    </row>
    <row r="657" spans="2:3" hidden="1">
      <c r="B657" s="12"/>
      <c r="C657" s="12"/>
    </row>
    <row r="658" spans="2:3" hidden="1">
      <c r="B658" s="12"/>
      <c r="C658" s="12"/>
    </row>
    <row r="659" spans="2:3" hidden="1">
      <c r="B659" s="12"/>
      <c r="C659" s="12"/>
    </row>
    <row r="660" spans="2:3" hidden="1">
      <c r="B660" s="12"/>
      <c r="C660" s="12"/>
    </row>
    <row r="661" spans="2:3" hidden="1">
      <c r="B661" s="12"/>
      <c r="C661" s="12"/>
    </row>
    <row r="662" spans="2:3" hidden="1">
      <c r="B662" s="12"/>
      <c r="C662" s="12"/>
    </row>
    <row r="663" spans="2:3" hidden="1">
      <c r="B663" s="12"/>
      <c r="C663" s="12"/>
    </row>
    <row r="664" spans="2:3" hidden="1">
      <c r="B664" s="12"/>
      <c r="C664" s="12"/>
    </row>
    <row r="665" spans="2:3" hidden="1">
      <c r="B665" s="12"/>
      <c r="C665" s="12"/>
    </row>
    <row r="666" spans="2:3" hidden="1">
      <c r="B666" s="12"/>
      <c r="C666" s="12"/>
    </row>
    <row r="667" spans="2:3" hidden="1">
      <c r="B667" s="12"/>
      <c r="C667" s="12"/>
    </row>
    <row r="668" spans="2:3" hidden="1">
      <c r="B668" s="12"/>
      <c r="C668" s="12"/>
    </row>
    <row r="669" spans="2:3" hidden="1">
      <c r="B669" s="12"/>
      <c r="C669" s="12"/>
    </row>
    <row r="670" spans="2:3" hidden="1">
      <c r="B670" s="12"/>
      <c r="C670" s="12"/>
    </row>
    <row r="671" spans="2:3" hidden="1">
      <c r="B671" s="12"/>
      <c r="C671" s="12"/>
    </row>
    <row r="672" spans="2:3" hidden="1">
      <c r="B672" s="12"/>
      <c r="C672" s="12"/>
    </row>
    <row r="673" spans="2:3" hidden="1">
      <c r="B673" s="12"/>
      <c r="C673" s="12"/>
    </row>
    <row r="674" spans="2:3" hidden="1">
      <c r="B674" s="12"/>
      <c r="C674" s="12"/>
    </row>
    <row r="675" spans="2:3" hidden="1">
      <c r="B675" s="12"/>
      <c r="C675" s="12"/>
    </row>
    <row r="676" spans="2:3" hidden="1">
      <c r="B676" s="12"/>
      <c r="C676" s="12"/>
    </row>
    <row r="677" spans="2:3" hidden="1">
      <c r="B677" s="12"/>
      <c r="C677" s="12"/>
    </row>
    <row r="678" spans="2:3" hidden="1">
      <c r="B678" s="12"/>
      <c r="C678" s="12"/>
    </row>
    <row r="679" spans="2:3" hidden="1">
      <c r="B679" s="12"/>
      <c r="C679" s="12"/>
    </row>
    <row r="680" spans="2:3" hidden="1">
      <c r="B680" s="12"/>
      <c r="C680" s="12"/>
    </row>
    <row r="681" spans="2:3" hidden="1">
      <c r="B681" s="12"/>
      <c r="C681" s="12"/>
    </row>
    <row r="682" spans="2:3" hidden="1">
      <c r="B682" s="12"/>
      <c r="C682" s="12"/>
    </row>
    <row r="683" spans="2:3" hidden="1">
      <c r="B683" s="12"/>
      <c r="C683" s="12"/>
    </row>
    <row r="684" spans="2:3" hidden="1">
      <c r="B684" s="12"/>
      <c r="C684" s="12"/>
    </row>
    <row r="685" spans="2:3" hidden="1">
      <c r="B685" s="12"/>
      <c r="C685" s="12"/>
    </row>
    <row r="686" spans="2:3" hidden="1">
      <c r="B686" s="12"/>
      <c r="C686" s="12"/>
    </row>
    <row r="687" spans="2:3" hidden="1">
      <c r="B687" s="12"/>
      <c r="C687" s="12"/>
    </row>
    <row r="688" spans="2:3" hidden="1">
      <c r="B688" s="12"/>
      <c r="C688" s="12"/>
    </row>
    <row r="689" spans="2:3" hidden="1">
      <c r="B689" s="12"/>
      <c r="C689" s="12"/>
    </row>
    <row r="690" spans="2:3" hidden="1">
      <c r="B690" s="12"/>
      <c r="C690" s="12"/>
    </row>
    <row r="691" spans="2:3" hidden="1">
      <c r="B691" s="12"/>
      <c r="C691" s="12"/>
    </row>
    <row r="692" spans="2:3" hidden="1">
      <c r="B692" s="12"/>
      <c r="C692" s="12"/>
    </row>
    <row r="693" spans="2:3" hidden="1">
      <c r="B693" s="12"/>
      <c r="C693" s="12"/>
    </row>
    <row r="694" spans="2:3" hidden="1">
      <c r="B694" s="12"/>
      <c r="C694" s="12"/>
    </row>
    <row r="695" spans="2:3" hidden="1">
      <c r="B695" s="12"/>
      <c r="C695" s="12"/>
    </row>
    <row r="696" spans="2:3" hidden="1">
      <c r="B696" s="12"/>
      <c r="C696" s="12"/>
    </row>
    <row r="697" spans="2:3" hidden="1">
      <c r="B697" s="12"/>
      <c r="C697" s="12"/>
    </row>
    <row r="698" spans="2:3" hidden="1">
      <c r="B698" s="12"/>
      <c r="C698" s="12"/>
    </row>
    <row r="699" spans="2:3" hidden="1">
      <c r="B699" s="12"/>
      <c r="C699" s="12"/>
    </row>
    <row r="700" spans="2:3" hidden="1">
      <c r="B700" s="12"/>
      <c r="C700" s="12"/>
    </row>
    <row r="701" spans="2:3" hidden="1">
      <c r="B701" s="12"/>
      <c r="C701" s="12"/>
    </row>
    <row r="702" spans="2:3" hidden="1">
      <c r="B702" s="12"/>
      <c r="C702" s="12"/>
    </row>
    <row r="703" spans="2:3" hidden="1">
      <c r="B703" s="12"/>
      <c r="C703" s="12"/>
    </row>
    <row r="704" spans="2:3" hidden="1">
      <c r="B704" s="12"/>
      <c r="C704" s="12"/>
    </row>
    <row r="705" spans="2:3" hidden="1">
      <c r="B705" s="12"/>
      <c r="C705" s="12"/>
    </row>
    <row r="706" spans="2:3" hidden="1">
      <c r="B706" s="12"/>
      <c r="C706" s="12"/>
    </row>
    <row r="707" spans="2:3" hidden="1">
      <c r="B707" s="12"/>
      <c r="C707" s="12"/>
    </row>
    <row r="708" spans="2:3" hidden="1">
      <c r="B708" s="12"/>
      <c r="C708" s="12"/>
    </row>
    <row r="709" spans="2:3" hidden="1">
      <c r="B709" s="12"/>
      <c r="C709" s="12"/>
    </row>
    <row r="710" spans="2:3" hidden="1">
      <c r="B710" s="12"/>
      <c r="C710" s="12"/>
    </row>
    <row r="711" spans="2:3" hidden="1">
      <c r="B711" s="12"/>
      <c r="C711" s="12"/>
    </row>
    <row r="712" spans="2:3" hidden="1">
      <c r="B712" s="12"/>
      <c r="C712" s="12"/>
    </row>
    <row r="713" spans="2:3" hidden="1">
      <c r="B713" s="12"/>
      <c r="C713" s="12"/>
    </row>
    <row r="714" spans="2:3" hidden="1">
      <c r="B714" s="12"/>
      <c r="C714" s="12"/>
    </row>
    <row r="715" spans="2:3" hidden="1">
      <c r="B715" s="12"/>
      <c r="C715" s="12"/>
    </row>
    <row r="716" spans="2:3" hidden="1">
      <c r="B716" s="12"/>
      <c r="C716" s="12"/>
    </row>
    <row r="717" spans="2:3" hidden="1">
      <c r="B717" s="12"/>
      <c r="C717" s="12"/>
    </row>
    <row r="718" spans="2:3" hidden="1">
      <c r="B718" s="12"/>
      <c r="C718" s="12"/>
    </row>
    <row r="719" spans="2:3" hidden="1">
      <c r="B719" s="12"/>
      <c r="C719" s="12"/>
    </row>
    <row r="720" spans="2:3" hidden="1">
      <c r="B720" s="12"/>
      <c r="C720" s="12"/>
    </row>
    <row r="721" spans="2:3" hidden="1">
      <c r="B721" s="12"/>
      <c r="C721" s="12"/>
    </row>
    <row r="722" spans="2:3" hidden="1">
      <c r="B722" s="12"/>
      <c r="C722" s="12"/>
    </row>
    <row r="723" spans="2:3" hidden="1">
      <c r="B723" s="12"/>
      <c r="C723" s="12"/>
    </row>
    <row r="724" spans="2:3" hidden="1">
      <c r="B724" s="12"/>
      <c r="C724" s="12"/>
    </row>
    <row r="725" spans="2:3" hidden="1">
      <c r="B725" s="12"/>
      <c r="C725" s="12"/>
    </row>
    <row r="726" spans="2:3" hidden="1">
      <c r="B726" s="12"/>
      <c r="C726" s="12"/>
    </row>
    <row r="727" spans="2:3" hidden="1">
      <c r="B727" s="12"/>
      <c r="C727" s="12"/>
    </row>
    <row r="728" spans="2:3" hidden="1">
      <c r="B728" s="12"/>
      <c r="C728" s="12"/>
    </row>
    <row r="729" spans="2:3" hidden="1">
      <c r="B729" s="12"/>
      <c r="C729" s="12"/>
    </row>
    <row r="730" spans="2:3" hidden="1">
      <c r="B730" s="12"/>
      <c r="C730" s="12"/>
    </row>
    <row r="731" spans="2:3" hidden="1">
      <c r="B731" s="12"/>
      <c r="C731" s="12"/>
    </row>
    <row r="732" spans="2:3" hidden="1">
      <c r="B732" s="12"/>
      <c r="C732" s="12"/>
    </row>
    <row r="733" spans="2:3" hidden="1">
      <c r="B733" s="12"/>
      <c r="C733" s="12"/>
    </row>
    <row r="734" spans="2:3" hidden="1">
      <c r="B734" s="12"/>
      <c r="C734" s="12"/>
    </row>
    <row r="735" spans="2:3" hidden="1">
      <c r="B735" s="12"/>
      <c r="C735" s="12"/>
    </row>
    <row r="736" spans="2:3" hidden="1">
      <c r="B736" s="12"/>
      <c r="C736" s="12"/>
    </row>
    <row r="737" spans="2:3" hidden="1">
      <c r="B737" s="12"/>
      <c r="C737" s="12"/>
    </row>
    <row r="738" spans="2:3" hidden="1">
      <c r="B738" s="12"/>
      <c r="C738" s="12"/>
    </row>
    <row r="739" spans="2:3" hidden="1">
      <c r="B739" s="12"/>
      <c r="C739" s="12"/>
    </row>
    <row r="740" spans="2:3" hidden="1">
      <c r="B740" s="12"/>
      <c r="C740" s="12"/>
    </row>
    <row r="741" spans="2:3" hidden="1">
      <c r="B741" s="12"/>
      <c r="C741" s="12"/>
    </row>
    <row r="742" spans="2:3" hidden="1">
      <c r="B742" s="12"/>
      <c r="C742" s="12"/>
    </row>
    <row r="743" spans="2:3" hidden="1">
      <c r="B743" s="12"/>
      <c r="C743" s="12"/>
    </row>
    <row r="744" spans="2:3" hidden="1">
      <c r="B744" s="12"/>
      <c r="C744" s="12"/>
    </row>
    <row r="745" spans="2:3" hidden="1">
      <c r="B745" s="12"/>
      <c r="C745" s="12"/>
    </row>
    <row r="746" spans="2:3" hidden="1">
      <c r="B746" s="12"/>
      <c r="C746" s="12"/>
    </row>
    <row r="747" spans="2:3" hidden="1">
      <c r="B747" s="12"/>
      <c r="C747" s="12"/>
    </row>
    <row r="748" spans="2:3" hidden="1">
      <c r="B748" s="12"/>
      <c r="C748" s="12"/>
    </row>
    <row r="749" spans="2:3" hidden="1">
      <c r="B749" s="12"/>
      <c r="C749" s="12"/>
    </row>
    <row r="750" spans="2:3" hidden="1">
      <c r="B750" s="12"/>
      <c r="C750" s="12"/>
    </row>
    <row r="751" spans="2:3" hidden="1">
      <c r="B751" s="12"/>
      <c r="C751" s="12"/>
    </row>
    <row r="752" spans="2:3" hidden="1">
      <c r="B752" s="12"/>
      <c r="C752" s="12"/>
    </row>
    <row r="753" spans="2:3" hidden="1">
      <c r="B753" s="12"/>
      <c r="C753" s="12"/>
    </row>
    <row r="754" spans="2:3" hidden="1">
      <c r="B754" s="12"/>
      <c r="C754" s="12"/>
    </row>
    <row r="755" spans="2:3" hidden="1">
      <c r="B755" s="12"/>
      <c r="C755" s="12"/>
    </row>
    <row r="756" spans="2:3" hidden="1">
      <c r="B756" s="12"/>
      <c r="C756" s="12"/>
    </row>
    <row r="757" spans="2:3" hidden="1">
      <c r="B757" s="12"/>
      <c r="C757" s="12"/>
    </row>
    <row r="758" spans="2:3" hidden="1">
      <c r="B758" s="12"/>
      <c r="C758" s="12"/>
    </row>
    <row r="759" spans="2:3" hidden="1">
      <c r="B759" s="12"/>
      <c r="C759" s="12"/>
    </row>
    <row r="760" spans="2:3" hidden="1">
      <c r="B760" s="12"/>
      <c r="C760" s="12"/>
    </row>
    <row r="761" spans="2:3" hidden="1">
      <c r="B761" s="12"/>
      <c r="C761" s="12"/>
    </row>
    <row r="762" spans="2:3" hidden="1">
      <c r="B762" s="12"/>
      <c r="C762" s="12"/>
    </row>
    <row r="763" spans="2:3" hidden="1">
      <c r="B763" s="12"/>
      <c r="C763" s="12"/>
    </row>
    <row r="764" spans="2:3" hidden="1">
      <c r="B764" s="12"/>
      <c r="C764" s="12"/>
    </row>
    <row r="765" spans="2:3" hidden="1">
      <c r="B765" s="12"/>
      <c r="C765" s="12"/>
    </row>
    <row r="766" spans="2:3" hidden="1">
      <c r="B766" s="12"/>
      <c r="C766" s="12"/>
    </row>
    <row r="767" spans="2:3" hidden="1">
      <c r="B767" s="12"/>
      <c r="C767" s="12"/>
    </row>
    <row r="768" spans="2:3" hidden="1">
      <c r="B768" s="12"/>
      <c r="C768" s="12"/>
    </row>
    <row r="769" spans="2:3" hidden="1">
      <c r="B769" s="12"/>
      <c r="C769" s="12"/>
    </row>
    <row r="770" spans="2:3" hidden="1">
      <c r="B770" s="12"/>
      <c r="C770" s="12"/>
    </row>
    <row r="771" spans="2:3" hidden="1">
      <c r="B771" s="12"/>
      <c r="C771" s="12"/>
    </row>
    <row r="772" spans="2:3" hidden="1">
      <c r="B772" s="12"/>
      <c r="C772" s="12"/>
    </row>
    <row r="773" spans="2:3" hidden="1">
      <c r="B773" s="12"/>
      <c r="C773" s="12"/>
    </row>
    <row r="774" spans="2:3" hidden="1">
      <c r="B774" s="12"/>
      <c r="C774" s="12"/>
    </row>
    <row r="775" spans="2:3" hidden="1">
      <c r="B775" s="12"/>
      <c r="C775" s="12"/>
    </row>
    <row r="776" spans="2:3" hidden="1">
      <c r="B776" s="12"/>
      <c r="C776" s="12"/>
    </row>
    <row r="777" spans="2:3" hidden="1">
      <c r="B777" s="12"/>
      <c r="C777" s="12"/>
    </row>
    <row r="778" spans="2:3" hidden="1">
      <c r="B778" s="12"/>
      <c r="C778" s="12"/>
    </row>
    <row r="779" spans="2:3" hidden="1">
      <c r="B779" s="12"/>
      <c r="C779" s="12"/>
    </row>
    <row r="780" spans="2:3" hidden="1">
      <c r="B780" s="12"/>
      <c r="C780" s="12"/>
    </row>
    <row r="781" spans="2:3" hidden="1">
      <c r="B781" s="12"/>
      <c r="C781" s="12"/>
    </row>
    <row r="782" spans="2:3" hidden="1">
      <c r="B782" s="12"/>
      <c r="C782" s="12"/>
    </row>
    <row r="783" spans="2:3" hidden="1">
      <c r="B783" s="12"/>
      <c r="C783" s="12"/>
    </row>
    <row r="784" spans="2:3" hidden="1">
      <c r="B784" s="12"/>
      <c r="C784" s="12"/>
    </row>
    <row r="785" spans="2:3" hidden="1">
      <c r="B785" s="12"/>
      <c r="C785" s="12"/>
    </row>
    <row r="786" spans="2:3" hidden="1">
      <c r="B786" s="12"/>
      <c r="C786" s="12"/>
    </row>
    <row r="787" spans="2:3" hidden="1">
      <c r="B787" s="12"/>
      <c r="C787" s="12"/>
    </row>
    <row r="788" spans="2:3" hidden="1">
      <c r="B788" s="12"/>
      <c r="C788" s="12"/>
    </row>
    <row r="789" spans="2:3" hidden="1">
      <c r="B789" s="12"/>
      <c r="C789" s="12"/>
    </row>
    <row r="790" spans="2:3" hidden="1">
      <c r="B790" s="12"/>
      <c r="C790" s="12"/>
    </row>
    <row r="791" spans="2:3" hidden="1">
      <c r="B791" s="12"/>
      <c r="C791" s="12"/>
    </row>
    <row r="792" spans="2:3" hidden="1">
      <c r="B792" s="12"/>
      <c r="C792" s="12"/>
    </row>
    <row r="793" spans="2:3" hidden="1">
      <c r="B793" s="12"/>
      <c r="C793" s="12"/>
    </row>
    <row r="794" spans="2:3" hidden="1">
      <c r="B794" s="12"/>
      <c r="C794" s="12"/>
    </row>
    <row r="795" spans="2:3" hidden="1">
      <c r="B795" s="12"/>
      <c r="C795" s="12"/>
    </row>
    <row r="796" spans="2:3" hidden="1">
      <c r="B796" s="12"/>
      <c r="C796" s="12"/>
    </row>
    <row r="797" spans="2:3" hidden="1">
      <c r="B797" s="12"/>
      <c r="C797" s="12"/>
    </row>
    <row r="798" spans="2:3" hidden="1">
      <c r="B798" s="12"/>
      <c r="C798" s="12"/>
    </row>
    <row r="799" spans="2:3" hidden="1">
      <c r="B799" s="12"/>
      <c r="C799" s="12"/>
    </row>
    <row r="800" spans="2:3" hidden="1">
      <c r="B800" s="12"/>
      <c r="C800" s="12"/>
    </row>
    <row r="801" spans="2:3" hidden="1">
      <c r="B801" s="12"/>
      <c r="C801" s="12"/>
    </row>
    <row r="802" spans="2:3" hidden="1">
      <c r="B802" s="12"/>
      <c r="C802" s="12"/>
    </row>
    <row r="803" spans="2:3" hidden="1">
      <c r="B803" s="12"/>
      <c r="C803" s="12"/>
    </row>
    <row r="804" spans="2:3" hidden="1">
      <c r="B804" s="12"/>
      <c r="C804" s="12"/>
    </row>
    <row r="805" spans="2:3" hidden="1">
      <c r="B805" s="12"/>
      <c r="C805" s="12"/>
    </row>
    <row r="806" spans="2:3" hidden="1">
      <c r="B806" s="12"/>
      <c r="C806" s="12"/>
    </row>
    <row r="807" spans="2:3" hidden="1">
      <c r="B807" s="12"/>
      <c r="C807" s="12"/>
    </row>
    <row r="808" spans="2:3" hidden="1">
      <c r="B808" s="12"/>
      <c r="C808" s="12"/>
    </row>
    <row r="809" spans="2:3" hidden="1">
      <c r="B809" s="12"/>
      <c r="C809" s="12"/>
    </row>
    <row r="810" spans="2:3" hidden="1">
      <c r="B810" s="12"/>
      <c r="C810" s="12"/>
    </row>
    <row r="811" spans="2:3" hidden="1">
      <c r="B811" s="12"/>
      <c r="C811" s="12"/>
    </row>
    <row r="812" spans="2:3" hidden="1">
      <c r="B812" s="12"/>
      <c r="C812" s="12"/>
    </row>
    <row r="813" spans="2:3" hidden="1">
      <c r="B813" s="12"/>
      <c r="C813" s="12"/>
    </row>
    <row r="814" spans="2:3" hidden="1">
      <c r="B814" s="12"/>
      <c r="C814" s="12"/>
    </row>
    <row r="815" spans="2:3" hidden="1">
      <c r="B815" s="12"/>
      <c r="C815" s="12"/>
    </row>
    <row r="816" spans="2:3" hidden="1">
      <c r="B816" s="12"/>
      <c r="C816" s="12"/>
    </row>
    <row r="817" spans="2:3" hidden="1">
      <c r="B817" s="12"/>
      <c r="C817" s="12"/>
    </row>
    <row r="818" spans="2:3" hidden="1">
      <c r="B818" s="12"/>
      <c r="C818" s="12"/>
    </row>
    <row r="819" spans="2:3" hidden="1">
      <c r="B819" s="12"/>
      <c r="C819" s="12"/>
    </row>
    <row r="820" spans="2:3" hidden="1">
      <c r="B820" s="12"/>
      <c r="C820" s="12"/>
    </row>
    <row r="821" spans="2:3" hidden="1">
      <c r="B821" s="12"/>
      <c r="C821" s="12"/>
    </row>
    <row r="822" spans="2:3" hidden="1">
      <c r="B822" s="12"/>
      <c r="C822" s="12"/>
    </row>
    <row r="823" spans="2:3" hidden="1">
      <c r="B823" s="12"/>
      <c r="C823" s="12"/>
    </row>
    <row r="824" spans="2:3" hidden="1">
      <c r="B824" s="12"/>
      <c r="C824" s="12"/>
    </row>
    <row r="825" spans="2:3" hidden="1">
      <c r="B825" s="12"/>
      <c r="C825" s="12"/>
    </row>
    <row r="826" spans="2:3" hidden="1">
      <c r="B826" s="12"/>
      <c r="C826" s="12"/>
    </row>
    <row r="827" spans="2:3" hidden="1">
      <c r="B827" s="12"/>
      <c r="C827" s="12"/>
    </row>
    <row r="828" spans="2:3" hidden="1">
      <c r="B828" s="12"/>
      <c r="C828" s="12"/>
    </row>
    <row r="829" spans="2:3" hidden="1">
      <c r="B829" s="12"/>
      <c r="C829" s="12"/>
    </row>
    <row r="830" spans="2:3" hidden="1">
      <c r="B830" s="12"/>
      <c r="C830" s="12"/>
    </row>
    <row r="831" spans="2:3" hidden="1">
      <c r="B831" s="12"/>
      <c r="C831" s="12"/>
    </row>
    <row r="832" spans="2:3" hidden="1">
      <c r="B832" s="12"/>
      <c r="C832" s="12"/>
    </row>
    <row r="833" spans="2:3" hidden="1">
      <c r="B833" s="12"/>
      <c r="C833" s="12"/>
    </row>
    <row r="834" spans="2:3" hidden="1">
      <c r="B834" s="12"/>
      <c r="C834" s="12"/>
    </row>
    <row r="835" spans="2:3" hidden="1">
      <c r="B835" s="12"/>
      <c r="C835" s="12"/>
    </row>
    <row r="836" spans="2:3" hidden="1">
      <c r="B836" s="12"/>
      <c r="C836" s="12"/>
    </row>
    <row r="837" spans="2:3" hidden="1">
      <c r="B837" s="12"/>
      <c r="C837" s="12"/>
    </row>
    <row r="838" spans="2:3" hidden="1">
      <c r="B838" s="12"/>
      <c r="C838" s="12"/>
    </row>
    <row r="839" spans="2:3" hidden="1">
      <c r="B839" s="12"/>
      <c r="C839" s="12"/>
    </row>
    <row r="840" spans="2:3" hidden="1">
      <c r="B840" s="12"/>
      <c r="C840" s="12"/>
    </row>
    <row r="841" spans="2:3" hidden="1">
      <c r="B841" s="12"/>
      <c r="C841" s="12"/>
    </row>
    <row r="842" spans="2:3" hidden="1">
      <c r="B842" s="12"/>
      <c r="C842" s="12"/>
    </row>
    <row r="843" spans="2:3" hidden="1">
      <c r="B843" s="12"/>
      <c r="C843" s="12"/>
    </row>
    <row r="844" spans="2:3" hidden="1">
      <c r="B844" s="12"/>
      <c r="C844" s="12"/>
    </row>
    <row r="845" spans="2:3" hidden="1">
      <c r="B845" s="12"/>
      <c r="C845" s="12"/>
    </row>
    <row r="846" spans="2:3" hidden="1">
      <c r="B846" s="12"/>
      <c r="C846" s="12"/>
    </row>
    <row r="847" spans="2:3" hidden="1">
      <c r="B847" s="12"/>
      <c r="C847" s="12"/>
    </row>
    <row r="848" spans="2:3" hidden="1">
      <c r="B848" s="12"/>
      <c r="C848" s="12"/>
    </row>
    <row r="849" spans="2:3" hidden="1">
      <c r="B849" s="12"/>
      <c r="C849" s="12"/>
    </row>
    <row r="850" spans="2:3" hidden="1">
      <c r="B850" s="12"/>
      <c r="C850" s="12"/>
    </row>
    <row r="851" spans="2:3" hidden="1">
      <c r="B851" s="12"/>
      <c r="C851" s="12"/>
    </row>
    <row r="852" spans="2:3" hidden="1">
      <c r="B852" s="12"/>
      <c r="C852" s="12"/>
    </row>
    <row r="853" spans="2:3" hidden="1">
      <c r="B853" s="12"/>
      <c r="C853" s="12"/>
    </row>
    <row r="854" spans="2:3" hidden="1">
      <c r="B854" s="12"/>
      <c r="C854" s="12"/>
    </row>
    <row r="855" spans="2:3" hidden="1">
      <c r="B855" s="12"/>
      <c r="C855" s="12"/>
    </row>
    <row r="856" spans="2:3" hidden="1">
      <c r="B856" s="12"/>
      <c r="C856" s="12"/>
    </row>
    <row r="857" spans="2:3" hidden="1">
      <c r="B857" s="12"/>
      <c r="C857" s="12"/>
    </row>
    <row r="858" spans="2:3" hidden="1">
      <c r="B858" s="12"/>
      <c r="C858" s="12"/>
    </row>
    <row r="859" spans="2:3" hidden="1">
      <c r="B859" s="12"/>
      <c r="C859" s="12"/>
    </row>
    <row r="860" spans="2:3" hidden="1"/>
  </sheetData>
  <dataValidations count="2">
    <dataValidation allowBlank="1" showInputMessage="1" showErrorMessage="1" sqref="M8 M10:M1048576 E25:E26 E58 E62:E1048576 A1:D1048576 E1:E13 F1:L1048576 M1:M6 N1:XFD1048576"/>
    <dataValidation type="list" allowBlank="1" showInputMessage="1" showErrorMessage="1" sqref="E59:E61 E14:E24 E27:E57">
      <formula1>$BL$6:$BL$9</formula1>
    </dataValidation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1" customWidth="1"/>
    <col min="2" max="2" width="12.42578125" style="11" customWidth="1"/>
    <col min="3" max="3" width="12.7109375" style="11" customWidth="1"/>
    <col min="4" max="4" width="11.85546875" style="11" customWidth="1"/>
    <col min="5" max="5" width="13.85546875" style="11" customWidth="1"/>
    <col min="6" max="6" width="11.85546875" style="11" customWidth="1"/>
    <col min="7" max="7" width="10.7109375" style="12" customWidth="1"/>
    <col min="8" max="8" width="11.140625" style="12" customWidth="1"/>
    <col min="9" max="9" width="15.140625" style="12" customWidth="1"/>
    <col min="10" max="10" width="10.7109375" style="12" customWidth="1"/>
    <col min="11" max="11" width="11.5703125" style="12" customWidth="1"/>
    <col min="12" max="12" width="13.85546875" style="12" customWidth="1"/>
    <col min="13" max="13" width="15.5703125" style="12" customWidth="1"/>
    <col min="14" max="14" width="14.7109375" style="12" customWidth="1"/>
    <col min="15" max="15" width="11.7109375" style="12" customWidth="1"/>
    <col min="16" max="16" width="31.140625" style="12" customWidth="1"/>
    <col min="17" max="17" width="14.7109375" style="12" customWidth="1"/>
    <col min="18" max="18" width="22.7109375" style="12" customWidth="1"/>
    <col min="19" max="19" width="26.85546875" style="12" customWidth="1"/>
    <col min="20" max="20" width="25.42578125" style="12" customWidth="1"/>
    <col min="21" max="21" width="7.5703125" style="12" hidden="1" customWidth="1"/>
    <col min="22" max="22" width="6.7109375" style="12" hidden="1" customWidth="1"/>
    <col min="23" max="23" width="7.7109375" style="12" hidden="1" customWidth="1"/>
    <col min="24" max="24" width="7.140625" style="12" hidden="1" customWidth="1"/>
    <col min="25" max="25" width="6" style="12" hidden="1" customWidth="1"/>
    <col min="26" max="26" width="7.85546875" style="12" hidden="1" customWidth="1"/>
    <col min="27" max="27" width="8.140625" style="12" hidden="1" customWidth="1"/>
    <col min="28" max="28" width="6.28515625" style="12" hidden="1" customWidth="1"/>
    <col min="29" max="29" width="8" style="12" hidden="1" customWidth="1"/>
    <col min="30" max="30" width="8.7109375" style="12" hidden="1" customWidth="1"/>
    <col min="31" max="31" width="10" style="12" hidden="1" customWidth="1"/>
    <col min="32" max="32" width="9.5703125" style="12" hidden="1" customWidth="1"/>
    <col min="33" max="33" width="6.140625" style="12" hidden="1" customWidth="1"/>
    <col min="34" max="35" width="5.7109375" style="12" hidden="1" customWidth="1"/>
    <col min="36" max="36" width="6.85546875" style="12" hidden="1" customWidth="1"/>
    <col min="37" max="37" width="6.42578125" style="12" hidden="1" customWidth="1"/>
    <col min="38" max="38" width="6.7109375" style="12" hidden="1" customWidth="1"/>
    <col min="39" max="39" width="7.28515625" style="12" hidden="1" customWidth="1"/>
    <col min="40" max="51" width="5.7109375" style="12" hidden="1" customWidth="1"/>
    <col min="52" max="52" width="9.140625" style="12" hidden="1" customWidth="1"/>
    <col min="53" max="68" width="0" style="12" hidden="1" customWidth="1"/>
    <col min="69" max="16384" width="9.140625" style="12" hidden="1"/>
  </cols>
  <sheetData>
    <row r="1" spans="1:67">
      <c r="A1" s="2" t="s">
        <v>0</v>
      </c>
      <c r="B1" t="s">
        <v>194</v>
      </c>
    </row>
    <row r="2" spans="1:67">
      <c r="A2" s="2" t="s">
        <v>1</v>
      </c>
      <c r="B2" t="s">
        <v>195</v>
      </c>
    </row>
    <row r="3" spans="1:67">
      <c r="A3" s="2" t="s">
        <v>2</v>
      </c>
      <c r="B3" t="s">
        <v>196</v>
      </c>
    </row>
    <row r="4" spans="1:67">
      <c r="A4" s="2" t="s">
        <v>3</v>
      </c>
      <c r="B4" t="s">
        <v>197</v>
      </c>
    </row>
    <row r="5" spans="1:67" ht="26.25" customHeight="1">
      <c r="A5" s="109" t="s">
        <v>65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/>
      <c r="BO5" s="14"/>
    </row>
    <row r="6" spans="1:67" ht="26.25" customHeight="1">
      <c r="A6" s="109" t="s">
        <v>79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9"/>
      <c r="BJ6" s="14"/>
      <c r="BO6" s="14"/>
    </row>
    <row r="7" spans="1:67" s="14" customFormat="1" ht="20.25">
      <c r="A7" s="120" t="s">
        <v>45</v>
      </c>
      <c r="B7" s="41" t="s">
        <v>46</v>
      </c>
      <c r="C7" s="41" t="s">
        <v>67</v>
      </c>
      <c r="D7" s="41" t="s">
        <v>80</v>
      </c>
      <c r="E7" s="41" t="s">
        <v>47</v>
      </c>
      <c r="F7" s="41" t="s">
        <v>81</v>
      </c>
      <c r="G7" s="41" t="s">
        <v>48</v>
      </c>
      <c r="H7" s="41" t="s">
        <v>49</v>
      </c>
      <c r="I7" s="41" t="s">
        <v>68</v>
      </c>
      <c r="J7" s="41" t="s">
        <v>69</v>
      </c>
      <c r="K7" s="41" t="s">
        <v>50</v>
      </c>
      <c r="L7" s="41" t="s">
        <v>51</v>
      </c>
      <c r="M7" s="41" t="s">
        <v>52</v>
      </c>
      <c r="N7" s="41" t="s">
        <v>184</v>
      </c>
      <c r="O7" s="41" t="s">
        <v>185</v>
      </c>
      <c r="P7" s="116" t="s">
        <v>189</v>
      </c>
      <c r="Q7" s="41" t="s">
        <v>53</v>
      </c>
      <c r="R7" s="41" t="s">
        <v>70</v>
      </c>
      <c r="S7" s="41" t="s">
        <v>54</v>
      </c>
      <c r="T7" s="121" t="s">
        <v>180</v>
      </c>
      <c r="V7" s="12"/>
      <c r="AZ7" s="12"/>
      <c r="BJ7" s="12"/>
      <c r="BK7" s="12"/>
      <c r="BL7" s="12"/>
      <c r="BO7" s="18"/>
    </row>
    <row r="8" spans="1:67" s="14" customFormat="1" ht="20.25" customHeight="1">
      <c r="A8" s="29"/>
      <c r="B8" s="16"/>
      <c r="C8" s="16"/>
      <c r="D8" s="16"/>
      <c r="E8" s="16"/>
      <c r="F8" s="16"/>
      <c r="G8" s="16"/>
      <c r="H8" s="16"/>
      <c r="I8" s="16" t="s">
        <v>71</v>
      </c>
      <c r="J8" s="16" t="s">
        <v>72</v>
      </c>
      <c r="K8" s="16"/>
      <c r="L8" s="16" t="s">
        <v>7</v>
      </c>
      <c r="M8" s="16" t="s">
        <v>7</v>
      </c>
      <c r="N8" s="16" t="s">
        <v>181</v>
      </c>
      <c r="O8" s="16"/>
      <c r="P8" s="16" t="s">
        <v>182</v>
      </c>
      <c r="Q8" s="16" t="s">
        <v>6</v>
      </c>
      <c r="R8" s="16" t="s">
        <v>7</v>
      </c>
      <c r="S8" s="16" t="s">
        <v>7</v>
      </c>
      <c r="T8" s="30" t="s">
        <v>7</v>
      </c>
      <c r="BJ8" s="12"/>
      <c r="BL8" s="12"/>
      <c r="BO8" s="18"/>
    </row>
    <row r="9" spans="1:67" s="18" customFormat="1" ht="18" customHeight="1">
      <c r="A9" s="31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6" t="s">
        <v>76</v>
      </c>
      <c r="P9" s="6" t="s">
        <v>77</v>
      </c>
      <c r="Q9" s="6" t="s">
        <v>82</v>
      </c>
      <c r="R9" s="6" t="s">
        <v>83</v>
      </c>
      <c r="S9" s="20" t="s">
        <v>84</v>
      </c>
      <c r="T9" s="32" t="s">
        <v>183</v>
      </c>
      <c r="U9" s="28"/>
      <c r="BJ9" s="12"/>
      <c r="BK9" s="14"/>
      <c r="BL9" s="12"/>
      <c r="BO9" s="12"/>
    </row>
    <row r="10" spans="1:67" s="18" customFormat="1" ht="18" customHeight="1" thickBot="1">
      <c r="A10" s="33" t="s">
        <v>85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1">
        <v>0</v>
      </c>
      <c r="O10" s="26"/>
      <c r="P10" s="61">
        <v>0</v>
      </c>
      <c r="Q10" s="61">
        <v>0</v>
      </c>
      <c r="R10" s="6"/>
      <c r="S10" s="62">
        <v>0</v>
      </c>
      <c r="T10" s="62">
        <v>0</v>
      </c>
      <c r="U10" s="28"/>
      <c r="BJ10" s="12"/>
      <c r="BK10" s="14"/>
      <c r="BL10" s="12"/>
      <c r="BO10" s="12"/>
    </row>
    <row r="11" spans="1:67">
      <c r="A11" s="65" t="s">
        <v>201</v>
      </c>
      <c r="B11" s="12"/>
      <c r="C11" s="12"/>
      <c r="D11" s="12"/>
      <c r="E11" s="12"/>
      <c r="F11" s="12"/>
      <c r="J11" s="67">
        <v>0</v>
      </c>
      <c r="M11" s="66">
        <v>0</v>
      </c>
      <c r="N11" s="67">
        <v>0</v>
      </c>
      <c r="P11" s="67">
        <v>0</v>
      </c>
      <c r="Q11" s="67">
        <v>0</v>
      </c>
      <c r="S11" s="66">
        <v>0</v>
      </c>
      <c r="T11" s="66">
        <v>0</v>
      </c>
    </row>
    <row r="12" spans="1:67">
      <c r="A12" s="65" t="s">
        <v>380</v>
      </c>
      <c r="B12" s="12"/>
      <c r="C12" s="12"/>
      <c r="D12" s="12"/>
      <c r="E12" s="12"/>
      <c r="F12" s="12"/>
      <c r="J12" s="67">
        <v>0</v>
      </c>
      <c r="M12" s="66">
        <v>0</v>
      </c>
      <c r="N12" s="67">
        <v>0</v>
      </c>
      <c r="P12" s="67">
        <v>0</v>
      </c>
      <c r="Q12" s="67">
        <v>0</v>
      </c>
      <c r="S12" s="66">
        <v>0</v>
      </c>
      <c r="T12" s="66">
        <v>0</v>
      </c>
    </row>
    <row r="13" spans="1:67">
      <c r="A13" t="s">
        <v>245</v>
      </c>
      <c r="B13" t="s">
        <v>245</v>
      </c>
      <c r="C13" s="12"/>
      <c r="D13" s="12"/>
      <c r="E13" s="12"/>
      <c r="F13" t="s">
        <v>245</v>
      </c>
      <c r="G13" t="s">
        <v>245</v>
      </c>
      <c r="J13" s="63">
        <v>0</v>
      </c>
      <c r="K13" t="s">
        <v>245</v>
      </c>
      <c r="L13" s="64">
        <v>0</v>
      </c>
      <c r="M13" s="64">
        <v>0</v>
      </c>
      <c r="N13" s="63">
        <v>0</v>
      </c>
      <c r="O13" s="63">
        <v>0</v>
      </c>
      <c r="Q13" s="63">
        <v>0</v>
      </c>
      <c r="R13" s="64">
        <v>0</v>
      </c>
      <c r="S13" s="64">
        <v>0</v>
      </c>
      <c r="T13" s="64">
        <v>0</v>
      </c>
    </row>
    <row r="14" spans="1:67">
      <c r="A14" s="65" t="s">
        <v>279</v>
      </c>
      <c r="B14" s="12"/>
      <c r="C14" s="12"/>
      <c r="D14" s="12"/>
      <c r="E14" s="12"/>
      <c r="F14" s="12"/>
      <c r="J14" s="67">
        <v>0</v>
      </c>
      <c r="M14" s="66">
        <v>0</v>
      </c>
      <c r="N14" s="67">
        <v>0</v>
      </c>
      <c r="P14" s="67">
        <v>0</v>
      </c>
      <c r="Q14" s="67">
        <v>0</v>
      </c>
      <c r="S14" s="66">
        <v>0</v>
      </c>
      <c r="T14" s="66">
        <v>0</v>
      </c>
    </row>
    <row r="15" spans="1:67">
      <c r="A15" t="s">
        <v>245</v>
      </c>
      <c r="B15" t="s">
        <v>245</v>
      </c>
      <c r="C15" s="12"/>
      <c r="D15" s="12"/>
      <c r="E15" s="12"/>
      <c r="F15" t="s">
        <v>245</v>
      </c>
      <c r="G15" t="s">
        <v>245</v>
      </c>
      <c r="J15" s="63">
        <v>0</v>
      </c>
      <c r="K15" t="s">
        <v>245</v>
      </c>
      <c r="L15" s="64">
        <v>0</v>
      </c>
      <c r="M15" s="64">
        <v>0</v>
      </c>
      <c r="N15" s="63">
        <v>0</v>
      </c>
      <c r="O15" s="63">
        <v>0</v>
      </c>
      <c r="Q15" s="63">
        <v>0</v>
      </c>
      <c r="R15" s="64">
        <v>0</v>
      </c>
      <c r="S15" s="64">
        <v>0</v>
      </c>
      <c r="T15" s="64">
        <v>0</v>
      </c>
    </row>
    <row r="16" spans="1:67">
      <c r="A16" s="65" t="s">
        <v>381</v>
      </c>
      <c r="B16" s="12"/>
      <c r="C16" s="12"/>
      <c r="D16" s="12"/>
      <c r="E16" s="12"/>
      <c r="F16" s="12"/>
      <c r="J16" s="67">
        <v>0</v>
      </c>
      <c r="M16" s="66">
        <v>0</v>
      </c>
      <c r="N16" s="67">
        <v>0</v>
      </c>
      <c r="P16" s="67">
        <v>0</v>
      </c>
      <c r="Q16" s="67">
        <v>0</v>
      </c>
      <c r="S16" s="66">
        <v>0</v>
      </c>
      <c r="T16" s="66">
        <v>0</v>
      </c>
    </row>
    <row r="17" spans="1:20">
      <c r="A17" t="s">
        <v>245</v>
      </c>
      <c r="B17" t="s">
        <v>245</v>
      </c>
      <c r="C17" s="12"/>
      <c r="D17" s="12"/>
      <c r="E17" s="12"/>
      <c r="F17" t="s">
        <v>245</v>
      </c>
      <c r="G17" t="s">
        <v>245</v>
      </c>
      <c r="J17" s="63">
        <v>0</v>
      </c>
      <c r="K17" t="s">
        <v>245</v>
      </c>
      <c r="L17" s="64">
        <v>0</v>
      </c>
      <c r="M17" s="64">
        <v>0</v>
      </c>
      <c r="N17" s="63">
        <v>0</v>
      </c>
      <c r="O17" s="63">
        <v>0</v>
      </c>
      <c r="Q17" s="63">
        <v>0</v>
      </c>
      <c r="R17" s="64">
        <v>0</v>
      </c>
      <c r="S17" s="64">
        <v>0</v>
      </c>
      <c r="T17" s="64">
        <v>0</v>
      </c>
    </row>
    <row r="18" spans="1:20">
      <c r="A18" s="65" t="s">
        <v>249</v>
      </c>
      <c r="B18" s="12"/>
      <c r="C18" s="12"/>
      <c r="D18" s="12"/>
      <c r="E18" s="12"/>
      <c r="F18" s="12"/>
      <c r="J18" s="67">
        <v>0</v>
      </c>
      <c r="M18" s="66">
        <v>0</v>
      </c>
      <c r="N18" s="67">
        <v>0</v>
      </c>
      <c r="P18" s="67">
        <v>0</v>
      </c>
      <c r="Q18" s="67">
        <v>0</v>
      </c>
      <c r="S18" s="66">
        <v>0</v>
      </c>
      <c r="T18" s="66">
        <v>0</v>
      </c>
    </row>
    <row r="19" spans="1:20">
      <c r="A19" s="65" t="s">
        <v>382</v>
      </c>
      <c r="B19" s="12"/>
      <c r="C19" s="12"/>
      <c r="D19" s="12"/>
      <c r="E19" s="12"/>
      <c r="F19" s="12"/>
      <c r="J19" s="67">
        <v>0</v>
      </c>
      <c r="M19" s="66">
        <v>0</v>
      </c>
      <c r="N19" s="67">
        <v>0</v>
      </c>
      <c r="P19" s="67">
        <v>0</v>
      </c>
      <c r="Q19" s="67">
        <v>0</v>
      </c>
      <c r="S19" s="66">
        <v>0</v>
      </c>
      <c r="T19" s="66">
        <v>0</v>
      </c>
    </row>
    <row r="20" spans="1:20">
      <c r="A20" t="s">
        <v>245</v>
      </c>
      <c r="B20" t="s">
        <v>245</v>
      </c>
      <c r="C20" s="12"/>
      <c r="D20" s="12"/>
      <c r="E20" s="12"/>
      <c r="F20" t="s">
        <v>245</v>
      </c>
      <c r="G20" t="s">
        <v>245</v>
      </c>
      <c r="J20" s="63">
        <v>0</v>
      </c>
      <c r="K20" t="s">
        <v>245</v>
      </c>
      <c r="L20" s="64">
        <v>0</v>
      </c>
      <c r="M20" s="64">
        <v>0</v>
      </c>
      <c r="N20" s="63">
        <v>0</v>
      </c>
      <c r="O20" s="63">
        <v>0</v>
      </c>
      <c r="Q20" s="63">
        <v>0</v>
      </c>
      <c r="R20" s="64">
        <v>0</v>
      </c>
      <c r="S20" s="64">
        <v>0</v>
      </c>
      <c r="T20" s="64">
        <v>0</v>
      </c>
    </row>
    <row r="21" spans="1:20">
      <c r="A21" s="65" t="s">
        <v>383</v>
      </c>
      <c r="B21" s="12"/>
      <c r="C21" s="12"/>
      <c r="D21" s="12"/>
      <c r="E21" s="12"/>
      <c r="F21" s="12"/>
      <c r="J21" s="67">
        <v>0</v>
      </c>
      <c r="M21" s="66">
        <v>0</v>
      </c>
      <c r="N21" s="67">
        <v>0</v>
      </c>
      <c r="P21" s="67">
        <v>0</v>
      </c>
      <c r="Q21" s="67">
        <v>0</v>
      </c>
      <c r="S21" s="66">
        <v>0</v>
      </c>
      <c r="T21" s="66">
        <v>0</v>
      </c>
    </row>
    <row r="22" spans="1:20">
      <c r="A22" t="s">
        <v>245</v>
      </c>
      <c r="B22" t="s">
        <v>245</v>
      </c>
      <c r="C22" s="12"/>
      <c r="D22" s="12"/>
      <c r="E22" s="12"/>
      <c r="F22" t="s">
        <v>245</v>
      </c>
      <c r="G22" t="s">
        <v>245</v>
      </c>
      <c r="J22" s="63">
        <v>0</v>
      </c>
      <c r="K22" t="s">
        <v>245</v>
      </c>
      <c r="L22" s="64">
        <v>0</v>
      </c>
      <c r="M22" s="64">
        <v>0</v>
      </c>
      <c r="N22" s="63">
        <v>0</v>
      </c>
      <c r="O22" s="63">
        <v>0</v>
      </c>
      <c r="Q22" s="63">
        <v>0</v>
      </c>
      <c r="R22" s="64">
        <v>0</v>
      </c>
      <c r="S22" s="64">
        <v>0</v>
      </c>
      <c r="T22" s="64">
        <v>0</v>
      </c>
    </row>
    <row r="23" spans="1:20">
      <c r="A23" s="78" t="s">
        <v>251</v>
      </c>
      <c r="B23" s="12"/>
      <c r="C23" s="12"/>
      <c r="D23" s="12"/>
      <c r="E23" s="12"/>
      <c r="F23" s="12"/>
    </row>
    <row r="24" spans="1:20">
      <c r="A24" s="78" t="s">
        <v>376</v>
      </c>
      <c r="B24" s="12"/>
      <c r="C24" s="12"/>
      <c r="D24" s="12"/>
      <c r="E24" s="12"/>
      <c r="F24" s="12"/>
    </row>
    <row r="25" spans="1:20">
      <c r="A25" s="78" t="s">
        <v>377</v>
      </c>
      <c r="B25" s="12"/>
      <c r="C25" s="12"/>
      <c r="D25" s="12"/>
      <c r="E25" s="12"/>
      <c r="F25" s="12"/>
    </row>
    <row r="26" spans="1:20">
      <c r="A26" s="78" t="s">
        <v>378</v>
      </c>
      <c r="B26" s="12"/>
      <c r="C26" s="12"/>
      <c r="D26" s="12"/>
      <c r="E26" s="12"/>
      <c r="F26" s="12"/>
    </row>
    <row r="27" spans="1:20">
      <c r="A27" s="78" t="s">
        <v>379</v>
      </c>
      <c r="B27" s="12"/>
      <c r="C27" s="12"/>
      <c r="D27" s="12"/>
      <c r="E27" s="12"/>
      <c r="F27" s="12"/>
    </row>
    <row r="28" spans="1:20" hidden="1">
      <c r="B28" s="12"/>
      <c r="C28" s="12"/>
      <c r="D28" s="12"/>
      <c r="E28" s="12"/>
      <c r="F28" s="12"/>
    </row>
    <row r="29" spans="1:20" hidden="1">
      <c r="B29" s="12"/>
      <c r="C29" s="12"/>
      <c r="D29" s="12"/>
      <c r="E29" s="12"/>
      <c r="F29" s="12"/>
    </row>
    <row r="30" spans="1:20" hidden="1">
      <c r="B30" s="12"/>
      <c r="C30" s="12"/>
      <c r="D30" s="12"/>
      <c r="E30" s="12"/>
      <c r="F30" s="12"/>
    </row>
    <row r="31" spans="1:20" hidden="1">
      <c r="B31" s="12"/>
      <c r="C31" s="12"/>
      <c r="D31" s="12"/>
      <c r="E31" s="12"/>
      <c r="F31" s="12"/>
    </row>
    <row r="32" spans="1:20" hidden="1">
      <c r="B32" s="12"/>
      <c r="C32" s="12"/>
      <c r="D32" s="12"/>
      <c r="E32" s="12"/>
      <c r="F32" s="12"/>
    </row>
    <row r="33" spans="2:6" hidden="1">
      <c r="B33" s="12"/>
      <c r="C33" s="12"/>
      <c r="D33" s="12"/>
      <c r="E33" s="12"/>
      <c r="F33" s="12"/>
    </row>
    <row r="34" spans="2:6" hidden="1">
      <c r="B34" s="12"/>
      <c r="C34" s="12"/>
      <c r="D34" s="12"/>
      <c r="E34" s="12"/>
      <c r="F34" s="12"/>
    </row>
    <row r="35" spans="2:6" hidden="1">
      <c r="B35" s="12"/>
      <c r="C35" s="12"/>
      <c r="D35" s="12"/>
      <c r="E35" s="12"/>
      <c r="F35" s="12"/>
    </row>
    <row r="36" spans="2:6" hidden="1">
      <c r="B36" s="12"/>
      <c r="C36" s="12"/>
      <c r="D36" s="12"/>
      <c r="E36" s="12"/>
      <c r="F36" s="12"/>
    </row>
    <row r="37" spans="2:6" hidden="1">
      <c r="B37" s="12"/>
      <c r="C37" s="12"/>
      <c r="D37" s="12"/>
      <c r="E37" s="12"/>
      <c r="F37" s="12"/>
    </row>
    <row r="38" spans="2:6" hidden="1">
      <c r="B38" s="12"/>
      <c r="C38" s="12"/>
      <c r="D38" s="12"/>
      <c r="E38" s="12"/>
      <c r="F38" s="12"/>
    </row>
    <row r="39" spans="2:6" hidden="1">
      <c r="B39" s="12"/>
      <c r="C39" s="12"/>
      <c r="D39" s="12"/>
      <c r="E39" s="12"/>
      <c r="F39" s="12"/>
    </row>
    <row r="40" spans="2:6" hidden="1">
      <c r="B40" s="12"/>
      <c r="C40" s="12"/>
      <c r="D40" s="12"/>
      <c r="E40" s="12"/>
      <c r="F40" s="12"/>
    </row>
    <row r="41" spans="2:6" hidden="1">
      <c r="B41" s="12"/>
      <c r="C41" s="12"/>
      <c r="D41" s="12"/>
      <c r="E41" s="12"/>
      <c r="F41" s="12"/>
    </row>
    <row r="42" spans="2:6" hidden="1">
      <c r="B42" s="12"/>
      <c r="C42" s="12"/>
      <c r="D42" s="12"/>
      <c r="E42" s="12"/>
      <c r="F42" s="12"/>
    </row>
    <row r="43" spans="2:6" hidden="1">
      <c r="B43" s="12"/>
      <c r="C43" s="12"/>
      <c r="D43" s="12"/>
      <c r="E43" s="12"/>
      <c r="F43" s="12"/>
    </row>
    <row r="44" spans="2:6" hidden="1">
      <c r="B44" s="12"/>
      <c r="C44" s="12"/>
      <c r="D44" s="12"/>
      <c r="E44" s="12"/>
      <c r="F44" s="12"/>
    </row>
    <row r="45" spans="2:6" hidden="1">
      <c r="B45" s="12"/>
      <c r="C45" s="12"/>
      <c r="D45" s="12"/>
      <c r="E45" s="12"/>
      <c r="F45" s="12"/>
    </row>
    <row r="46" spans="2:6" hidden="1">
      <c r="B46" s="12"/>
      <c r="C46" s="12"/>
      <c r="D46" s="12"/>
      <c r="E46" s="12"/>
      <c r="F46" s="12"/>
    </row>
    <row r="47" spans="2:6" hidden="1">
      <c r="B47" s="12"/>
      <c r="C47" s="12"/>
      <c r="D47" s="12"/>
      <c r="E47" s="12"/>
      <c r="F47" s="12"/>
    </row>
    <row r="48" spans="2:6" hidden="1">
      <c r="B48" s="12"/>
      <c r="C48" s="12"/>
      <c r="D48" s="12"/>
      <c r="E48" s="12"/>
      <c r="F48" s="12"/>
    </row>
    <row r="49" spans="2:6" hidden="1">
      <c r="B49" s="12"/>
      <c r="C49" s="12"/>
      <c r="D49" s="12"/>
      <c r="E49" s="12"/>
      <c r="F49" s="12"/>
    </row>
    <row r="50" spans="2:6" hidden="1">
      <c r="B50" s="12"/>
      <c r="C50" s="12"/>
      <c r="D50" s="12"/>
      <c r="E50" s="12"/>
      <c r="F50" s="12"/>
    </row>
    <row r="51" spans="2:6" hidden="1">
      <c r="B51" s="12"/>
      <c r="C51" s="12"/>
      <c r="D51" s="12"/>
      <c r="E51" s="12"/>
      <c r="F51" s="12"/>
    </row>
    <row r="52" spans="2:6" hidden="1">
      <c r="B52" s="12"/>
      <c r="C52" s="12"/>
      <c r="D52" s="12"/>
      <c r="E52" s="12"/>
      <c r="F52" s="12"/>
    </row>
    <row r="53" spans="2:6" hidden="1">
      <c r="B53" s="12"/>
      <c r="C53" s="12"/>
      <c r="D53" s="12"/>
      <c r="E53" s="12"/>
      <c r="F53" s="12"/>
    </row>
    <row r="54" spans="2:6" hidden="1">
      <c r="B54" s="12"/>
      <c r="C54" s="12"/>
      <c r="D54" s="12"/>
      <c r="E54" s="12"/>
      <c r="F54" s="12"/>
    </row>
    <row r="55" spans="2:6" hidden="1">
      <c r="B55" s="12"/>
      <c r="C55" s="12"/>
      <c r="D55" s="12"/>
      <c r="E55" s="12"/>
      <c r="F55" s="12"/>
    </row>
    <row r="56" spans="2:6" hidden="1">
      <c r="B56" s="12"/>
      <c r="C56" s="12"/>
      <c r="D56" s="12"/>
      <c r="E56" s="12"/>
      <c r="F56" s="12"/>
    </row>
    <row r="57" spans="2:6" hidden="1">
      <c r="B57" s="12"/>
      <c r="C57" s="12"/>
      <c r="D57" s="12"/>
      <c r="E57" s="12"/>
      <c r="F57" s="12"/>
    </row>
    <row r="58" spans="2:6" hidden="1">
      <c r="B58" s="12"/>
      <c r="C58" s="12"/>
      <c r="D58" s="12"/>
      <c r="E58" s="12"/>
      <c r="F58" s="12"/>
    </row>
    <row r="59" spans="2:6" hidden="1">
      <c r="B59" s="12"/>
      <c r="C59" s="12"/>
      <c r="D59" s="12"/>
      <c r="E59" s="12"/>
      <c r="F59" s="12"/>
    </row>
    <row r="60" spans="2:6" hidden="1">
      <c r="B60" s="12"/>
      <c r="C60" s="12"/>
      <c r="D60" s="12"/>
      <c r="E60" s="12"/>
      <c r="F60" s="12"/>
    </row>
    <row r="61" spans="2:6" hidden="1">
      <c r="B61" s="12"/>
      <c r="C61" s="12"/>
      <c r="D61" s="12"/>
      <c r="E61" s="12"/>
      <c r="F61" s="12"/>
    </row>
    <row r="62" spans="2:6" hidden="1">
      <c r="B62" s="12"/>
      <c r="C62" s="12"/>
      <c r="D62" s="12"/>
      <c r="E62" s="12"/>
      <c r="F62" s="12"/>
    </row>
    <row r="63" spans="2:6" hidden="1">
      <c r="B63" s="12"/>
      <c r="C63" s="12"/>
      <c r="D63" s="12"/>
      <c r="E63" s="12"/>
      <c r="F63" s="12"/>
    </row>
    <row r="64" spans="2:6" hidden="1">
      <c r="B64" s="12"/>
      <c r="C64" s="12"/>
      <c r="D64" s="12"/>
      <c r="E64" s="12"/>
      <c r="F64" s="12"/>
    </row>
    <row r="65" spans="2:6" hidden="1">
      <c r="B65" s="12"/>
      <c r="C65" s="12"/>
      <c r="D65" s="12"/>
      <c r="E65" s="12"/>
      <c r="F65" s="12"/>
    </row>
    <row r="66" spans="2:6" hidden="1">
      <c r="B66" s="12"/>
      <c r="C66" s="12"/>
      <c r="D66" s="12"/>
      <c r="E66" s="12"/>
      <c r="F66" s="12"/>
    </row>
    <row r="67" spans="2:6" hidden="1">
      <c r="B67" s="12"/>
      <c r="C67" s="12"/>
      <c r="D67" s="12"/>
      <c r="E67" s="12"/>
      <c r="F67" s="12"/>
    </row>
    <row r="68" spans="2:6" hidden="1">
      <c r="B68" s="12"/>
      <c r="C68" s="12"/>
      <c r="D68" s="12"/>
      <c r="E68" s="12"/>
      <c r="F68" s="12"/>
    </row>
    <row r="69" spans="2:6" hidden="1">
      <c r="B69" s="12"/>
      <c r="C69" s="12"/>
      <c r="D69" s="12"/>
      <c r="E69" s="12"/>
      <c r="F69" s="12"/>
    </row>
    <row r="70" spans="2:6" hidden="1">
      <c r="B70" s="12"/>
      <c r="C70" s="12"/>
      <c r="D70" s="12"/>
      <c r="E70" s="12"/>
      <c r="F70" s="12"/>
    </row>
    <row r="71" spans="2:6" hidden="1">
      <c r="B71" s="12"/>
      <c r="C71" s="12"/>
      <c r="D71" s="12"/>
      <c r="E71" s="12"/>
      <c r="F71" s="12"/>
    </row>
    <row r="72" spans="2:6" hidden="1">
      <c r="B72" s="12"/>
      <c r="C72" s="12"/>
      <c r="D72" s="12"/>
      <c r="E72" s="12"/>
      <c r="F72" s="12"/>
    </row>
    <row r="73" spans="2:6" hidden="1">
      <c r="B73" s="12"/>
      <c r="C73" s="12"/>
      <c r="D73" s="12"/>
      <c r="E73" s="12"/>
      <c r="F73" s="12"/>
    </row>
    <row r="74" spans="2:6" hidden="1">
      <c r="B74" s="12"/>
      <c r="C74" s="12"/>
      <c r="D74" s="12"/>
      <c r="E74" s="12"/>
      <c r="F74" s="12"/>
    </row>
    <row r="75" spans="2:6" hidden="1">
      <c r="B75" s="12"/>
      <c r="C75" s="12"/>
      <c r="D75" s="12"/>
      <c r="E75" s="12"/>
      <c r="F75" s="12"/>
    </row>
    <row r="76" spans="2:6" hidden="1">
      <c r="B76" s="12"/>
      <c r="C76" s="12"/>
      <c r="D76" s="12"/>
      <c r="E76" s="12"/>
      <c r="F76" s="12"/>
    </row>
    <row r="77" spans="2:6" hidden="1">
      <c r="B77" s="12"/>
      <c r="C77" s="12"/>
      <c r="D77" s="12"/>
      <c r="E77" s="12"/>
      <c r="F77" s="12"/>
    </row>
    <row r="78" spans="2:6" hidden="1">
      <c r="B78" s="12"/>
      <c r="C78" s="12"/>
      <c r="D78" s="12"/>
      <c r="E78" s="12"/>
      <c r="F78" s="12"/>
    </row>
    <row r="79" spans="2:6" hidden="1">
      <c r="B79" s="12"/>
      <c r="C79" s="12"/>
      <c r="D79" s="12"/>
      <c r="E79" s="12"/>
      <c r="F79" s="12"/>
    </row>
    <row r="80" spans="2:6" hidden="1">
      <c r="B80" s="12"/>
      <c r="C80" s="12"/>
      <c r="D80" s="12"/>
      <c r="E80" s="12"/>
      <c r="F80" s="12"/>
    </row>
    <row r="81" spans="2:6" hidden="1">
      <c r="B81" s="12"/>
      <c r="C81" s="12"/>
      <c r="D81" s="12"/>
      <c r="E81" s="12"/>
      <c r="F81" s="12"/>
    </row>
    <row r="82" spans="2:6" hidden="1">
      <c r="B82" s="12"/>
      <c r="C82" s="12"/>
      <c r="D82" s="12"/>
      <c r="E82" s="12"/>
      <c r="F82" s="12"/>
    </row>
    <row r="83" spans="2:6" hidden="1">
      <c r="B83" s="12"/>
      <c r="C83" s="12"/>
      <c r="D83" s="12"/>
      <c r="E83" s="12"/>
      <c r="F83" s="12"/>
    </row>
    <row r="84" spans="2:6" hidden="1">
      <c r="B84" s="12"/>
      <c r="C84" s="12"/>
      <c r="D84" s="12"/>
      <c r="E84" s="12"/>
      <c r="F84" s="12"/>
    </row>
    <row r="85" spans="2:6" hidden="1">
      <c r="B85" s="12"/>
      <c r="C85" s="12"/>
      <c r="D85" s="12"/>
      <c r="E85" s="12"/>
      <c r="F85" s="12"/>
    </row>
    <row r="86" spans="2:6" hidden="1">
      <c r="B86" s="12"/>
      <c r="C86" s="12"/>
      <c r="D86" s="12"/>
      <c r="E86" s="12"/>
      <c r="F86" s="12"/>
    </row>
    <row r="87" spans="2:6" hidden="1">
      <c r="B87" s="12"/>
      <c r="C87" s="12"/>
      <c r="D87" s="12"/>
      <c r="E87" s="12"/>
      <c r="F87" s="12"/>
    </row>
    <row r="88" spans="2:6" hidden="1">
      <c r="B88" s="12"/>
      <c r="C88" s="12"/>
      <c r="D88" s="12"/>
      <c r="E88" s="12"/>
      <c r="F88" s="12"/>
    </row>
    <row r="89" spans="2:6" hidden="1">
      <c r="B89" s="12"/>
      <c r="C89" s="12"/>
      <c r="D89" s="12"/>
      <c r="E89" s="12"/>
      <c r="F89" s="12"/>
    </row>
    <row r="90" spans="2:6" hidden="1">
      <c r="B90" s="12"/>
      <c r="C90" s="12"/>
      <c r="D90" s="12"/>
      <c r="E90" s="12"/>
      <c r="F90" s="12"/>
    </row>
    <row r="91" spans="2:6" hidden="1">
      <c r="B91" s="12"/>
      <c r="C91" s="12"/>
      <c r="D91" s="12"/>
      <c r="E91" s="12"/>
      <c r="F91" s="12"/>
    </row>
    <row r="92" spans="2:6" hidden="1">
      <c r="B92" s="12"/>
      <c r="C92" s="12"/>
      <c r="D92" s="12"/>
      <c r="E92" s="12"/>
      <c r="F92" s="12"/>
    </row>
    <row r="93" spans="2:6" hidden="1">
      <c r="B93" s="12"/>
      <c r="C93" s="12"/>
      <c r="D93" s="12"/>
      <c r="E93" s="12"/>
      <c r="F93" s="12"/>
    </row>
    <row r="94" spans="2:6" hidden="1">
      <c r="B94" s="12"/>
      <c r="C94" s="12"/>
      <c r="D94" s="12"/>
      <c r="E94" s="12"/>
      <c r="F94" s="12"/>
    </row>
    <row r="95" spans="2:6" hidden="1">
      <c r="B95" s="12"/>
      <c r="C95" s="12"/>
      <c r="D95" s="12"/>
      <c r="E95" s="12"/>
      <c r="F95" s="12"/>
    </row>
    <row r="96" spans="2:6" hidden="1">
      <c r="B96" s="12"/>
      <c r="C96" s="12"/>
      <c r="D96" s="12"/>
      <c r="E96" s="12"/>
      <c r="F96" s="12"/>
    </row>
    <row r="97" spans="2:6" hidden="1">
      <c r="B97" s="12"/>
      <c r="C97" s="12"/>
      <c r="D97" s="12"/>
      <c r="E97" s="12"/>
      <c r="F97" s="12"/>
    </row>
    <row r="98" spans="2:6" hidden="1">
      <c r="B98" s="12"/>
      <c r="C98" s="12"/>
      <c r="D98" s="12"/>
      <c r="E98" s="12"/>
      <c r="F98" s="12"/>
    </row>
    <row r="99" spans="2:6" hidden="1">
      <c r="B99" s="12"/>
      <c r="C99" s="12"/>
      <c r="D99" s="12"/>
      <c r="E99" s="12"/>
      <c r="F99" s="12"/>
    </row>
    <row r="100" spans="2:6" hidden="1">
      <c r="B100" s="12"/>
      <c r="C100" s="12"/>
      <c r="D100" s="12"/>
      <c r="E100" s="12"/>
      <c r="F100" s="12"/>
    </row>
    <row r="101" spans="2:6" hidden="1">
      <c r="B101" s="12"/>
      <c r="C101" s="12"/>
      <c r="D101" s="12"/>
      <c r="E101" s="12"/>
      <c r="F101" s="12"/>
    </row>
    <row r="102" spans="2:6" hidden="1">
      <c r="B102" s="12"/>
      <c r="C102" s="12"/>
      <c r="D102" s="12"/>
      <c r="E102" s="12"/>
      <c r="F102" s="12"/>
    </row>
    <row r="103" spans="2:6" hidden="1">
      <c r="B103" s="12"/>
      <c r="C103" s="12"/>
      <c r="D103" s="12"/>
      <c r="E103" s="12"/>
      <c r="F103" s="12"/>
    </row>
    <row r="104" spans="2:6" hidden="1">
      <c r="B104" s="12"/>
      <c r="C104" s="12"/>
      <c r="D104" s="12"/>
      <c r="E104" s="12"/>
      <c r="F104" s="12"/>
    </row>
    <row r="105" spans="2:6" hidden="1">
      <c r="B105" s="12"/>
      <c r="C105" s="12"/>
      <c r="D105" s="12"/>
      <c r="E105" s="12"/>
      <c r="F105" s="12"/>
    </row>
    <row r="106" spans="2:6" hidden="1">
      <c r="B106" s="12"/>
      <c r="C106" s="12"/>
      <c r="D106" s="12"/>
      <c r="E106" s="12"/>
      <c r="F106" s="12"/>
    </row>
    <row r="107" spans="2:6" hidden="1">
      <c r="B107" s="12"/>
      <c r="C107" s="12"/>
      <c r="D107" s="12"/>
      <c r="E107" s="12"/>
      <c r="F107" s="12"/>
    </row>
    <row r="108" spans="2:6" hidden="1">
      <c r="B108" s="12"/>
      <c r="C108" s="12"/>
      <c r="D108" s="12"/>
      <c r="E108" s="12"/>
      <c r="F108" s="12"/>
    </row>
    <row r="109" spans="2:6" hidden="1">
      <c r="B109" s="12"/>
      <c r="C109" s="12"/>
      <c r="D109" s="12"/>
      <c r="E109" s="12"/>
      <c r="F109" s="12"/>
    </row>
    <row r="110" spans="2:6" hidden="1">
      <c r="B110" s="12"/>
      <c r="C110" s="12"/>
      <c r="D110" s="12"/>
      <c r="E110" s="12"/>
      <c r="F110" s="12"/>
    </row>
    <row r="111" spans="2:6" hidden="1">
      <c r="B111" s="12"/>
      <c r="C111" s="12"/>
      <c r="D111" s="12"/>
      <c r="E111" s="12"/>
      <c r="F111" s="12"/>
    </row>
    <row r="112" spans="2:6" hidden="1">
      <c r="B112" s="12"/>
      <c r="C112" s="12"/>
      <c r="D112" s="12"/>
      <c r="E112" s="12"/>
      <c r="F112" s="12"/>
    </row>
    <row r="113" spans="2:6" hidden="1">
      <c r="B113" s="12"/>
      <c r="C113" s="12"/>
      <c r="D113" s="12"/>
      <c r="E113" s="12"/>
      <c r="F113" s="12"/>
    </row>
    <row r="114" spans="2:6" hidden="1">
      <c r="B114" s="12"/>
      <c r="C114" s="12"/>
      <c r="D114" s="12"/>
      <c r="E114" s="12"/>
      <c r="F114" s="12"/>
    </row>
    <row r="115" spans="2:6" hidden="1">
      <c r="B115" s="12"/>
      <c r="C115" s="12"/>
      <c r="D115" s="12"/>
      <c r="E115" s="12"/>
      <c r="F115" s="12"/>
    </row>
    <row r="116" spans="2:6" hidden="1">
      <c r="B116" s="12"/>
      <c r="C116" s="12"/>
      <c r="D116" s="12"/>
      <c r="E116" s="12"/>
      <c r="F116" s="12"/>
    </row>
    <row r="117" spans="2:6" hidden="1">
      <c r="B117" s="12"/>
      <c r="C117" s="12"/>
      <c r="D117" s="12"/>
      <c r="E117" s="12"/>
      <c r="F117" s="12"/>
    </row>
    <row r="118" spans="2:6" hidden="1">
      <c r="B118" s="12"/>
      <c r="C118" s="12"/>
      <c r="D118" s="12"/>
      <c r="E118" s="12"/>
      <c r="F118" s="12"/>
    </row>
    <row r="119" spans="2:6" hidden="1">
      <c r="B119" s="12"/>
      <c r="C119" s="12"/>
      <c r="D119" s="12"/>
      <c r="E119" s="12"/>
      <c r="F119" s="12"/>
    </row>
    <row r="120" spans="2:6" hidden="1">
      <c r="B120" s="12"/>
      <c r="C120" s="12"/>
      <c r="D120" s="12"/>
      <c r="E120" s="12"/>
      <c r="F120" s="12"/>
    </row>
    <row r="121" spans="2:6" hidden="1">
      <c r="B121" s="12"/>
      <c r="C121" s="12"/>
      <c r="D121" s="12"/>
      <c r="E121" s="12"/>
      <c r="F121" s="12"/>
    </row>
    <row r="122" spans="2:6" hidden="1">
      <c r="B122" s="12"/>
      <c r="C122" s="12"/>
      <c r="D122" s="12"/>
      <c r="E122" s="12"/>
      <c r="F122" s="12"/>
    </row>
    <row r="123" spans="2:6" hidden="1">
      <c r="B123" s="12"/>
      <c r="C123" s="12"/>
      <c r="D123" s="12"/>
      <c r="E123" s="12"/>
      <c r="F123" s="12"/>
    </row>
    <row r="124" spans="2:6" hidden="1">
      <c r="B124" s="12"/>
      <c r="C124" s="12"/>
      <c r="D124" s="12"/>
      <c r="E124" s="12"/>
      <c r="F124" s="12"/>
    </row>
    <row r="125" spans="2:6" hidden="1">
      <c r="B125" s="12"/>
      <c r="C125" s="12"/>
      <c r="D125" s="12"/>
      <c r="E125" s="12"/>
      <c r="F125" s="12"/>
    </row>
    <row r="126" spans="2:6" hidden="1">
      <c r="B126" s="12"/>
      <c r="C126" s="12"/>
      <c r="D126" s="12"/>
      <c r="E126" s="12"/>
      <c r="F126" s="12"/>
    </row>
    <row r="127" spans="2:6" hidden="1">
      <c r="B127" s="12"/>
      <c r="C127" s="12"/>
      <c r="D127" s="12"/>
      <c r="E127" s="12"/>
      <c r="F127" s="12"/>
    </row>
    <row r="128" spans="2:6" hidden="1">
      <c r="B128" s="12"/>
      <c r="C128" s="12"/>
      <c r="D128" s="12"/>
      <c r="E128" s="12"/>
      <c r="F128" s="12"/>
    </row>
    <row r="129" spans="2:6" hidden="1">
      <c r="B129" s="12"/>
      <c r="C129" s="12"/>
      <c r="D129" s="12"/>
      <c r="E129" s="12"/>
      <c r="F129" s="12"/>
    </row>
    <row r="130" spans="2:6" hidden="1">
      <c r="B130" s="12"/>
      <c r="C130" s="12"/>
      <c r="D130" s="12"/>
      <c r="E130" s="12"/>
      <c r="F130" s="12"/>
    </row>
    <row r="131" spans="2:6" hidden="1">
      <c r="B131" s="12"/>
      <c r="C131" s="12"/>
      <c r="D131" s="12"/>
      <c r="E131" s="12"/>
      <c r="F131" s="12"/>
    </row>
    <row r="132" spans="2:6" hidden="1">
      <c r="B132" s="12"/>
      <c r="C132" s="12"/>
      <c r="D132" s="12"/>
      <c r="E132" s="12"/>
      <c r="F132" s="12"/>
    </row>
    <row r="133" spans="2:6" hidden="1">
      <c r="B133" s="12"/>
      <c r="C133" s="12"/>
      <c r="D133" s="12"/>
      <c r="E133" s="12"/>
      <c r="F133" s="12"/>
    </row>
    <row r="134" spans="2:6" hidden="1">
      <c r="B134" s="12"/>
      <c r="C134" s="12"/>
      <c r="D134" s="12"/>
      <c r="E134" s="12"/>
      <c r="F134" s="12"/>
    </row>
    <row r="135" spans="2:6" hidden="1">
      <c r="B135" s="12"/>
      <c r="C135" s="12"/>
      <c r="D135" s="12"/>
      <c r="E135" s="12"/>
      <c r="F135" s="12"/>
    </row>
    <row r="136" spans="2:6" hidden="1">
      <c r="B136" s="12"/>
      <c r="C136" s="12"/>
      <c r="D136" s="12"/>
      <c r="E136" s="12"/>
      <c r="F136" s="12"/>
    </row>
    <row r="137" spans="2:6" hidden="1">
      <c r="B137" s="12"/>
      <c r="C137" s="12"/>
      <c r="D137" s="12"/>
      <c r="E137" s="12"/>
      <c r="F137" s="12"/>
    </row>
    <row r="138" spans="2:6" hidden="1">
      <c r="B138" s="12"/>
      <c r="C138" s="12"/>
      <c r="D138" s="12"/>
      <c r="E138" s="12"/>
      <c r="F138" s="12"/>
    </row>
    <row r="139" spans="2:6" hidden="1">
      <c r="B139" s="12"/>
      <c r="C139" s="12"/>
      <c r="D139" s="12"/>
      <c r="E139" s="12"/>
      <c r="F139" s="12"/>
    </row>
    <row r="140" spans="2:6" hidden="1">
      <c r="B140" s="12"/>
      <c r="C140" s="12"/>
      <c r="D140" s="12"/>
      <c r="E140" s="12"/>
      <c r="F140" s="12"/>
    </row>
    <row r="141" spans="2:6" hidden="1">
      <c r="B141" s="12"/>
      <c r="C141" s="12"/>
      <c r="D141" s="12"/>
      <c r="E141" s="12"/>
      <c r="F141" s="12"/>
    </row>
    <row r="142" spans="2:6" hidden="1">
      <c r="B142" s="12"/>
      <c r="C142" s="12"/>
      <c r="D142" s="12"/>
      <c r="E142" s="12"/>
      <c r="F142" s="12"/>
    </row>
    <row r="143" spans="2:6" hidden="1">
      <c r="B143" s="12"/>
      <c r="C143" s="12"/>
      <c r="D143" s="12"/>
      <c r="E143" s="12"/>
      <c r="F143" s="12"/>
    </row>
    <row r="144" spans="2:6" hidden="1">
      <c r="B144" s="12"/>
      <c r="C144" s="12"/>
      <c r="D144" s="12"/>
      <c r="E144" s="12"/>
      <c r="F144" s="12"/>
    </row>
    <row r="145" spans="2:6" hidden="1">
      <c r="B145" s="12"/>
      <c r="C145" s="12"/>
      <c r="D145" s="12"/>
      <c r="E145" s="12"/>
      <c r="F145" s="12"/>
    </row>
    <row r="146" spans="2:6" hidden="1">
      <c r="B146" s="12"/>
      <c r="C146" s="12"/>
      <c r="D146" s="12"/>
      <c r="E146" s="12"/>
      <c r="F146" s="12"/>
    </row>
    <row r="147" spans="2:6" hidden="1">
      <c r="B147" s="12"/>
      <c r="C147" s="12"/>
      <c r="D147" s="12"/>
      <c r="E147" s="12"/>
      <c r="F147" s="12"/>
    </row>
    <row r="148" spans="2:6" hidden="1">
      <c r="B148" s="12"/>
      <c r="C148" s="12"/>
      <c r="D148" s="12"/>
      <c r="E148" s="12"/>
      <c r="F148" s="12"/>
    </row>
    <row r="149" spans="2:6" hidden="1">
      <c r="B149" s="12"/>
      <c r="C149" s="12"/>
      <c r="D149" s="12"/>
      <c r="E149" s="12"/>
      <c r="F149" s="12"/>
    </row>
    <row r="150" spans="2:6" hidden="1">
      <c r="B150" s="12"/>
      <c r="C150" s="12"/>
      <c r="D150" s="12"/>
      <c r="E150" s="12"/>
      <c r="F150" s="12"/>
    </row>
    <row r="151" spans="2:6" hidden="1">
      <c r="B151" s="12"/>
      <c r="C151" s="12"/>
      <c r="D151" s="12"/>
      <c r="E151" s="12"/>
      <c r="F151" s="12"/>
    </row>
    <row r="152" spans="2:6" hidden="1">
      <c r="B152" s="12"/>
      <c r="C152" s="12"/>
      <c r="D152" s="12"/>
      <c r="E152" s="12"/>
      <c r="F152" s="12"/>
    </row>
    <row r="153" spans="2:6" hidden="1">
      <c r="B153" s="12"/>
      <c r="C153" s="12"/>
      <c r="D153" s="12"/>
      <c r="E153" s="12"/>
      <c r="F153" s="12"/>
    </row>
    <row r="154" spans="2:6" hidden="1">
      <c r="B154" s="12"/>
      <c r="C154" s="12"/>
      <c r="D154" s="12"/>
      <c r="E154" s="12"/>
      <c r="F154" s="12"/>
    </row>
    <row r="155" spans="2:6" hidden="1">
      <c r="B155" s="12"/>
      <c r="C155" s="12"/>
      <c r="D155" s="12"/>
      <c r="E155" s="12"/>
      <c r="F155" s="12"/>
    </row>
    <row r="156" spans="2:6" hidden="1">
      <c r="B156" s="12"/>
      <c r="C156" s="12"/>
      <c r="D156" s="12"/>
      <c r="E156" s="12"/>
      <c r="F156" s="12"/>
    </row>
    <row r="157" spans="2:6" hidden="1">
      <c r="B157" s="12"/>
      <c r="C157" s="12"/>
      <c r="D157" s="12"/>
      <c r="E157" s="12"/>
      <c r="F157" s="12"/>
    </row>
    <row r="158" spans="2:6" hidden="1">
      <c r="B158" s="12"/>
      <c r="C158" s="12"/>
      <c r="D158" s="12"/>
      <c r="E158" s="12"/>
      <c r="F158" s="12"/>
    </row>
    <row r="159" spans="2:6" hidden="1">
      <c r="B159" s="12"/>
      <c r="C159" s="12"/>
      <c r="D159" s="12"/>
      <c r="E159" s="12"/>
      <c r="F159" s="12"/>
    </row>
    <row r="160" spans="2:6" hidden="1">
      <c r="B160" s="12"/>
      <c r="C160" s="12"/>
      <c r="D160" s="12"/>
      <c r="E160" s="12"/>
      <c r="F160" s="12"/>
    </row>
    <row r="161" spans="2:6" hidden="1">
      <c r="B161" s="12"/>
      <c r="C161" s="12"/>
      <c r="D161" s="12"/>
      <c r="E161" s="12"/>
      <c r="F161" s="12"/>
    </row>
    <row r="162" spans="2:6" hidden="1">
      <c r="B162" s="12"/>
      <c r="C162" s="12"/>
      <c r="D162" s="12"/>
      <c r="E162" s="12"/>
      <c r="F162" s="12"/>
    </row>
    <row r="163" spans="2:6" hidden="1">
      <c r="B163" s="12"/>
      <c r="C163" s="12"/>
      <c r="D163" s="12"/>
      <c r="E163" s="12"/>
      <c r="F163" s="12"/>
    </row>
    <row r="164" spans="2:6" hidden="1">
      <c r="B164" s="12"/>
      <c r="C164" s="12"/>
      <c r="D164" s="12"/>
      <c r="E164" s="12"/>
      <c r="F164" s="12"/>
    </row>
    <row r="165" spans="2:6" hidden="1">
      <c r="B165" s="12"/>
      <c r="C165" s="12"/>
      <c r="D165" s="12"/>
      <c r="E165" s="12"/>
      <c r="F165" s="12"/>
    </row>
    <row r="166" spans="2:6" hidden="1">
      <c r="B166" s="12"/>
      <c r="C166" s="12"/>
      <c r="D166" s="12"/>
      <c r="E166" s="12"/>
      <c r="F166" s="12"/>
    </row>
    <row r="167" spans="2:6" hidden="1">
      <c r="B167" s="12"/>
      <c r="C167" s="12"/>
      <c r="D167" s="12"/>
      <c r="E167" s="12"/>
      <c r="F167" s="12"/>
    </row>
    <row r="168" spans="2:6" hidden="1">
      <c r="B168" s="12"/>
      <c r="C168" s="12"/>
      <c r="D168" s="12"/>
      <c r="E168" s="12"/>
      <c r="F168" s="12"/>
    </row>
    <row r="169" spans="2:6" hidden="1">
      <c r="B169" s="12"/>
      <c r="C169" s="12"/>
      <c r="D169" s="12"/>
      <c r="E169" s="12"/>
      <c r="F169" s="12"/>
    </row>
    <row r="170" spans="2:6" hidden="1">
      <c r="B170" s="12"/>
      <c r="C170" s="12"/>
      <c r="D170" s="12"/>
      <c r="E170" s="12"/>
      <c r="F170" s="12"/>
    </row>
    <row r="171" spans="2:6" hidden="1">
      <c r="B171" s="12"/>
      <c r="C171" s="12"/>
      <c r="D171" s="12"/>
      <c r="E171" s="12"/>
      <c r="F171" s="12"/>
    </row>
    <row r="172" spans="2:6" hidden="1">
      <c r="B172" s="12"/>
      <c r="C172" s="12"/>
      <c r="D172" s="12"/>
      <c r="E172" s="12"/>
      <c r="F172" s="12"/>
    </row>
    <row r="173" spans="2:6" hidden="1">
      <c r="B173" s="12"/>
      <c r="C173" s="12"/>
      <c r="D173" s="12"/>
      <c r="E173" s="12"/>
      <c r="F173" s="12"/>
    </row>
    <row r="174" spans="2:6" hidden="1">
      <c r="B174" s="12"/>
      <c r="C174" s="12"/>
      <c r="D174" s="12"/>
      <c r="E174" s="12"/>
      <c r="F174" s="12"/>
    </row>
    <row r="175" spans="2:6" hidden="1">
      <c r="B175" s="12"/>
      <c r="C175" s="12"/>
      <c r="D175" s="12"/>
      <c r="E175" s="12"/>
      <c r="F175" s="12"/>
    </row>
    <row r="176" spans="2:6" hidden="1">
      <c r="B176" s="12"/>
      <c r="C176" s="12"/>
      <c r="D176" s="12"/>
      <c r="E176" s="12"/>
      <c r="F176" s="12"/>
    </row>
    <row r="177" spans="2:6" hidden="1">
      <c r="B177" s="12"/>
      <c r="C177" s="12"/>
      <c r="D177" s="12"/>
      <c r="E177" s="12"/>
      <c r="F177" s="12"/>
    </row>
    <row r="178" spans="2:6" hidden="1">
      <c r="B178" s="12"/>
      <c r="C178" s="12"/>
      <c r="D178" s="12"/>
      <c r="E178" s="12"/>
      <c r="F178" s="12"/>
    </row>
    <row r="179" spans="2:6" hidden="1">
      <c r="B179" s="12"/>
      <c r="C179" s="12"/>
      <c r="D179" s="12"/>
      <c r="E179" s="12"/>
      <c r="F179" s="12"/>
    </row>
    <row r="180" spans="2:6" hidden="1">
      <c r="B180" s="12"/>
      <c r="C180" s="12"/>
      <c r="D180" s="12"/>
      <c r="E180" s="12"/>
      <c r="F180" s="12"/>
    </row>
    <row r="181" spans="2:6" hidden="1">
      <c r="B181" s="12"/>
      <c r="C181" s="12"/>
      <c r="D181" s="12"/>
      <c r="E181" s="12"/>
      <c r="F181" s="12"/>
    </row>
    <row r="182" spans="2:6" hidden="1">
      <c r="B182" s="12"/>
      <c r="C182" s="12"/>
      <c r="D182" s="12"/>
      <c r="E182" s="12"/>
      <c r="F182" s="12"/>
    </row>
    <row r="183" spans="2:6" hidden="1">
      <c r="B183" s="12"/>
      <c r="C183" s="12"/>
      <c r="D183" s="12"/>
      <c r="E183" s="12"/>
      <c r="F183" s="12"/>
    </row>
    <row r="184" spans="2:6" hidden="1">
      <c r="B184" s="12"/>
      <c r="C184" s="12"/>
      <c r="D184" s="12"/>
      <c r="E184" s="12"/>
      <c r="F184" s="12"/>
    </row>
    <row r="185" spans="2:6" hidden="1">
      <c r="B185" s="12"/>
      <c r="C185" s="12"/>
      <c r="D185" s="12"/>
      <c r="E185" s="12"/>
      <c r="F185" s="12"/>
    </row>
    <row r="186" spans="2:6" hidden="1">
      <c r="B186" s="12"/>
      <c r="C186" s="12"/>
      <c r="D186" s="12"/>
      <c r="E186" s="12"/>
      <c r="F186" s="12"/>
    </row>
    <row r="187" spans="2:6" hidden="1">
      <c r="B187" s="12"/>
      <c r="C187" s="12"/>
      <c r="D187" s="12"/>
      <c r="E187" s="12"/>
      <c r="F187" s="12"/>
    </row>
    <row r="188" spans="2:6" hidden="1">
      <c r="B188" s="12"/>
      <c r="C188" s="12"/>
      <c r="D188" s="12"/>
      <c r="E188" s="12"/>
      <c r="F188" s="12"/>
    </row>
    <row r="189" spans="2:6" hidden="1">
      <c r="B189" s="12"/>
      <c r="C189" s="12"/>
      <c r="D189" s="12"/>
      <c r="E189" s="12"/>
      <c r="F189" s="12"/>
    </row>
    <row r="190" spans="2:6" hidden="1">
      <c r="B190" s="12"/>
      <c r="C190" s="12"/>
      <c r="D190" s="12"/>
      <c r="E190" s="12"/>
      <c r="F190" s="12"/>
    </row>
    <row r="191" spans="2:6" hidden="1">
      <c r="B191" s="12"/>
      <c r="C191" s="12"/>
      <c r="D191" s="12"/>
      <c r="E191" s="12"/>
      <c r="F191" s="12"/>
    </row>
    <row r="192" spans="2:6" hidden="1">
      <c r="B192" s="12"/>
      <c r="C192" s="12"/>
      <c r="D192" s="12"/>
      <c r="E192" s="12"/>
      <c r="F192" s="12"/>
    </row>
    <row r="193" spans="2:6" hidden="1">
      <c r="B193" s="12"/>
      <c r="C193" s="12"/>
      <c r="D193" s="12"/>
      <c r="E193" s="12"/>
      <c r="F193" s="12"/>
    </row>
    <row r="194" spans="2:6" hidden="1">
      <c r="B194" s="12"/>
      <c r="C194" s="12"/>
      <c r="D194" s="12"/>
      <c r="E194" s="12"/>
      <c r="F194" s="12"/>
    </row>
    <row r="195" spans="2:6" hidden="1">
      <c r="B195" s="12"/>
      <c r="C195" s="12"/>
      <c r="D195" s="12"/>
      <c r="E195" s="12"/>
      <c r="F195" s="12"/>
    </row>
    <row r="196" spans="2:6" hidden="1">
      <c r="B196" s="12"/>
      <c r="C196" s="12"/>
      <c r="D196" s="12"/>
      <c r="E196" s="12"/>
      <c r="F196" s="12"/>
    </row>
    <row r="197" spans="2:6" hidden="1">
      <c r="B197" s="12"/>
      <c r="C197" s="12"/>
      <c r="D197" s="12"/>
      <c r="E197" s="12"/>
      <c r="F197" s="12"/>
    </row>
    <row r="198" spans="2:6" hidden="1">
      <c r="B198" s="12"/>
      <c r="C198" s="12"/>
      <c r="D198" s="12"/>
      <c r="E198" s="12"/>
      <c r="F198" s="12"/>
    </row>
    <row r="199" spans="2:6" hidden="1">
      <c r="B199" s="12"/>
      <c r="C199" s="12"/>
      <c r="D199" s="12"/>
      <c r="E199" s="12"/>
      <c r="F199" s="12"/>
    </row>
    <row r="200" spans="2:6" hidden="1">
      <c r="B200" s="12"/>
      <c r="C200" s="12"/>
      <c r="D200" s="12"/>
      <c r="E200" s="12"/>
      <c r="F200" s="12"/>
    </row>
    <row r="201" spans="2:6" hidden="1">
      <c r="B201" s="12"/>
      <c r="C201" s="12"/>
      <c r="D201" s="12"/>
      <c r="E201" s="12"/>
      <c r="F201" s="12"/>
    </row>
    <row r="202" spans="2:6" hidden="1">
      <c r="B202" s="12"/>
      <c r="C202" s="12"/>
      <c r="D202" s="12"/>
      <c r="E202" s="12"/>
      <c r="F202" s="12"/>
    </row>
    <row r="203" spans="2:6" hidden="1">
      <c r="B203" s="12"/>
      <c r="C203" s="12"/>
      <c r="D203" s="12"/>
      <c r="E203" s="12"/>
      <c r="F203" s="12"/>
    </row>
    <row r="204" spans="2:6" hidden="1">
      <c r="B204" s="12"/>
      <c r="C204" s="12"/>
      <c r="D204" s="12"/>
      <c r="E204" s="12"/>
      <c r="F204" s="12"/>
    </row>
    <row r="205" spans="2:6" hidden="1">
      <c r="B205" s="12"/>
      <c r="C205" s="12"/>
      <c r="D205" s="12"/>
      <c r="E205" s="12"/>
      <c r="F205" s="12"/>
    </row>
    <row r="206" spans="2:6" hidden="1">
      <c r="B206" s="12"/>
      <c r="C206" s="12"/>
      <c r="D206" s="12"/>
      <c r="E206" s="12"/>
      <c r="F206" s="12"/>
    </row>
    <row r="207" spans="2:6" hidden="1">
      <c r="B207" s="12"/>
      <c r="C207" s="12"/>
      <c r="D207" s="12"/>
      <c r="E207" s="12"/>
      <c r="F207" s="12"/>
    </row>
    <row r="208" spans="2:6" hidden="1">
      <c r="B208" s="12"/>
      <c r="C208" s="12"/>
      <c r="D208" s="12"/>
      <c r="E208" s="12"/>
      <c r="F208" s="12"/>
    </row>
    <row r="209" spans="2:6" hidden="1">
      <c r="B209" s="12"/>
      <c r="C209" s="12"/>
      <c r="D209" s="12"/>
      <c r="E209" s="12"/>
      <c r="F209" s="12"/>
    </row>
    <row r="210" spans="2:6" hidden="1">
      <c r="B210" s="12"/>
      <c r="C210" s="12"/>
      <c r="D210" s="12"/>
      <c r="E210" s="12"/>
      <c r="F210" s="12"/>
    </row>
    <row r="211" spans="2:6" hidden="1">
      <c r="B211" s="12"/>
      <c r="C211" s="12"/>
      <c r="D211" s="12"/>
      <c r="E211" s="12"/>
      <c r="F211" s="12"/>
    </row>
    <row r="212" spans="2:6" hidden="1">
      <c r="B212" s="12"/>
      <c r="C212" s="12"/>
      <c r="D212" s="12"/>
      <c r="E212" s="12"/>
      <c r="F212" s="12"/>
    </row>
    <row r="213" spans="2:6" hidden="1">
      <c r="B213" s="12"/>
      <c r="C213" s="12"/>
      <c r="D213" s="12"/>
      <c r="E213" s="12"/>
      <c r="F213" s="12"/>
    </row>
    <row r="214" spans="2:6" hidden="1">
      <c r="B214" s="12"/>
      <c r="C214" s="12"/>
      <c r="D214" s="12"/>
      <c r="E214" s="12"/>
      <c r="F214" s="12"/>
    </row>
    <row r="215" spans="2:6" hidden="1">
      <c r="B215" s="12"/>
      <c r="C215" s="12"/>
      <c r="D215" s="12"/>
      <c r="E215" s="12"/>
      <c r="F215" s="12"/>
    </row>
    <row r="216" spans="2:6" hidden="1">
      <c r="B216" s="12"/>
      <c r="C216" s="12"/>
      <c r="D216" s="12"/>
      <c r="E216" s="12"/>
      <c r="F216" s="12"/>
    </row>
    <row r="217" spans="2:6" hidden="1">
      <c r="B217" s="12"/>
      <c r="C217" s="12"/>
      <c r="D217" s="12"/>
      <c r="E217" s="12"/>
      <c r="F217" s="12"/>
    </row>
    <row r="218" spans="2:6" hidden="1">
      <c r="B218" s="12"/>
      <c r="C218" s="12"/>
      <c r="D218" s="12"/>
      <c r="E218" s="12"/>
      <c r="F218" s="12"/>
    </row>
    <row r="219" spans="2:6" hidden="1">
      <c r="B219" s="12"/>
      <c r="C219" s="12"/>
      <c r="D219" s="12"/>
      <c r="E219" s="12"/>
      <c r="F219" s="12"/>
    </row>
    <row r="220" spans="2:6" hidden="1">
      <c r="B220" s="12"/>
      <c r="C220" s="12"/>
      <c r="D220" s="12"/>
      <c r="E220" s="12"/>
      <c r="F220" s="12"/>
    </row>
    <row r="221" spans="2:6" hidden="1">
      <c r="B221" s="12"/>
      <c r="C221" s="12"/>
      <c r="D221" s="12"/>
      <c r="E221" s="12"/>
      <c r="F221" s="12"/>
    </row>
    <row r="222" spans="2:6" hidden="1">
      <c r="B222" s="12"/>
      <c r="C222" s="12"/>
      <c r="D222" s="12"/>
      <c r="E222" s="12"/>
      <c r="F222" s="12"/>
    </row>
    <row r="223" spans="2:6" hidden="1">
      <c r="B223" s="12"/>
      <c r="C223" s="12"/>
      <c r="D223" s="12"/>
      <c r="E223" s="12"/>
      <c r="F223" s="12"/>
    </row>
    <row r="224" spans="2:6" hidden="1">
      <c r="B224" s="12"/>
      <c r="C224" s="12"/>
      <c r="D224" s="12"/>
      <c r="E224" s="12"/>
      <c r="F224" s="12"/>
    </row>
    <row r="225" spans="2:6" hidden="1">
      <c r="B225" s="12"/>
      <c r="C225" s="12"/>
      <c r="D225" s="12"/>
      <c r="E225" s="12"/>
      <c r="F225" s="12"/>
    </row>
    <row r="226" spans="2:6" hidden="1">
      <c r="B226" s="12"/>
      <c r="C226" s="12"/>
      <c r="D226" s="12"/>
      <c r="E226" s="12"/>
      <c r="F226" s="12"/>
    </row>
    <row r="227" spans="2:6" hidden="1">
      <c r="B227" s="12"/>
      <c r="C227" s="12"/>
      <c r="D227" s="12"/>
      <c r="E227" s="12"/>
      <c r="F227" s="12"/>
    </row>
    <row r="228" spans="2:6" hidden="1">
      <c r="B228" s="12"/>
      <c r="C228" s="12"/>
      <c r="D228" s="12"/>
      <c r="E228" s="12"/>
      <c r="F228" s="12"/>
    </row>
    <row r="229" spans="2:6" hidden="1">
      <c r="B229" s="12"/>
      <c r="C229" s="12"/>
      <c r="D229" s="12"/>
      <c r="E229" s="12"/>
      <c r="F229" s="12"/>
    </row>
    <row r="230" spans="2:6" hidden="1">
      <c r="B230" s="12"/>
      <c r="C230" s="12"/>
      <c r="D230" s="12"/>
      <c r="E230" s="12"/>
      <c r="F230" s="12"/>
    </row>
    <row r="231" spans="2:6" hidden="1">
      <c r="B231" s="12"/>
      <c r="C231" s="12"/>
      <c r="D231" s="12"/>
      <c r="E231" s="12"/>
      <c r="F231" s="12"/>
    </row>
    <row r="232" spans="2:6" hidden="1">
      <c r="B232" s="12"/>
      <c r="C232" s="12"/>
      <c r="D232" s="12"/>
      <c r="E232" s="12"/>
      <c r="F232" s="12"/>
    </row>
    <row r="233" spans="2:6" hidden="1">
      <c r="B233" s="12"/>
      <c r="C233" s="12"/>
      <c r="D233" s="12"/>
      <c r="E233" s="12"/>
      <c r="F233" s="12"/>
    </row>
    <row r="234" spans="2:6" hidden="1">
      <c r="B234" s="12"/>
      <c r="C234" s="12"/>
      <c r="D234" s="12"/>
      <c r="E234" s="12"/>
      <c r="F234" s="12"/>
    </row>
    <row r="235" spans="2:6" hidden="1">
      <c r="B235" s="12"/>
      <c r="C235" s="12"/>
      <c r="D235" s="12"/>
      <c r="E235" s="12"/>
      <c r="F235" s="12"/>
    </row>
    <row r="236" spans="2:6" hidden="1">
      <c r="B236" s="12"/>
      <c r="C236" s="12"/>
      <c r="D236" s="12"/>
      <c r="E236" s="12"/>
      <c r="F236" s="12"/>
    </row>
    <row r="237" spans="2:6" hidden="1">
      <c r="B237" s="12"/>
      <c r="C237" s="12"/>
      <c r="D237" s="12"/>
      <c r="E237" s="12"/>
      <c r="F237" s="12"/>
    </row>
    <row r="238" spans="2:6" hidden="1">
      <c r="B238" s="12"/>
      <c r="C238" s="12"/>
      <c r="D238" s="12"/>
      <c r="E238" s="12"/>
      <c r="F238" s="12"/>
    </row>
    <row r="239" spans="2:6" hidden="1">
      <c r="B239" s="12"/>
      <c r="C239" s="12"/>
      <c r="D239" s="12"/>
      <c r="E239" s="12"/>
      <c r="F239" s="12"/>
    </row>
    <row r="240" spans="2:6" hidden="1">
      <c r="B240" s="12"/>
      <c r="C240" s="12"/>
      <c r="D240" s="12"/>
      <c r="E240" s="12"/>
      <c r="F240" s="12"/>
    </row>
    <row r="241" spans="2:6" hidden="1">
      <c r="B241" s="12"/>
      <c r="C241" s="12"/>
      <c r="D241" s="12"/>
      <c r="E241" s="12"/>
      <c r="F241" s="12"/>
    </row>
    <row r="242" spans="2:6" hidden="1">
      <c r="B242" s="12"/>
      <c r="C242" s="12"/>
      <c r="D242" s="12"/>
      <c r="E242" s="12"/>
      <c r="F242" s="12"/>
    </row>
    <row r="243" spans="2:6" hidden="1">
      <c r="B243" s="12"/>
      <c r="C243" s="12"/>
      <c r="D243" s="12"/>
      <c r="E243" s="12"/>
      <c r="F243" s="12"/>
    </row>
    <row r="244" spans="2:6" hidden="1">
      <c r="B244" s="12"/>
      <c r="C244" s="12"/>
      <c r="D244" s="12"/>
      <c r="E244" s="12"/>
      <c r="F244" s="12"/>
    </row>
    <row r="245" spans="2:6" hidden="1">
      <c r="B245" s="12"/>
      <c r="C245" s="12"/>
      <c r="D245" s="12"/>
      <c r="E245" s="12"/>
      <c r="F245" s="12"/>
    </row>
    <row r="246" spans="2:6" hidden="1">
      <c r="B246" s="12"/>
      <c r="C246" s="12"/>
      <c r="D246" s="12"/>
      <c r="E246" s="12"/>
      <c r="F246" s="12"/>
    </row>
    <row r="247" spans="2:6" hidden="1">
      <c r="B247" s="12"/>
      <c r="C247" s="12"/>
      <c r="D247" s="12"/>
      <c r="E247" s="12"/>
      <c r="F247" s="12"/>
    </row>
    <row r="248" spans="2:6" hidden="1">
      <c r="B248" s="12"/>
      <c r="C248" s="12"/>
      <c r="D248" s="12"/>
      <c r="E248" s="12"/>
      <c r="F248" s="12"/>
    </row>
    <row r="249" spans="2:6" hidden="1">
      <c r="B249" s="12"/>
      <c r="C249" s="12"/>
      <c r="D249" s="12"/>
      <c r="E249" s="12"/>
      <c r="F249" s="12"/>
    </row>
    <row r="250" spans="2:6" hidden="1">
      <c r="B250" s="12"/>
      <c r="C250" s="12"/>
      <c r="D250" s="12"/>
      <c r="E250" s="12"/>
      <c r="F250" s="12"/>
    </row>
    <row r="251" spans="2:6" hidden="1">
      <c r="B251" s="12"/>
      <c r="C251" s="12"/>
      <c r="D251" s="12"/>
      <c r="E251" s="12"/>
      <c r="F251" s="12"/>
    </row>
    <row r="252" spans="2:6" hidden="1">
      <c r="B252" s="12"/>
      <c r="C252" s="12"/>
      <c r="D252" s="12"/>
      <c r="E252" s="12"/>
      <c r="F252" s="12"/>
    </row>
    <row r="253" spans="2:6" hidden="1">
      <c r="B253" s="12"/>
      <c r="C253" s="12"/>
      <c r="D253" s="12"/>
      <c r="E253" s="12"/>
      <c r="F253" s="12"/>
    </row>
    <row r="254" spans="2:6" hidden="1">
      <c r="B254" s="12"/>
      <c r="C254" s="12"/>
      <c r="D254" s="12"/>
      <c r="E254" s="12"/>
      <c r="F254" s="12"/>
    </row>
    <row r="255" spans="2:6" hidden="1">
      <c r="B255" s="12"/>
      <c r="C255" s="12"/>
      <c r="D255" s="12"/>
      <c r="E255" s="12"/>
      <c r="F255" s="12"/>
    </row>
    <row r="256" spans="2:6" hidden="1">
      <c r="B256" s="12"/>
      <c r="C256" s="12"/>
      <c r="D256" s="12"/>
      <c r="E256" s="12"/>
      <c r="F256" s="12"/>
    </row>
    <row r="257" spans="2:6" hidden="1">
      <c r="B257" s="12"/>
      <c r="C257" s="12"/>
      <c r="D257" s="12"/>
      <c r="E257" s="12"/>
      <c r="F257" s="12"/>
    </row>
    <row r="258" spans="2:6" hidden="1">
      <c r="B258" s="12"/>
      <c r="C258" s="12"/>
      <c r="D258" s="12"/>
      <c r="E258" s="12"/>
      <c r="F258" s="12"/>
    </row>
    <row r="259" spans="2:6" hidden="1">
      <c r="B259" s="12"/>
      <c r="C259" s="12"/>
      <c r="D259" s="12"/>
      <c r="E259" s="12"/>
      <c r="F259" s="12"/>
    </row>
    <row r="260" spans="2:6" hidden="1">
      <c r="B260" s="12"/>
      <c r="C260" s="12"/>
      <c r="D260" s="12"/>
      <c r="E260" s="12"/>
      <c r="F260" s="12"/>
    </row>
    <row r="261" spans="2:6" hidden="1">
      <c r="B261" s="12"/>
      <c r="C261" s="12"/>
      <c r="D261" s="12"/>
      <c r="E261" s="12"/>
      <c r="F261" s="12"/>
    </row>
    <row r="262" spans="2:6" hidden="1">
      <c r="B262" s="12"/>
      <c r="C262" s="12"/>
      <c r="D262" s="12"/>
      <c r="E262" s="12"/>
      <c r="F262" s="12"/>
    </row>
    <row r="263" spans="2:6" hidden="1">
      <c r="B263" s="12"/>
      <c r="C263" s="12"/>
      <c r="D263" s="12"/>
      <c r="E263" s="12"/>
      <c r="F263" s="12"/>
    </row>
    <row r="264" spans="2:6" hidden="1">
      <c r="B264" s="12"/>
      <c r="C264" s="12"/>
      <c r="D264" s="12"/>
      <c r="E264" s="12"/>
      <c r="F264" s="12"/>
    </row>
    <row r="265" spans="2:6" hidden="1">
      <c r="B265" s="12"/>
      <c r="C265" s="12"/>
      <c r="D265" s="12"/>
      <c r="E265" s="12"/>
      <c r="F265" s="12"/>
    </row>
    <row r="266" spans="2:6" hidden="1">
      <c r="B266" s="12"/>
      <c r="C266" s="12"/>
      <c r="D266" s="12"/>
      <c r="E266" s="12"/>
      <c r="F266" s="12"/>
    </row>
    <row r="267" spans="2:6" hidden="1">
      <c r="B267" s="12"/>
      <c r="C267" s="12"/>
      <c r="D267" s="12"/>
      <c r="E267" s="12"/>
      <c r="F267" s="12"/>
    </row>
    <row r="268" spans="2:6" hidden="1">
      <c r="B268" s="12"/>
      <c r="C268" s="12"/>
      <c r="D268" s="12"/>
      <c r="E268" s="12"/>
      <c r="F268" s="12"/>
    </row>
    <row r="269" spans="2:6" hidden="1">
      <c r="B269" s="12"/>
      <c r="C269" s="12"/>
      <c r="D269" s="12"/>
      <c r="E269" s="12"/>
      <c r="F269" s="12"/>
    </row>
    <row r="270" spans="2:6" hidden="1">
      <c r="B270" s="12"/>
      <c r="C270" s="12"/>
      <c r="D270" s="12"/>
      <c r="E270" s="12"/>
      <c r="F270" s="12"/>
    </row>
    <row r="271" spans="2:6" hidden="1">
      <c r="B271" s="12"/>
      <c r="C271" s="12"/>
      <c r="D271" s="12"/>
      <c r="E271" s="12"/>
      <c r="F271" s="12"/>
    </row>
    <row r="272" spans="2:6" hidden="1">
      <c r="B272" s="12"/>
      <c r="C272" s="12"/>
      <c r="D272" s="12"/>
      <c r="E272" s="12"/>
      <c r="F272" s="12"/>
    </row>
    <row r="273" spans="2:6" hidden="1">
      <c r="B273" s="12"/>
      <c r="C273" s="12"/>
      <c r="D273" s="12"/>
      <c r="E273" s="12"/>
      <c r="F273" s="12"/>
    </row>
    <row r="274" spans="2:6" hidden="1">
      <c r="B274" s="12"/>
      <c r="C274" s="12"/>
      <c r="D274" s="12"/>
      <c r="E274" s="12"/>
      <c r="F274" s="12"/>
    </row>
    <row r="275" spans="2:6" hidden="1">
      <c r="B275" s="12"/>
      <c r="C275" s="12"/>
      <c r="D275" s="12"/>
      <c r="E275" s="12"/>
      <c r="F275" s="12"/>
    </row>
    <row r="276" spans="2:6" hidden="1">
      <c r="B276" s="12"/>
      <c r="C276" s="12"/>
      <c r="D276" s="12"/>
      <c r="E276" s="12"/>
      <c r="F276" s="12"/>
    </row>
    <row r="277" spans="2:6" hidden="1">
      <c r="B277" s="12"/>
      <c r="C277" s="12"/>
      <c r="D277" s="12"/>
      <c r="E277" s="12"/>
      <c r="F277" s="12"/>
    </row>
    <row r="278" spans="2:6" hidden="1">
      <c r="B278" s="12"/>
      <c r="C278" s="12"/>
      <c r="D278" s="12"/>
      <c r="E278" s="12"/>
      <c r="F278" s="12"/>
    </row>
    <row r="279" spans="2:6" hidden="1">
      <c r="B279" s="12"/>
      <c r="C279" s="12"/>
      <c r="D279" s="12"/>
      <c r="E279" s="12"/>
      <c r="F279" s="12"/>
    </row>
    <row r="280" spans="2:6" hidden="1">
      <c r="B280" s="12"/>
      <c r="C280" s="12"/>
      <c r="D280" s="12"/>
      <c r="E280" s="12"/>
      <c r="F280" s="12"/>
    </row>
    <row r="281" spans="2:6" hidden="1">
      <c r="B281" s="12"/>
      <c r="C281" s="12"/>
      <c r="D281" s="12"/>
      <c r="E281" s="12"/>
      <c r="F281" s="12"/>
    </row>
    <row r="282" spans="2:6" hidden="1">
      <c r="B282" s="12"/>
      <c r="C282" s="12"/>
      <c r="D282" s="12"/>
      <c r="E282" s="12"/>
      <c r="F282" s="12"/>
    </row>
    <row r="283" spans="2:6" hidden="1">
      <c r="B283" s="12"/>
      <c r="C283" s="12"/>
      <c r="D283" s="12"/>
      <c r="E283" s="12"/>
      <c r="F283" s="12"/>
    </row>
    <row r="284" spans="2:6" hidden="1">
      <c r="B284" s="12"/>
      <c r="C284" s="12"/>
      <c r="D284" s="12"/>
      <c r="E284" s="12"/>
      <c r="F284" s="12"/>
    </row>
    <row r="285" spans="2:6" hidden="1">
      <c r="B285" s="12"/>
      <c r="C285" s="12"/>
      <c r="D285" s="12"/>
      <c r="E285" s="12"/>
      <c r="F285" s="12"/>
    </row>
    <row r="286" spans="2:6" hidden="1">
      <c r="B286" s="12"/>
      <c r="C286" s="12"/>
      <c r="D286" s="12"/>
      <c r="E286" s="12"/>
      <c r="F286" s="12"/>
    </row>
    <row r="287" spans="2:6" hidden="1">
      <c r="B287" s="12"/>
      <c r="C287" s="12"/>
      <c r="D287" s="12"/>
      <c r="E287" s="12"/>
      <c r="F287" s="12"/>
    </row>
    <row r="288" spans="2:6" hidden="1">
      <c r="B288" s="12"/>
      <c r="C288" s="12"/>
      <c r="D288" s="12"/>
      <c r="E288" s="12"/>
      <c r="F288" s="12"/>
    </row>
    <row r="289" spans="2:6" hidden="1">
      <c r="B289" s="12"/>
      <c r="C289" s="12"/>
      <c r="D289" s="12"/>
      <c r="E289" s="12"/>
      <c r="F289" s="12"/>
    </row>
    <row r="290" spans="2:6" hidden="1">
      <c r="B290" s="12"/>
      <c r="C290" s="12"/>
      <c r="D290" s="12"/>
      <c r="E290" s="12"/>
      <c r="F290" s="12"/>
    </row>
    <row r="291" spans="2:6" hidden="1">
      <c r="B291" s="12"/>
      <c r="C291" s="12"/>
      <c r="D291" s="12"/>
      <c r="E291" s="12"/>
      <c r="F291" s="12"/>
    </row>
    <row r="292" spans="2:6" hidden="1">
      <c r="B292" s="12"/>
      <c r="C292" s="12"/>
      <c r="D292" s="12"/>
      <c r="E292" s="12"/>
      <c r="F292" s="12"/>
    </row>
    <row r="293" spans="2:6" hidden="1">
      <c r="B293" s="12"/>
      <c r="C293" s="12"/>
      <c r="D293" s="12"/>
      <c r="E293" s="12"/>
      <c r="F293" s="12"/>
    </row>
    <row r="294" spans="2:6" hidden="1">
      <c r="B294" s="12"/>
      <c r="C294" s="12"/>
      <c r="D294" s="12"/>
      <c r="E294" s="12"/>
      <c r="F294" s="12"/>
    </row>
    <row r="295" spans="2:6" hidden="1">
      <c r="B295" s="12"/>
      <c r="C295" s="12"/>
      <c r="D295" s="12"/>
      <c r="E295" s="12"/>
      <c r="F295" s="12"/>
    </row>
    <row r="296" spans="2:6" hidden="1">
      <c r="B296" s="12"/>
      <c r="C296" s="12"/>
      <c r="D296" s="12"/>
      <c r="E296" s="12"/>
      <c r="F296" s="12"/>
    </row>
    <row r="297" spans="2:6" hidden="1">
      <c r="B297" s="12"/>
      <c r="C297" s="12"/>
      <c r="D297" s="12"/>
      <c r="E297" s="12"/>
      <c r="F297" s="12"/>
    </row>
    <row r="298" spans="2:6" hidden="1">
      <c r="B298" s="12"/>
      <c r="C298" s="12"/>
      <c r="D298" s="12"/>
      <c r="E298" s="12"/>
      <c r="F298" s="12"/>
    </row>
    <row r="299" spans="2:6" hidden="1">
      <c r="B299" s="12"/>
      <c r="C299" s="12"/>
      <c r="D299" s="12"/>
      <c r="E299" s="12"/>
      <c r="F299" s="12"/>
    </row>
    <row r="300" spans="2:6" hidden="1">
      <c r="B300" s="12"/>
      <c r="C300" s="12"/>
      <c r="D300" s="12"/>
      <c r="E300" s="12"/>
      <c r="F300" s="12"/>
    </row>
    <row r="301" spans="2:6" hidden="1">
      <c r="B301" s="12"/>
      <c r="C301" s="12"/>
      <c r="D301" s="12"/>
      <c r="E301" s="12"/>
      <c r="F301" s="12"/>
    </row>
    <row r="302" spans="2:6" hidden="1">
      <c r="B302" s="12"/>
      <c r="C302" s="12"/>
      <c r="D302" s="12"/>
      <c r="E302" s="12"/>
      <c r="F302" s="12"/>
    </row>
    <row r="303" spans="2:6" hidden="1">
      <c r="B303" s="12"/>
      <c r="C303" s="12"/>
      <c r="D303" s="12"/>
      <c r="E303" s="12"/>
      <c r="F303" s="12"/>
    </row>
    <row r="304" spans="2:6" hidden="1">
      <c r="B304" s="12"/>
      <c r="C304" s="12"/>
      <c r="D304" s="12"/>
      <c r="E304" s="12"/>
      <c r="F304" s="12"/>
    </row>
    <row r="305" spans="2:6" hidden="1">
      <c r="B305" s="12"/>
      <c r="C305" s="12"/>
      <c r="D305" s="12"/>
      <c r="E305" s="12"/>
      <c r="F305" s="12"/>
    </row>
    <row r="306" spans="2:6" hidden="1">
      <c r="B306" s="12"/>
      <c r="C306" s="12"/>
      <c r="D306" s="12"/>
      <c r="E306" s="12"/>
      <c r="F306" s="12"/>
    </row>
    <row r="307" spans="2:6" hidden="1">
      <c r="B307" s="12"/>
      <c r="C307" s="12"/>
      <c r="D307" s="12"/>
      <c r="E307" s="12"/>
      <c r="F307" s="12"/>
    </row>
    <row r="308" spans="2:6" hidden="1">
      <c r="B308" s="12"/>
      <c r="C308" s="12"/>
      <c r="D308" s="12"/>
      <c r="E308" s="12"/>
      <c r="F308" s="12"/>
    </row>
    <row r="309" spans="2:6" hidden="1">
      <c r="B309" s="12"/>
      <c r="C309" s="12"/>
      <c r="D309" s="12"/>
      <c r="E309" s="12"/>
      <c r="F309" s="12"/>
    </row>
    <row r="310" spans="2:6" hidden="1">
      <c r="B310" s="12"/>
      <c r="C310" s="12"/>
      <c r="D310" s="12"/>
      <c r="E310" s="12"/>
      <c r="F310" s="12"/>
    </row>
    <row r="311" spans="2:6" hidden="1">
      <c r="B311" s="12"/>
      <c r="C311" s="12"/>
      <c r="D311" s="12"/>
      <c r="E311" s="12"/>
      <c r="F311" s="12"/>
    </row>
    <row r="312" spans="2:6" hidden="1">
      <c r="B312" s="12"/>
      <c r="C312" s="12"/>
      <c r="D312" s="12"/>
      <c r="E312" s="12"/>
      <c r="F312" s="12"/>
    </row>
    <row r="313" spans="2:6" hidden="1">
      <c r="B313" s="12"/>
      <c r="C313" s="12"/>
      <c r="D313" s="12"/>
      <c r="E313" s="12"/>
      <c r="F313" s="12"/>
    </row>
    <row r="314" spans="2:6" hidden="1">
      <c r="B314" s="12"/>
      <c r="C314" s="12"/>
      <c r="D314" s="12"/>
      <c r="E314" s="12"/>
      <c r="F314" s="12"/>
    </row>
    <row r="315" spans="2:6" hidden="1">
      <c r="B315" s="12"/>
      <c r="C315" s="12"/>
      <c r="D315" s="12"/>
      <c r="E315" s="12"/>
      <c r="F315" s="12"/>
    </row>
    <row r="316" spans="2:6" hidden="1">
      <c r="B316" s="12"/>
      <c r="C316" s="12"/>
      <c r="D316" s="12"/>
      <c r="E316" s="12"/>
      <c r="F316" s="12"/>
    </row>
    <row r="317" spans="2:6" hidden="1">
      <c r="B317" s="12"/>
      <c r="C317" s="12"/>
      <c r="D317" s="12"/>
      <c r="E317" s="12"/>
      <c r="F317" s="12"/>
    </row>
    <row r="318" spans="2:6" hidden="1">
      <c r="B318" s="12"/>
      <c r="C318" s="12"/>
      <c r="D318" s="12"/>
      <c r="E318" s="12"/>
      <c r="F318" s="12"/>
    </row>
    <row r="319" spans="2:6" hidden="1">
      <c r="B319" s="12"/>
      <c r="C319" s="12"/>
      <c r="D319" s="12"/>
      <c r="E319" s="12"/>
      <c r="F319" s="12"/>
    </row>
    <row r="320" spans="2:6" hidden="1">
      <c r="B320" s="12"/>
      <c r="C320" s="12"/>
      <c r="D320" s="12"/>
      <c r="E320" s="12"/>
      <c r="F320" s="12"/>
    </row>
    <row r="321" spans="2:6" hidden="1">
      <c r="B321" s="12"/>
      <c r="C321" s="12"/>
      <c r="D321" s="12"/>
      <c r="E321" s="12"/>
      <c r="F321" s="12"/>
    </row>
    <row r="322" spans="2:6" hidden="1">
      <c r="B322" s="12"/>
      <c r="C322" s="12"/>
      <c r="D322" s="12"/>
      <c r="E322" s="12"/>
      <c r="F322" s="12"/>
    </row>
    <row r="323" spans="2:6" hidden="1">
      <c r="B323" s="12"/>
      <c r="C323" s="12"/>
      <c r="D323" s="12"/>
      <c r="E323" s="12"/>
      <c r="F323" s="12"/>
    </row>
    <row r="324" spans="2:6" hidden="1">
      <c r="B324" s="12"/>
      <c r="C324" s="12"/>
      <c r="D324" s="12"/>
      <c r="E324" s="12"/>
      <c r="F324" s="12"/>
    </row>
    <row r="325" spans="2:6" hidden="1">
      <c r="B325" s="12"/>
      <c r="C325" s="12"/>
      <c r="D325" s="12"/>
      <c r="E325" s="12"/>
      <c r="F325" s="12"/>
    </row>
    <row r="326" spans="2:6" hidden="1">
      <c r="B326" s="12"/>
      <c r="C326" s="12"/>
      <c r="D326" s="12"/>
      <c r="E326" s="12"/>
      <c r="F326" s="12"/>
    </row>
    <row r="327" spans="2:6" hidden="1">
      <c r="B327" s="12"/>
      <c r="C327" s="12"/>
      <c r="D327" s="12"/>
      <c r="E327" s="12"/>
      <c r="F327" s="12"/>
    </row>
    <row r="328" spans="2:6" hidden="1">
      <c r="B328" s="12"/>
      <c r="C328" s="12"/>
      <c r="D328" s="12"/>
      <c r="E328" s="12"/>
      <c r="F328" s="12"/>
    </row>
    <row r="329" spans="2:6" hidden="1">
      <c r="B329" s="12"/>
      <c r="C329" s="12"/>
      <c r="D329" s="12"/>
      <c r="E329" s="12"/>
      <c r="F329" s="12"/>
    </row>
    <row r="330" spans="2:6" hidden="1">
      <c r="B330" s="12"/>
      <c r="C330" s="12"/>
      <c r="D330" s="12"/>
      <c r="E330" s="12"/>
      <c r="F330" s="12"/>
    </row>
    <row r="331" spans="2:6" hidden="1">
      <c r="B331" s="12"/>
      <c r="C331" s="12"/>
      <c r="D331" s="12"/>
      <c r="E331" s="12"/>
      <c r="F331" s="12"/>
    </row>
    <row r="332" spans="2:6" hidden="1">
      <c r="B332" s="12"/>
      <c r="C332" s="12"/>
      <c r="D332" s="12"/>
      <c r="E332" s="12"/>
      <c r="F332" s="12"/>
    </row>
    <row r="333" spans="2:6" hidden="1">
      <c r="B333" s="12"/>
      <c r="C333" s="12"/>
      <c r="D333" s="12"/>
      <c r="E333" s="12"/>
      <c r="F333" s="12"/>
    </row>
    <row r="334" spans="2:6" hidden="1">
      <c r="B334" s="12"/>
      <c r="C334" s="12"/>
      <c r="D334" s="12"/>
      <c r="E334" s="12"/>
      <c r="F334" s="12"/>
    </row>
    <row r="335" spans="2:6" hidden="1">
      <c r="B335" s="12"/>
      <c r="C335" s="12"/>
      <c r="D335" s="12"/>
      <c r="E335" s="12"/>
      <c r="F335" s="12"/>
    </row>
    <row r="336" spans="2:6" hidden="1">
      <c r="B336" s="12"/>
      <c r="C336" s="12"/>
      <c r="D336" s="12"/>
      <c r="E336" s="12"/>
      <c r="F336" s="12"/>
    </row>
    <row r="337" spans="2:6" hidden="1">
      <c r="B337" s="12"/>
      <c r="C337" s="12"/>
      <c r="D337" s="12"/>
      <c r="E337" s="12"/>
      <c r="F337" s="12"/>
    </row>
    <row r="338" spans="2:6" hidden="1">
      <c r="B338" s="12"/>
      <c r="C338" s="12"/>
      <c r="D338" s="12"/>
      <c r="E338" s="12"/>
      <c r="F338" s="12"/>
    </row>
    <row r="339" spans="2:6" hidden="1">
      <c r="B339" s="12"/>
      <c r="C339" s="12"/>
      <c r="D339" s="12"/>
      <c r="E339" s="12"/>
      <c r="F339" s="12"/>
    </row>
    <row r="340" spans="2:6" hidden="1">
      <c r="B340" s="12"/>
      <c r="C340" s="12"/>
      <c r="D340" s="12"/>
      <c r="E340" s="12"/>
      <c r="F340" s="12"/>
    </row>
    <row r="341" spans="2:6" hidden="1">
      <c r="B341" s="12"/>
      <c r="C341" s="12"/>
      <c r="D341" s="12"/>
      <c r="E341" s="12"/>
      <c r="F341" s="12"/>
    </row>
    <row r="342" spans="2:6" hidden="1">
      <c r="B342" s="12"/>
      <c r="C342" s="12"/>
      <c r="D342" s="12"/>
      <c r="E342" s="12"/>
      <c r="F342" s="12"/>
    </row>
    <row r="343" spans="2:6" hidden="1">
      <c r="B343" s="12"/>
      <c r="C343" s="12"/>
      <c r="D343" s="12"/>
      <c r="E343" s="12"/>
      <c r="F343" s="12"/>
    </row>
    <row r="344" spans="2:6" hidden="1">
      <c r="B344" s="12"/>
      <c r="C344" s="12"/>
      <c r="D344" s="12"/>
      <c r="E344" s="12"/>
      <c r="F344" s="12"/>
    </row>
    <row r="345" spans="2:6" hidden="1">
      <c r="B345" s="12"/>
      <c r="C345" s="12"/>
      <c r="D345" s="12"/>
      <c r="E345" s="12"/>
      <c r="F345" s="12"/>
    </row>
    <row r="346" spans="2:6" hidden="1">
      <c r="B346" s="12"/>
      <c r="C346" s="12"/>
      <c r="D346" s="12"/>
      <c r="E346" s="12"/>
      <c r="F346" s="12"/>
    </row>
    <row r="347" spans="2:6" hidden="1">
      <c r="B347" s="12"/>
      <c r="C347" s="12"/>
      <c r="D347" s="12"/>
      <c r="E347" s="12"/>
      <c r="F347" s="12"/>
    </row>
    <row r="348" spans="2:6" hidden="1">
      <c r="B348" s="12"/>
      <c r="C348" s="12"/>
      <c r="D348" s="12"/>
      <c r="E348" s="12"/>
      <c r="F348" s="12"/>
    </row>
    <row r="349" spans="2:6" hidden="1">
      <c r="B349" s="12"/>
      <c r="C349" s="12"/>
      <c r="D349" s="12"/>
      <c r="E349" s="12"/>
      <c r="F349" s="12"/>
    </row>
    <row r="350" spans="2:6" hidden="1">
      <c r="B350" s="12"/>
      <c r="C350" s="12"/>
      <c r="D350" s="12"/>
      <c r="E350" s="12"/>
      <c r="F350" s="12"/>
    </row>
    <row r="351" spans="2:6" hidden="1">
      <c r="B351" s="12"/>
      <c r="C351" s="12"/>
      <c r="D351" s="12"/>
      <c r="E351" s="12"/>
      <c r="F351" s="12"/>
    </row>
    <row r="352" spans="2:6" hidden="1">
      <c r="B352" s="12"/>
      <c r="C352" s="12"/>
      <c r="D352" s="12"/>
      <c r="E352" s="12"/>
      <c r="F352" s="12"/>
    </row>
    <row r="353" spans="2:6" hidden="1">
      <c r="B353" s="12"/>
      <c r="C353" s="12"/>
      <c r="D353" s="12"/>
      <c r="E353" s="12"/>
      <c r="F353" s="12"/>
    </row>
    <row r="354" spans="2:6" hidden="1">
      <c r="B354" s="12"/>
      <c r="C354" s="12"/>
      <c r="D354" s="12"/>
      <c r="E354" s="12"/>
      <c r="F354" s="12"/>
    </row>
    <row r="355" spans="2:6" hidden="1">
      <c r="B355" s="12"/>
      <c r="C355" s="12"/>
      <c r="D355" s="12"/>
      <c r="E355" s="12"/>
      <c r="F355" s="12"/>
    </row>
    <row r="356" spans="2:6" hidden="1">
      <c r="B356" s="12"/>
      <c r="C356" s="12"/>
      <c r="D356" s="12"/>
      <c r="E356" s="12"/>
      <c r="F356" s="12"/>
    </row>
    <row r="357" spans="2:6" hidden="1">
      <c r="B357" s="12"/>
      <c r="C357" s="12"/>
      <c r="D357" s="12"/>
      <c r="E357" s="12"/>
      <c r="F357" s="12"/>
    </row>
    <row r="358" spans="2:6" hidden="1">
      <c r="B358" s="12"/>
      <c r="C358" s="12"/>
      <c r="D358" s="12"/>
      <c r="E358" s="12"/>
      <c r="F358" s="12"/>
    </row>
    <row r="359" spans="2:6" hidden="1">
      <c r="B359" s="12"/>
      <c r="C359" s="12"/>
      <c r="D359" s="12"/>
      <c r="E359" s="12"/>
      <c r="F359" s="12"/>
    </row>
    <row r="360" spans="2:6" hidden="1">
      <c r="B360" s="12"/>
      <c r="C360" s="12"/>
      <c r="D360" s="12"/>
      <c r="E360" s="12"/>
      <c r="F360" s="12"/>
    </row>
    <row r="361" spans="2:6" hidden="1">
      <c r="B361" s="12"/>
      <c r="C361" s="12"/>
      <c r="D361" s="12"/>
      <c r="E361" s="12"/>
      <c r="F361" s="12"/>
    </row>
    <row r="362" spans="2:6" hidden="1">
      <c r="B362" s="12"/>
      <c r="C362" s="12"/>
      <c r="D362" s="12"/>
      <c r="E362" s="12"/>
      <c r="F362" s="12"/>
    </row>
    <row r="363" spans="2:6" hidden="1">
      <c r="B363" s="12"/>
      <c r="C363" s="12"/>
      <c r="D363" s="12"/>
      <c r="E363" s="12"/>
      <c r="F363" s="12"/>
    </row>
    <row r="364" spans="2:6" hidden="1">
      <c r="B364" s="12"/>
      <c r="C364" s="12"/>
      <c r="D364" s="12"/>
      <c r="E364" s="12"/>
      <c r="F364" s="12"/>
    </row>
    <row r="365" spans="2:6" hidden="1">
      <c r="B365" s="12"/>
      <c r="C365" s="12"/>
      <c r="D365" s="12"/>
      <c r="E365" s="12"/>
      <c r="F365" s="12"/>
    </row>
    <row r="366" spans="2:6" hidden="1">
      <c r="B366" s="12"/>
      <c r="C366" s="12"/>
      <c r="D366" s="12"/>
      <c r="E366" s="12"/>
      <c r="F366" s="12"/>
    </row>
    <row r="367" spans="2:6" hidden="1">
      <c r="B367" s="12"/>
      <c r="C367" s="12"/>
      <c r="D367" s="12"/>
      <c r="E367" s="12"/>
      <c r="F367" s="12"/>
    </row>
    <row r="368" spans="2:6" hidden="1">
      <c r="B368" s="12"/>
      <c r="C368" s="12"/>
      <c r="D368" s="12"/>
      <c r="E368" s="12"/>
      <c r="F368" s="12"/>
    </row>
    <row r="369" spans="2:6" hidden="1">
      <c r="B369" s="12"/>
      <c r="C369" s="12"/>
      <c r="D369" s="12"/>
      <c r="E369" s="12"/>
      <c r="F369" s="12"/>
    </row>
    <row r="370" spans="2:6" hidden="1">
      <c r="B370" s="12"/>
      <c r="C370" s="12"/>
      <c r="D370" s="12"/>
      <c r="E370" s="12"/>
      <c r="F370" s="12"/>
    </row>
    <row r="371" spans="2:6" hidden="1">
      <c r="B371" s="12"/>
      <c r="C371" s="12"/>
      <c r="D371" s="12"/>
      <c r="E371" s="12"/>
      <c r="F371" s="12"/>
    </row>
    <row r="372" spans="2:6" hidden="1">
      <c r="B372" s="12"/>
      <c r="C372" s="12"/>
      <c r="D372" s="12"/>
      <c r="E372" s="12"/>
      <c r="F372" s="12"/>
    </row>
    <row r="373" spans="2:6" hidden="1">
      <c r="B373" s="12"/>
      <c r="C373" s="12"/>
      <c r="D373" s="12"/>
      <c r="E373" s="12"/>
      <c r="F373" s="12"/>
    </row>
    <row r="374" spans="2:6" hidden="1">
      <c r="B374" s="12"/>
      <c r="C374" s="12"/>
      <c r="D374" s="12"/>
      <c r="E374" s="12"/>
      <c r="F374" s="12"/>
    </row>
    <row r="375" spans="2:6" hidden="1">
      <c r="B375" s="12"/>
      <c r="C375" s="12"/>
      <c r="D375" s="12"/>
      <c r="E375" s="12"/>
      <c r="F375" s="12"/>
    </row>
    <row r="376" spans="2:6" hidden="1">
      <c r="B376" s="12"/>
      <c r="C376" s="12"/>
      <c r="D376" s="12"/>
      <c r="E376" s="12"/>
      <c r="F376" s="12"/>
    </row>
    <row r="377" spans="2:6" hidden="1">
      <c r="B377" s="12"/>
      <c r="C377" s="12"/>
      <c r="D377" s="12"/>
      <c r="E377" s="12"/>
      <c r="F377" s="12"/>
    </row>
    <row r="378" spans="2:6" hidden="1">
      <c r="B378" s="12"/>
      <c r="C378" s="12"/>
      <c r="D378" s="12"/>
      <c r="E378" s="12"/>
      <c r="F378" s="12"/>
    </row>
    <row r="379" spans="2:6" hidden="1">
      <c r="B379" s="12"/>
      <c r="C379" s="12"/>
      <c r="D379" s="12"/>
      <c r="E379" s="12"/>
      <c r="F379" s="12"/>
    </row>
    <row r="380" spans="2:6" hidden="1">
      <c r="B380" s="12"/>
      <c r="C380" s="12"/>
      <c r="D380" s="12"/>
      <c r="E380" s="12"/>
      <c r="F380" s="12"/>
    </row>
    <row r="381" spans="2:6" hidden="1">
      <c r="B381" s="12"/>
      <c r="C381" s="12"/>
      <c r="D381" s="12"/>
      <c r="E381" s="12"/>
      <c r="F381" s="12"/>
    </row>
    <row r="382" spans="2:6" hidden="1">
      <c r="B382" s="12"/>
      <c r="C382" s="12"/>
      <c r="D382" s="12"/>
      <c r="E382" s="12"/>
      <c r="F382" s="12"/>
    </row>
    <row r="383" spans="2:6" hidden="1">
      <c r="B383" s="12"/>
      <c r="C383" s="12"/>
      <c r="D383" s="12"/>
      <c r="E383" s="12"/>
      <c r="F383" s="12"/>
    </row>
    <row r="384" spans="2:6" hidden="1">
      <c r="B384" s="12"/>
      <c r="C384" s="12"/>
      <c r="D384" s="12"/>
      <c r="E384" s="12"/>
      <c r="F384" s="12"/>
    </row>
    <row r="385" spans="2:6" hidden="1">
      <c r="B385" s="12"/>
      <c r="C385" s="12"/>
      <c r="D385" s="12"/>
      <c r="E385" s="12"/>
      <c r="F385" s="12"/>
    </row>
    <row r="386" spans="2:6" hidden="1">
      <c r="B386" s="12"/>
      <c r="C386" s="12"/>
      <c r="D386" s="12"/>
      <c r="E386" s="12"/>
      <c r="F386" s="12"/>
    </row>
    <row r="387" spans="2:6" hidden="1">
      <c r="B387" s="12"/>
      <c r="C387" s="12"/>
      <c r="D387" s="12"/>
      <c r="E387" s="12"/>
      <c r="F387" s="12"/>
    </row>
    <row r="388" spans="2:6" hidden="1">
      <c r="B388" s="12"/>
      <c r="C388" s="12"/>
      <c r="D388" s="12"/>
      <c r="E388" s="12"/>
      <c r="F388" s="12"/>
    </row>
    <row r="389" spans="2:6" hidden="1">
      <c r="B389" s="12"/>
      <c r="C389" s="12"/>
      <c r="D389" s="12"/>
      <c r="E389" s="12"/>
      <c r="F389" s="12"/>
    </row>
    <row r="390" spans="2:6" hidden="1">
      <c r="B390" s="12"/>
      <c r="C390" s="12"/>
      <c r="D390" s="12"/>
      <c r="E390" s="12"/>
      <c r="F390" s="12"/>
    </row>
    <row r="391" spans="2:6" hidden="1">
      <c r="B391" s="12"/>
      <c r="C391" s="12"/>
      <c r="D391" s="12"/>
      <c r="E391" s="12"/>
      <c r="F391" s="12"/>
    </row>
    <row r="392" spans="2:6" hidden="1">
      <c r="B392" s="12"/>
      <c r="C392" s="12"/>
      <c r="D392" s="12"/>
      <c r="E392" s="12"/>
      <c r="F392" s="12"/>
    </row>
    <row r="393" spans="2:6" hidden="1">
      <c r="B393" s="12"/>
      <c r="C393" s="12"/>
      <c r="D393" s="12"/>
      <c r="E393" s="12"/>
      <c r="F393" s="12"/>
    </row>
    <row r="394" spans="2:6" hidden="1">
      <c r="B394" s="12"/>
      <c r="C394" s="12"/>
      <c r="D394" s="12"/>
      <c r="E394" s="12"/>
      <c r="F394" s="12"/>
    </row>
    <row r="395" spans="2:6" hidden="1">
      <c r="B395" s="12"/>
      <c r="C395" s="12"/>
      <c r="D395" s="12"/>
      <c r="E395" s="12"/>
      <c r="F395" s="12"/>
    </row>
    <row r="396" spans="2:6" hidden="1">
      <c r="B396" s="12"/>
      <c r="C396" s="12"/>
      <c r="D396" s="12"/>
      <c r="E396" s="12"/>
      <c r="F396" s="12"/>
    </row>
    <row r="397" spans="2:6" hidden="1">
      <c r="B397" s="12"/>
      <c r="C397" s="12"/>
      <c r="D397" s="12"/>
      <c r="E397" s="12"/>
      <c r="F397" s="12"/>
    </row>
    <row r="398" spans="2:6" hidden="1">
      <c r="B398" s="12"/>
      <c r="C398" s="12"/>
      <c r="D398" s="12"/>
      <c r="E398" s="12"/>
      <c r="F398" s="12"/>
    </row>
    <row r="399" spans="2:6" hidden="1">
      <c r="B399" s="12"/>
      <c r="C399" s="12"/>
      <c r="D399" s="12"/>
      <c r="E399" s="12"/>
      <c r="F399" s="12"/>
    </row>
    <row r="400" spans="2:6" hidden="1">
      <c r="B400" s="12"/>
      <c r="C400" s="12"/>
      <c r="D400" s="12"/>
      <c r="E400" s="12"/>
      <c r="F400" s="12"/>
    </row>
    <row r="401" spans="2:6" hidden="1">
      <c r="B401" s="12"/>
      <c r="C401" s="12"/>
      <c r="D401" s="12"/>
      <c r="E401" s="12"/>
      <c r="F401" s="12"/>
    </row>
    <row r="402" spans="2:6" hidden="1">
      <c r="B402" s="12"/>
      <c r="C402" s="12"/>
      <c r="D402" s="12"/>
      <c r="E402" s="12"/>
      <c r="F402" s="12"/>
    </row>
    <row r="403" spans="2:6" hidden="1">
      <c r="B403" s="12"/>
      <c r="C403" s="12"/>
      <c r="D403" s="12"/>
      <c r="E403" s="12"/>
      <c r="F403" s="12"/>
    </row>
    <row r="404" spans="2:6" hidden="1">
      <c r="B404" s="12"/>
      <c r="C404" s="12"/>
      <c r="D404" s="12"/>
      <c r="E404" s="12"/>
      <c r="F404" s="12"/>
    </row>
    <row r="405" spans="2:6" hidden="1">
      <c r="B405" s="12"/>
      <c r="C405" s="12"/>
      <c r="D405" s="12"/>
      <c r="E405" s="12"/>
      <c r="F405" s="12"/>
    </row>
    <row r="406" spans="2:6" hidden="1">
      <c r="B406" s="12"/>
      <c r="C406" s="12"/>
      <c r="D406" s="12"/>
      <c r="E406" s="12"/>
      <c r="F406" s="12"/>
    </row>
    <row r="407" spans="2:6" hidden="1">
      <c r="B407" s="12"/>
      <c r="C407" s="12"/>
      <c r="D407" s="12"/>
      <c r="E407" s="12"/>
      <c r="F407" s="12"/>
    </row>
    <row r="408" spans="2:6" hidden="1">
      <c r="B408" s="12"/>
      <c r="C408" s="12"/>
      <c r="D408" s="12"/>
      <c r="E408" s="12"/>
      <c r="F408" s="12"/>
    </row>
    <row r="409" spans="2:6" hidden="1">
      <c r="B409" s="12"/>
      <c r="C409" s="12"/>
      <c r="D409" s="12"/>
      <c r="E409" s="12"/>
      <c r="F409" s="12"/>
    </row>
    <row r="410" spans="2:6" hidden="1">
      <c r="B410" s="12"/>
      <c r="C410" s="12"/>
      <c r="D410" s="12"/>
      <c r="E410" s="12"/>
      <c r="F410" s="12"/>
    </row>
    <row r="411" spans="2:6" hidden="1">
      <c r="B411" s="12"/>
      <c r="C411" s="12"/>
      <c r="D411" s="12"/>
      <c r="E411" s="12"/>
      <c r="F411" s="12"/>
    </row>
    <row r="412" spans="2:6" hidden="1">
      <c r="B412" s="12"/>
      <c r="C412" s="12"/>
      <c r="D412" s="12"/>
      <c r="E412" s="12"/>
      <c r="F412" s="12"/>
    </row>
    <row r="413" spans="2:6" hidden="1">
      <c r="B413" s="12"/>
      <c r="C413" s="12"/>
      <c r="D413" s="12"/>
      <c r="E413" s="12"/>
      <c r="F413" s="12"/>
    </row>
    <row r="414" spans="2:6" hidden="1">
      <c r="B414" s="12"/>
      <c r="C414" s="12"/>
      <c r="D414" s="12"/>
      <c r="E414" s="12"/>
      <c r="F414" s="12"/>
    </row>
    <row r="415" spans="2:6" hidden="1">
      <c r="B415" s="12"/>
      <c r="C415" s="12"/>
      <c r="D415" s="12"/>
      <c r="E415" s="12"/>
      <c r="F415" s="12"/>
    </row>
    <row r="416" spans="2:6" hidden="1">
      <c r="B416" s="12"/>
      <c r="C416" s="12"/>
      <c r="D416" s="12"/>
      <c r="E416" s="12"/>
      <c r="F416" s="12"/>
    </row>
    <row r="417" spans="2:6" hidden="1">
      <c r="B417" s="12"/>
      <c r="C417" s="12"/>
      <c r="D417" s="12"/>
      <c r="E417" s="12"/>
      <c r="F417" s="12"/>
    </row>
    <row r="418" spans="2:6" hidden="1">
      <c r="B418" s="12"/>
      <c r="C418" s="12"/>
      <c r="D418" s="12"/>
      <c r="E418" s="12"/>
      <c r="F418" s="12"/>
    </row>
    <row r="419" spans="2:6" hidden="1">
      <c r="B419" s="12"/>
      <c r="C419" s="12"/>
      <c r="D419" s="12"/>
      <c r="E419" s="12"/>
      <c r="F419" s="12"/>
    </row>
    <row r="420" spans="2:6" hidden="1">
      <c r="B420" s="12"/>
      <c r="C420" s="12"/>
      <c r="D420" s="12"/>
      <c r="E420" s="12"/>
      <c r="F420" s="12"/>
    </row>
    <row r="421" spans="2:6" hidden="1">
      <c r="B421" s="12"/>
      <c r="C421" s="12"/>
      <c r="D421" s="12"/>
      <c r="E421" s="12"/>
      <c r="F421" s="12"/>
    </row>
    <row r="422" spans="2:6" hidden="1">
      <c r="B422" s="12"/>
      <c r="C422" s="12"/>
      <c r="D422" s="12"/>
      <c r="E422" s="12"/>
      <c r="F422" s="12"/>
    </row>
    <row r="423" spans="2:6" hidden="1">
      <c r="B423" s="12"/>
      <c r="C423" s="12"/>
      <c r="D423" s="12"/>
      <c r="E423" s="12"/>
      <c r="F423" s="12"/>
    </row>
    <row r="424" spans="2:6" hidden="1">
      <c r="B424" s="12"/>
      <c r="C424" s="12"/>
      <c r="D424" s="12"/>
      <c r="E424" s="12"/>
      <c r="F424" s="12"/>
    </row>
    <row r="425" spans="2:6" hidden="1">
      <c r="B425" s="12"/>
      <c r="C425" s="12"/>
      <c r="D425" s="12"/>
      <c r="E425" s="12"/>
      <c r="F425" s="12"/>
    </row>
    <row r="426" spans="2:6" hidden="1">
      <c r="B426" s="12"/>
      <c r="C426" s="12"/>
      <c r="D426" s="12"/>
      <c r="E426" s="12"/>
      <c r="F426" s="12"/>
    </row>
    <row r="427" spans="2:6" hidden="1">
      <c r="B427" s="12"/>
      <c r="C427" s="12"/>
      <c r="D427" s="12"/>
      <c r="E427" s="12"/>
      <c r="F427" s="12"/>
    </row>
    <row r="428" spans="2:6" hidden="1">
      <c r="B428" s="12"/>
      <c r="C428" s="12"/>
      <c r="D428" s="12"/>
      <c r="E428" s="12"/>
      <c r="F428" s="12"/>
    </row>
    <row r="429" spans="2:6" hidden="1">
      <c r="B429" s="12"/>
      <c r="C429" s="12"/>
      <c r="D429" s="12"/>
      <c r="E429" s="12"/>
      <c r="F429" s="12"/>
    </row>
    <row r="430" spans="2:6" hidden="1">
      <c r="B430" s="12"/>
      <c r="C430" s="12"/>
      <c r="D430" s="12"/>
      <c r="E430" s="12"/>
      <c r="F430" s="12"/>
    </row>
    <row r="431" spans="2:6" hidden="1">
      <c r="B431" s="12"/>
      <c r="C431" s="12"/>
      <c r="D431" s="12"/>
      <c r="E431" s="12"/>
      <c r="F431" s="12"/>
    </row>
    <row r="432" spans="2:6" hidden="1">
      <c r="B432" s="12"/>
      <c r="C432" s="12"/>
      <c r="D432" s="12"/>
      <c r="E432" s="12"/>
      <c r="F432" s="12"/>
    </row>
    <row r="433" spans="2:6" hidden="1">
      <c r="B433" s="12"/>
      <c r="C433" s="12"/>
      <c r="D433" s="12"/>
      <c r="E433" s="12"/>
      <c r="F433" s="12"/>
    </row>
    <row r="434" spans="2:6" hidden="1">
      <c r="B434" s="12"/>
      <c r="C434" s="12"/>
      <c r="D434" s="12"/>
      <c r="E434" s="12"/>
      <c r="F434" s="12"/>
    </row>
    <row r="435" spans="2:6" hidden="1">
      <c r="B435" s="12"/>
      <c r="C435" s="12"/>
      <c r="D435" s="12"/>
      <c r="E435" s="12"/>
      <c r="F435" s="12"/>
    </row>
    <row r="436" spans="2:6" hidden="1">
      <c r="B436" s="12"/>
      <c r="C436" s="12"/>
      <c r="D436" s="12"/>
      <c r="E436" s="12"/>
      <c r="F436" s="12"/>
    </row>
    <row r="437" spans="2:6" hidden="1">
      <c r="B437" s="12"/>
      <c r="C437" s="12"/>
      <c r="D437" s="12"/>
      <c r="E437" s="12"/>
      <c r="F437" s="12"/>
    </row>
    <row r="438" spans="2:6" hidden="1">
      <c r="B438" s="12"/>
      <c r="C438" s="12"/>
      <c r="D438" s="12"/>
      <c r="E438" s="12"/>
      <c r="F438" s="12"/>
    </row>
    <row r="439" spans="2:6" hidden="1">
      <c r="B439" s="12"/>
      <c r="C439" s="12"/>
      <c r="D439" s="12"/>
      <c r="E439" s="12"/>
      <c r="F439" s="12"/>
    </row>
    <row r="440" spans="2:6" hidden="1">
      <c r="B440" s="12"/>
      <c r="C440" s="12"/>
      <c r="D440" s="12"/>
      <c r="E440" s="12"/>
      <c r="F440" s="12"/>
    </row>
    <row r="441" spans="2:6" hidden="1">
      <c r="B441" s="12"/>
      <c r="C441" s="12"/>
      <c r="D441" s="12"/>
      <c r="E441" s="12"/>
      <c r="F441" s="12"/>
    </row>
    <row r="442" spans="2:6" hidden="1">
      <c r="B442" s="12"/>
      <c r="C442" s="12"/>
      <c r="D442" s="12"/>
      <c r="E442" s="12"/>
      <c r="F442" s="12"/>
    </row>
    <row r="443" spans="2:6" hidden="1">
      <c r="B443" s="12"/>
      <c r="C443" s="12"/>
      <c r="D443" s="12"/>
      <c r="E443" s="12"/>
      <c r="F443" s="12"/>
    </row>
    <row r="444" spans="2:6" hidden="1">
      <c r="B444" s="12"/>
      <c r="C444" s="12"/>
      <c r="D444" s="12"/>
      <c r="E444" s="12"/>
      <c r="F444" s="12"/>
    </row>
    <row r="445" spans="2:6" hidden="1">
      <c r="B445" s="12"/>
      <c r="C445" s="12"/>
      <c r="D445" s="12"/>
      <c r="E445" s="12"/>
      <c r="F445" s="12"/>
    </row>
    <row r="446" spans="2:6" hidden="1">
      <c r="B446" s="12"/>
      <c r="C446" s="12"/>
      <c r="D446" s="12"/>
      <c r="E446" s="12"/>
      <c r="F446" s="12"/>
    </row>
    <row r="447" spans="2:6" hidden="1">
      <c r="B447" s="12"/>
      <c r="C447" s="12"/>
      <c r="D447" s="12"/>
      <c r="E447" s="12"/>
      <c r="F447" s="12"/>
    </row>
    <row r="448" spans="2:6" hidden="1">
      <c r="B448" s="12"/>
      <c r="C448" s="12"/>
      <c r="D448" s="12"/>
      <c r="E448" s="12"/>
      <c r="F448" s="12"/>
    </row>
    <row r="449" spans="2:6" hidden="1">
      <c r="B449" s="12"/>
      <c r="C449" s="12"/>
      <c r="D449" s="12"/>
      <c r="E449" s="12"/>
      <c r="F449" s="12"/>
    </row>
    <row r="450" spans="2:6" hidden="1">
      <c r="B450" s="12"/>
      <c r="C450" s="12"/>
      <c r="D450" s="12"/>
      <c r="E450" s="12"/>
      <c r="F450" s="12"/>
    </row>
    <row r="451" spans="2:6" hidden="1">
      <c r="B451" s="12"/>
      <c r="C451" s="12"/>
      <c r="D451" s="12"/>
      <c r="E451" s="12"/>
      <c r="F451" s="12"/>
    </row>
    <row r="452" spans="2:6" hidden="1">
      <c r="B452" s="12"/>
      <c r="C452" s="12"/>
      <c r="D452" s="12"/>
      <c r="E452" s="12"/>
      <c r="F452" s="12"/>
    </row>
    <row r="453" spans="2:6" hidden="1">
      <c r="B453" s="12"/>
      <c r="C453" s="12"/>
      <c r="D453" s="12"/>
      <c r="E453" s="12"/>
      <c r="F453" s="12"/>
    </row>
    <row r="454" spans="2:6" hidden="1">
      <c r="B454" s="12"/>
      <c r="C454" s="12"/>
      <c r="D454" s="12"/>
      <c r="E454" s="12"/>
      <c r="F454" s="12"/>
    </row>
    <row r="455" spans="2:6" hidden="1">
      <c r="B455" s="12"/>
      <c r="C455" s="12"/>
      <c r="D455" s="12"/>
      <c r="E455" s="12"/>
      <c r="F455" s="12"/>
    </row>
    <row r="456" spans="2:6" hidden="1">
      <c r="B456" s="12"/>
      <c r="C456" s="12"/>
      <c r="D456" s="12"/>
      <c r="E456" s="12"/>
      <c r="F456" s="12"/>
    </row>
    <row r="457" spans="2:6" hidden="1">
      <c r="B457" s="12"/>
      <c r="C457" s="12"/>
      <c r="D457" s="12"/>
      <c r="E457" s="12"/>
      <c r="F457" s="12"/>
    </row>
    <row r="458" spans="2:6" hidden="1">
      <c r="B458" s="12"/>
      <c r="C458" s="12"/>
      <c r="D458" s="12"/>
      <c r="E458" s="12"/>
      <c r="F458" s="12"/>
    </row>
    <row r="459" spans="2:6" hidden="1">
      <c r="B459" s="12"/>
      <c r="C459" s="12"/>
      <c r="D459" s="12"/>
      <c r="E459" s="12"/>
      <c r="F459" s="12"/>
    </row>
    <row r="460" spans="2:6" hidden="1">
      <c r="B460" s="12"/>
      <c r="C460" s="12"/>
      <c r="D460" s="12"/>
      <c r="E460" s="12"/>
      <c r="F460" s="12"/>
    </row>
    <row r="461" spans="2:6" hidden="1">
      <c r="B461" s="12"/>
      <c r="C461" s="12"/>
      <c r="D461" s="12"/>
      <c r="E461" s="12"/>
      <c r="F461" s="12"/>
    </row>
    <row r="462" spans="2:6" hidden="1">
      <c r="B462" s="12"/>
      <c r="C462" s="12"/>
      <c r="D462" s="12"/>
      <c r="E462" s="12"/>
      <c r="F462" s="12"/>
    </row>
    <row r="463" spans="2:6" hidden="1">
      <c r="B463" s="12"/>
      <c r="C463" s="12"/>
      <c r="D463" s="12"/>
      <c r="E463" s="12"/>
      <c r="F463" s="12"/>
    </row>
    <row r="464" spans="2:6" hidden="1">
      <c r="B464" s="12"/>
      <c r="C464" s="12"/>
      <c r="D464" s="12"/>
      <c r="E464" s="12"/>
      <c r="F464" s="12"/>
    </row>
    <row r="465" spans="2:6" hidden="1">
      <c r="B465" s="12"/>
      <c r="C465" s="12"/>
      <c r="D465" s="12"/>
      <c r="E465" s="12"/>
      <c r="F465" s="12"/>
    </row>
    <row r="466" spans="2:6" hidden="1">
      <c r="B466" s="12"/>
      <c r="C466" s="12"/>
      <c r="D466" s="12"/>
      <c r="E466" s="12"/>
      <c r="F466" s="12"/>
    </row>
    <row r="467" spans="2:6" hidden="1">
      <c r="B467" s="12"/>
      <c r="C467" s="12"/>
      <c r="D467" s="12"/>
      <c r="E467" s="12"/>
      <c r="F467" s="12"/>
    </row>
    <row r="468" spans="2:6" hidden="1">
      <c r="B468" s="12"/>
      <c r="C468" s="12"/>
      <c r="D468" s="12"/>
      <c r="E468" s="12"/>
      <c r="F468" s="12"/>
    </row>
    <row r="469" spans="2:6" hidden="1">
      <c r="B469" s="12"/>
      <c r="C469" s="12"/>
      <c r="D469" s="12"/>
      <c r="E469" s="12"/>
      <c r="F469" s="12"/>
    </row>
    <row r="470" spans="2:6" hidden="1">
      <c r="B470" s="12"/>
      <c r="C470" s="12"/>
      <c r="D470" s="12"/>
      <c r="E470" s="12"/>
      <c r="F470" s="12"/>
    </row>
    <row r="471" spans="2:6" hidden="1">
      <c r="B471" s="12"/>
      <c r="C471" s="12"/>
      <c r="D471" s="12"/>
      <c r="E471" s="12"/>
      <c r="F471" s="12"/>
    </row>
    <row r="472" spans="2:6" hidden="1">
      <c r="B472" s="12"/>
      <c r="C472" s="12"/>
      <c r="D472" s="12"/>
      <c r="E472" s="12"/>
      <c r="F472" s="12"/>
    </row>
    <row r="473" spans="2:6" hidden="1">
      <c r="B473" s="12"/>
      <c r="C473" s="12"/>
      <c r="D473" s="12"/>
      <c r="E473" s="12"/>
      <c r="F473" s="12"/>
    </row>
    <row r="474" spans="2:6" hidden="1">
      <c r="B474" s="12"/>
      <c r="C474" s="12"/>
      <c r="D474" s="12"/>
      <c r="E474" s="12"/>
      <c r="F474" s="12"/>
    </row>
    <row r="475" spans="2:6" hidden="1">
      <c r="B475" s="12"/>
      <c r="C475" s="12"/>
      <c r="D475" s="12"/>
      <c r="E475" s="12"/>
      <c r="F475" s="12"/>
    </row>
    <row r="476" spans="2:6" hidden="1">
      <c r="B476" s="12"/>
      <c r="C476" s="12"/>
      <c r="D476" s="12"/>
      <c r="E476" s="12"/>
      <c r="F476" s="12"/>
    </row>
    <row r="477" spans="2:6" hidden="1">
      <c r="B477" s="12"/>
      <c r="C477" s="12"/>
      <c r="D477" s="12"/>
      <c r="E477" s="12"/>
      <c r="F477" s="12"/>
    </row>
    <row r="478" spans="2:6" hidden="1">
      <c r="B478" s="12"/>
      <c r="C478" s="12"/>
      <c r="D478" s="12"/>
      <c r="E478" s="12"/>
      <c r="F478" s="12"/>
    </row>
    <row r="479" spans="2:6" hidden="1">
      <c r="B479" s="12"/>
      <c r="C479" s="12"/>
      <c r="D479" s="12"/>
      <c r="E479" s="12"/>
      <c r="F479" s="12"/>
    </row>
    <row r="480" spans="2:6" hidden="1">
      <c r="B480" s="12"/>
      <c r="C480" s="12"/>
      <c r="D480" s="12"/>
      <c r="E480" s="12"/>
      <c r="F480" s="12"/>
    </row>
    <row r="481" spans="2:6" hidden="1">
      <c r="B481" s="12"/>
      <c r="C481" s="12"/>
      <c r="D481" s="12"/>
      <c r="E481" s="12"/>
      <c r="F481" s="12"/>
    </row>
    <row r="482" spans="2:6" hidden="1">
      <c r="B482" s="12"/>
      <c r="C482" s="12"/>
      <c r="D482" s="12"/>
      <c r="E482" s="12"/>
      <c r="F482" s="12"/>
    </row>
    <row r="483" spans="2:6" hidden="1">
      <c r="B483" s="12"/>
      <c r="C483" s="12"/>
      <c r="D483" s="12"/>
      <c r="E483" s="12"/>
      <c r="F483" s="12"/>
    </row>
    <row r="484" spans="2:6" hidden="1">
      <c r="B484" s="12"/>
      <c r="C484" s="12"/>
      <c r="D484" s="12"/>
      <c r="E484" s="12"/>
      <c r="F484" s="12"/>
    </row>
    <row r="485" spans="2:6" hidden="1">
      <c r="B485" s="12"/>
      <c r="C485" s="12"/>
      <c r="D485" s="12"/>
      <c r="E485" s="12"/>
      <c r="F485" s="12"/>
    </row>
    <row r="486" spans="2:6" hidden="1">
      <c r="B486" s="12"/>
      <c r="C486" s="12"/>
      <c r="D486" s="12"/>
      <c r="E486" s="12"/>
      <c r="F486" s="12"/>
    </row>
    <row r="487" spans="2:6" hidden="1">
      <c r="B487" s="12"/>
      <c r="C487" s="12"/>
      <c r="D487" s="12"/>
      <c r="E487" s="12"/>
      <c r="F487" s="12"/>
    </row>
    <row r="488" spans="2:6" hidden="1">
      <c r="B488" s="12"/>
      <c r="C488" s="12"/>
      <c r="D488" s="12"/>
      <c r="E488" s="12"/>
      <c r="F488" s="12"/>
    </row>
    <row r="489" spans="2:6" hidden="1">
      <c r="B489" s="12"/>
      <c r="C489" s="12"/>
      <c r="D489" s="12"/>
      <c r="E489" s="12"/>
      <c r="F489" s="12"/>
    </row>
    <row r="490" spans="2:6" hidden="1">
      <c r="B490" s="12"/>
      <c r="C490" s="12"/>
      <c r="D490" s="12"/>
      <c r="E490" s="12"/>
      <c r="F490" s="12"/>
    </row>
    <row r="491" spans="2:6" hidden="1">
      <c r="B491" s="12"/>
      <c r="C491" s="12"/>
      <c r="D491" s="12"/>
      <c r="E491" s="12"/>
      <c r="F491" s="12"/>
    </row>
    <row r="492" spans="2:6" hidden="1">
      <c r="B492" s="12"/>
      <c r="C492" s="12"/>
      <c r="D492" s="12"/>
      <c r="E492" s="12"/>
      <c r="F492" s="12"/>
    </row>
    <row r="493" spans="2:6" hidden="1">
      <c r="B493" s="12"/>
      <c r="C493" s="12"/>
      <c r="D493" s="12"/>
      <c r="E493" s="12"/>
      <c r="F493" s="12"/>
    </row>
    <row r="494" spans="2:6" hidden="1">
      <c r="B494" s="12"/>
      <c r="C494" s="12"/>
      <c r="D494" s="12"/>
      <c r="E494" s="12"/>
      <c r="F494" s="12"/>
    </row>
    <row r="495" spans="2:6" hidden="1">
      <c r="B495" s="12"/>
      <c r="C495" s="12"/>
      <c r="D495" s="12"/>
      <c r="E495" s="12"/>
      <c r="F495" s="12"/>
    </row>
    <row r="496" spans="2:6" hidden="1">
      <c r="B496" s="12"/>
      <c r="C496" s="12"/>
      <c r="D496" s="12"/>
      <c r="E496" s="12"/>
      <c r="F496" s="12"/>
    </row>
    <row r="497" spans="2:6" hidden="1">
      <c r="B497" s="12"/>
      <c r="C497" s="12"/>
      <c r="D497" s="12"/>
      <c r="E497" s="12"/>
      <c r="F497" s="12"/>
    </row>
    <row r="498" spans="2:6" hidden="1">
      <c r="B498" s="12"/>
      <c r="C498" s="12"/>
      <c r="D498" s="12"/>
      <c r="E498" s="12"/>
      <c r="F498" s="12"/>
    </row>
    <row r="499" spans="2:6" hidden="1">
      <c r="B499" s="12"/>
      <c r="C499" s="12"/>
      <c r="D499" s="12"/>
      <c r="E499" s="12"/>
      <c r="F499" s="12"/>
    </row>
    <row r="500" spans="2:6" hidden="1">
      <c r="B500" s="12"/>
      <c r="C500" s="12"/>
      <c r="D500" s="12"/>
      <c r="E500" s="12"/>
      <c r="F500" s="12"/>
    </row>
    <row r="501" spans="2:6" hidden="1">
      <c r="B501" s="12"/>
      <c r="C501" s="12"/>
      <c r="D501" s="12"/>
      <c r="E501" s="12"/>
      <c r="F501" s="12"/>
    </row>
    <row r="502" spans="2:6" hidden="1">
      <c r="B502" s="12"/>
      <c r="C502" s="12"/>
      <c r="D502" s="12"/>
      <c r="E502" s="12"/>
      <c r="F502" s="12"/>
    </row>
    <row r="503" spans="2:6" hidden="1">
      <c r="B503" s="12"/>
      <c r="C503" s="12"/>
      <c r="D503" s="12"/>
      <c r="E503" s="12"/>
      <c r="F503" s="12"/>
    </row>
    <row r="504" spans="2:6" hidden="1">
      <c r="B504" s="12"/>
      <c r="C504" s="12"/>
      <c r="D504" s="12"/>
      <c r="E504" s="12"/>
      <c r="F504" s="12"/>
    </row>
    <row r="505" spans="2:6" hidden="1">
      <c r="B505" s="12"/>
      <c r="C505" s="12"/>
      <c r="D505" s="12"/>
      <c r="E505" s="12"/>
      <c r="F505" s="12"/>
    </row>
    <row r="506" spans="2:6" hidden="1">
      <c r="B506" s="12"/>
      <c r="C506" s="12"/>
      <c r="D506" s="12"/>
      <c r="E506" s="12"/>
      <c r="F506" s="12"/>
    </row>
    <row r="507" spans="2:6" hidden="1">
      <c r="B507" s="12"/>
      <c r="C507" s="12"/>
      <c r="D507" s="12"/>
      <c r="E507" s="12"/>
      <c r="F507" s="12"/>
    </row>
    <row r="508" spans="2:6" hidden="1">
      <c r="B508" s="12"/>
      <c r="C508" s="12"/>
      <c r="D508" s="12"/>
      <c r="E508" s="12"/>
      <c r="F508" s="12"/>
    </row>
    <row r="509" spans="2:6" hidden="1">
      <c r="B509" s="12"/>
      <c r="C509" s="12"/>
      <c r="D509" s="12"/>
      <c r="E509" s="12"/>
      <c r="F509" s="12"/>
    </row>
    <row r="510" spans="2:6" hidden="1">
      <c r="B510" s="12"/>
      <c r="C510" s="12"/>
      <c r="D510" s="12"/>
      <c r="E510" s="12"/>
      <c r="F510" s="12"/>
    </row>
    <row r="511" spans="2:6" hidden="1">
      <c r="B511" s="12"/>
      <c r="C511" s="12"/>
      <c r="D511" s="12"/>
      <c r="E511" s="12"/>
      <c r="F511" s="12"/>
    </row>
    <row r="512" spans="2:6" hidden="1">
      <c r="B512" s="12"/>
      <c r="C512" s="12"/>
      <c r="D512" s="12"/>
      <c r="E512" s="12"/>
      <c r="F512" s="12"/>
    </row>
    <row r="513" spans="2:6" hidden="1">
      <c r="B513" s="12"/>
      <c r="C513" s="12"/>
      <c r="D513" s="12"/>
      <c r="E513" s="12"/>
      <c r="F513" s="12"/>
    </row>
    <row r="514" spans="2:6" hidden="1">
      <c r="B514" s="12"/>
      <c r="C514" s="12"/>
      <c r="D514" s="12"/>
      <c r="E514" s="12"/>
      <c r="F514" s="12"/>
    </row>
    <row r="515" spans="2:6" hidden="1">
      <c r="B515" s="12"/>
      <c r="C515" s="12"/>
      <c r="D515" s="12"/>
      <c r="E515" s="12"/>
      <c r="F515" s="12"/>
    </row>
    <row r="516" spans="2:6" hidden="1">
      <c r="B516" s="12"/>
      <c r="C516" s="12"/>
      <c r="D516" s="12"/>
      <c r="E516" s="12"/>
      <c r="F516" s="12"/>
    </row>
    <row r="517" spans="2:6" hidden="1">
      <c r="B517" s="12"/>
      <c r="C517" s="12"/>
      <c r="D517" s="12"/>
      <c r="E517" s="12"/>
      <c r="F517" s="12"/>
    </row>
    <row r="518" spans="2:6" hidden="1">
      <c r="B518" s="12"/>
      <c r="C518" s="12"/>
      <c r="D518" s="12"/>
      <c r="E518" s="12"/>
      <c r="F518" s="12"/>
    </row>
    <row r="519" spans="2:6" hidden="1">
      <c r="B519" s="12"/>
      <c r="C519" s="12"/>
      <c r="D519" s="12"/>
      <c r="E519" s="12"/>
      <c r="F519" s="12"/>
    </row>
    <row r="520" spans="2:6" hidden="1">
      <c r="B520" s="12"/>
      <c r="C520" s="12"/>
      <c r="D520" s="12"/>
      <c r="E520" s="12"/>
      <c r="F520" s="12"/>
    </row>
    <row r="521" spans="2:6" hidden="1">
      <c r="B521" s="12"/>
      <c r="C521" s="12"/>
      <c r="D521" s="12"/>
      <c r="E521" s="12"/>
      <c r="F521" s="12"/>
    </row>
    <row r="522" spans="2:6" hidden="1">
      <c r="B522" s="12"/>
      <c r="C522" s="12"/>
      <c r="D522" s="12"/>
      <c r="E522" s="12"/>
      <c r="F522" s="12"/>
    </row>
    <row r="523" spans="2:6" hidden="1">
      <c r="B523" s="12"/>
      <c r="C523" s="12"/>
      <c r="D523" s="12"/>
      <c r="E523" s="12"/>
      <c r="F523" s="12"/>
    </row>
    <row r="524" spans="2:6" hidden="1">
      <c r="B524" s="12"/>
      <c r="C524" s="12"/>
      <c r="D524" s="12"/>
      <c r="E524" s="12"/>
      <c r="F524" s="12"/>
    </row>
    <row r="525" spans="2:6" hidden="1">
      <c r="B525" s="12"/>
      <c r="C525" s="12"/>
      <c r="D525" s="12"/>
      <c r="E525" s="12"/>
      <c r="F525" s="12"/>
    </row>
    <row r="526" spans="2:6" hidden="1">
      <c r="B526" s="12"/>
      <c r="C526" s="12"/>
      <c r="D526" s="12"/>
      <c r="E526" s="12"/>
      <c r="F526" s="12"/>
    </row>
    <row r="527" spans="2:6" hidden="1">
      <c r="B527" s="12"/>
      <c r="C527" s="12"/>
      <c r="D527" s="12"/>
      <c r="E527" s="12"/>
      <c r="F527" s="12"/>
    </row>
    <row r="528" spans="2:6" hidden="1">
      <c r="B528" s="12"/>
      <c r="C528" s="12"/>
      <c r="D528" s="12"/>
      <c r="E528" s="12"/>
      <c r="F528" s="12"/>
    </row>
    <row r="529" spans="2:6" hidden="1">
      <c r="B529" s="12"/>
      <c r="C529" s="12"/>
      <c r="D529" s="12"/>
      <c r="E529" s="12"/>
      <c r="F529" s="12"/>
    </row>
    <row r="530" spans="2:6" hidden="1">
      <c r="B530" s="12"/>
      <c r="C530" s="12"/>
      <c r="D530" s="12"/>
      <c r="E530" s="12"/>
      <c r="F530" s="12"/>
    </row>
    <row r="531" spans="2:6" hidden="1">
      <c r="B531" s="12"/>
      <c r="C531" s="12"/>
      <c r="D531" s="12"/>
      <c r="E531" s="12"/>
      <c r="F531" s="12"/>
    </row>
    <row r="532" spans="2:6" hidden="1">
      <c r="B532" s="12"/>
      <c r="C532" s="12"/>
      <c r="D532" s="12"/>
      <c r="E532" s="12"/>
      <c r="F532" s="12"/>
    </row>
    <row r="533" spans="2:6" hidden="1">
      <c r="B533" s="12"/>
      <c r="C533" s="12"/>
      <c r="D533" s="12"/>
      <c r="E533" s="12"/>
      <c r="F533" s="12"/>
    </row>
    <row r="534" spans="2:6" hidden="1">
      <c r="B534" s="12"/>
      <c r="C534" s="12"/>
      <c r="D534" s="12"/>
      <c r="E534" s="12"/>
      <c r="F534" s="12"/>
    </row>
    <row r="535" spans="2:6" hidden="1">
      <c r="B535" s="12"/>
      <c r="C535" s="12"/>
      <c r="D535" s="12"/>
      <c r="E535" s="12"/>
      <c r="F535" s="12"/>
    </row>
    <row r="536" spans="2:6" hidden="1">
      <c r="B536" s="12"/>
      <c r="C536" s="12"/>
      <c r="D536" s="12"/>
      <c r="E536" s="12"/>
      <c r="F536" s="12"/>
    </row>
    <row r="537" spans="2:6" hidden="1">
      <c r="B537" s="12"/>
      <c r="C537" s="12"/>
      <c r="D537" s="12"/>
      <c r="E537" s="12"/>
      <c r="F537" s="12"/>
    </row>
    <row r="538" spans="2:6" hidden="1">
      <c r="B538" s="12"/>
      <c r="C538" s="12"/>
      <c r="D538" s="12"/>
      <c r="E538" s="12"/>
      <c r="F538" s="12"/>
    </row>
    <row r="539" spans="2:6" hidden="1">
      <c r="B539" s="12"/>
      <c r="C539" s="12"/>
      <c r="D539" s="12"/>
      <c r="E539" s="12"/>
      <c r="F539" s="12"/>
    </row>
    <row r="540" spans="2:6" hidden="1">
      <c r="B540" s="12"/>
      <c r="C540" s="12"/>
      <c r="D540" s="12"/>
      <c r="E540" s="12"/>
      <c r="F540" s="12"/>
    </row>
    <row r="541" spans="2:6" hidden="1">
      <c r="B541" s="12"/>
      <c r="C541" s="12"/>
      <c r="D541" s="12"/>
      <c r="E541" s="12"/>
      <c r="F541" s="12"/>
    </row>
    <row r="542" spans="2:6" hidden="1">
      <c r="B542" s="12"/>
      <c r="C542" s="12"/>
      <c r="D542" s="12"/>
      <c r="E542" s="12"/>
      <c r="F542" s="12"/>
    </row>
    <row r="543" spans="2:6" hidden="1">
      <c r="B543" s="12"/>
      <c r="C543" s="12"/>
      <c r="D543" s="12"/>
      <c r="E543" s="12"/>
      <c r="F543" s="12"/>
    </row>
    <row r="544" spans="2:6" hidden="1">
      <c r="B544" s="12"/>
      <c r="C544" s="12"/>
      <c r="D544" s="12"/>
      <c r="E544" s="12"/>
      <c r="F544" s="12"/>
    </row>
    <row r="545" spans="2:6" hidden="1">
      <c r="B545" s="12"/>
      <c r="C545" s="12"/>
      <c r="D545" s="12"/>
      <c r="E545" s="12"/>
      <c r="F545" s="12"/>
    </row>
    <row r="546" spans="2:6" hidden="1">
      <c r="B546" s="12"/>
      <c r="C546" s="12"/>
      <c r="D546" s="12"/>
      <c r="E546" s="12"/>
      <c r="F546" s="12"/>
    </row>
    <row r="547" spans="2:6" hidden="1">
      <c r="B547" s="12"/>
      <c r="C547" s="12"/>
      <c r="D547" s="12"/>
      <c r="E547" s="12"/>
      <c r="F547" s="12"/>
    </row>
    <row r="548" spans="2:6" hidden="1">
      <c r="B548" s="12"/>
      <c r="C548" s="12"/>
      <c r="D548" s="12"/>
      <c r="E548" s="12"/>
      <c r="F548" s="12"/>
    </row>
    <row r="549" spans="2:6" hidden="1">
      <c r="B549" s="12"/>
      <c r="C549" s="12"/>
      <c r="D549" s="12"/>
      <c r="E549" s="12"/>
      <c r="F549" s="12"/>
    </row>
    <row r="550" spans="2:6" hidden="1">
      <c r="B550" s="12"/>
      <c r="C550" s="12"/>
      <c r="D550" s="12"/>
      <c r="E550" s="12"/>
      <c r="F550" s="12"/>
    </row>
    <row r="551" spans="2:6" hidden="1">
      <c r="B551" s="12"/>
      <c r="C551" s="12"/>
      <c r="D551" s="12"/>
      <c r="E551" s="12"/>
      <c r="F551" s="12"/>
    </row>
    <row r="552" spans="2:6" hidden="1">
      <c r="B552" s="12"/>
      <c r="C552" s="12"/>
      <c r="D552" s="12"/>
      <c r="E552" s="12"/>
      <c r="F552" s="12"/>
    </row>
    <row r="553" spans="2:6" hidden="1">
      <c r="B553" s="12"/>
      <c r="C553" s="12"/>
      <c r="D553" s="12"/>
      <c r="E553" s="12"/>
      <c r="F553" s="12"/>
    </row>
    <row r="554" spans="2:6" hidden="1">
      <c r="B554" s="12"/>
      <c r="C554" s="12"/>
      <c r="D554" s="12"/>
      <c r="E554" s="12"/>
      <c r="F554" s="12"/>
    </row>
    <row r="555" spans="2:6" hidden="1">
      <c r="B555" s="12"/>
      <c r="C555" s="12"/>
      <c r="D555" s="12"/>
      <c r="E555" s="12"/>
      <c r="F555" s="12"/>
    </row>
    <row r="556" spans="2:6" hidden="1">
      <c r="B556" s="12"/>
      <c r="C556" s="12"/>
      <c r="D556" s="12"/>
      <c r="E556" s="12"/>
      <c r="F556" s="12"/>
    </row>
    <row r="557" spans="2:6" hidden="1">
      <c r="B557" s="12"/>
      <c r="C557" s="12"/>
      <c r="D557" s="12"/>
      <c r="E557" s="12"/>
      <c r="F557" s="12"/>
    </row>
    <row r="558" spans="2:6" hidden="1">
      <c r="B558" s="12"/>
      <c r="C558" s="12"/>
      <c r="D558" s="12"/>
      <c r="E558" s="12"/>
      <c r="F558" s="12"/>
    </row>
    <row r="559" spans="2:6" hidden="1">
      <c r="B559" s="12"/>
      <c r="C559" s="12"/>
      <c r="D559" s="12"/>
      <c r="E559" s="12"/>
      <c r="F559" s="12"/>
    </row>
    <row r="560" spans="2:6" hidden="1">
      <c r="B560" s="12"/>
      <c r="C560" s="12"/>
      <c r="D560" s="12"/>
      <c r="E560" s="12"/>
      <c r="F560" s="12"/>
    </row>
    <row r="561" spans="2:6" hidden="1">
      <c r="B561" s="12"/>
      <c r="C561" s="12"/>
      <c r="D561" s="12"/>
      <c r="E561" s="12"/>
      <c r="F561" s="12"/>
    </row>
    <row r="562" spans="2:6" hidden="1">
      <c r="B562" s="12"/>
      <c r="C562" s="12"/>
      <c r="D562" s="12"/>
      <c r="E562" s="12"/>
      <c r="F562" s="12"/>
    </row>
    <row r="563" spans="2:6" hidden="1">
      <c r="B563" s="12"/>
      <c r="C563" s="12"/>
      <c r="D563" s="12"/>
      <c r="E563" s="12"/>
      <c r="F563" s="12"/>
    </row>
    <row r="564" spans="2:6" hidden="1">
      <c r="B564" s="12"/>
      <c r="C564" s="12"/>
      <c r="D564" s="12"/>
      <c r="E564" s="12"/>
      <c r="F564" s="12"/>
    </row>
    <row r="565" spans="2:6" hidden="1">
      <c r="B565" s="12"/>
      <c r="C565" s="12"/>
      <c r="D565" s="12"/>
      <c r="E565" s="12"/>
      <c r="F565" s="12"/>
    </row>
    <row r="566" spans="2:6" hidden="1">
      <c r="B566" s="12"/>
      <c r="C566" s="12"/>
      <c r="D566" s="12"/>
      <c r="E566" s="12"/>
      <c r="F566" s="12"/>
    </row>
    <row r="567" spans="2:6" hidden="1">
      <c r="B567" s="12"/>
      <c r="C567" s="12"/>
      <c r="D567" s="12"/>
      <c r="E567" s="12"/>
      <c r="F567" s="12"/>
    </row>
    <row r="568" spans="2:6" hidden="1">
      <c r="B568" s="12"/>
      <c r="C568" s="12"/>
      <c r="D568" s="12"/>
      <c r="E568" s="12"/>
      <c r="F568" s="12"/>
    </row>
    <row r="569" spans="2:6" hidden="1">
      <c r="B569" s="12"/>
      <c r="C569" s="12"/>
      <c r="D569" s="12"/>
      <c r="E569" s="12"/>
      <c r="F569" s="12"/>
    </row>
    <row r="570" spans="2:6" hidden="1">
      <c r="B570" s="12"/>
      <c r="C570" s="12"/>
      <c r="D570" s="12"/>
      <c r="E570" s="12"/>
      <c r="F570" s="12"/>
    </row>
    <row r="571" spans="2:6" hidden="1">
      <c r="B571" s="12"/>
      <c r="C571" s="12"/>
      <c r="D571" s="12"/>
      <c r="E571" s="12"/>
      <c r="F571" s="12"/>
    </row>
    <row r="572" spans="2:6" hidden="1">
      <c r="B572" s="12"/>
      <c r="C572" s="12"/>
      <c r="D572" s="12"/>
      <c r="E572" s="12"/>
      <c r="F572" s="12"/>
    </row>
    <row r="573" spans="2:6" hidden="1">
      <c r="B573" s="12"/>
      <c r="C573" s="12"/>
      <c r="D573" s="12"/>
      <c r="E573" s="12"/>
      <c r="F573" s="12"/>
    </row>
    <row r="574" spans="2:6" hidden="1">
      <c r="B574" s="12"/>
      <c r="C574" s="12"/>
      <c r="D574" s="12"/>
      <c r="E574" s="12"/>
      <c r="F574" s="12"/>
    </row>
    <row r="575" spans="2:6" hidden="1">
      <c r="B575" s="12"/>
      <c r="C575" s="12"/>
      <c r="D575" s="12"/>
      <c r="E575" s="12"/>
      <c r="F575" s="12"/>
    </row>
    <row r="576" spans="2:6" hidden="1">
      <c r="B576" s="12"/>
      <c r="C576" s="12"/>
      <c r="D576" s="12"/>
      <c r="E576" s="12"/>
      <c r="F576" s="12"/>
    </row>
    <row r="577" spans="2:6" hidden="1">
      <c r="B577" s="12"/>
      <c r="C577" s="12"/>
      <c r="D577" s="12"/>
      <c r="E577" s="12"/>
      <c r="F577" s="12"/>
    </row>
    <row r="578" spans="2:6" hidden="1">
      <c r="B578" s="12"/>
      <c r="C578" s="12"/>
      <c r="D578" s="12"/>
      <c r="E578" s="12"/>
      <c r="F578" s="12"/>
    </row>
    <row r="579" spans="2:6" hidden="1">
      <c r="B579" s="12"/>
      <c r="C579" s="12"/>
      <c r="D579" s="12"/>
      <c r="E579" s="12"/>
      <c r="F579" s="12"/>
    </row>
    <row r="580" spans="2:6" hidden="1">
      <c r="B580" s="12"/>
      <c r="C580" s="12"/>
      <c r="D580" s="12"/>
      <c r="E580" s="12"/>
      <c r="F580" s="12"/>
    </row>
    <row r="581" spans="2:6" hidden="1">
      <c r="B581" s="12"/>
      <c r="C581" s="12"/>
      <c r="D581" s="12"/>
      <c r="E581" s="12"/>
      <c r="F581" s="12"/>
    </row>
    <row r="582" spans="2:6" hidden="1">
      <c r="B582" s="12"/>
      <c r="C582" s="12"/>
      <c r="D582" s="12"/>
      <c r="E582" s="12"/>
      <c r="F582" s="12"/>
    </row>
    <row r="583" spans="2:6" hidden="1">
      <c r="B583" s="12"/>
      <c r="C583" s="12"/>
      <c r="D583" s="12"/>
      <c r="E583" s="12"/>
      <c r="F583" s="12"/>
    </row>
    <row r="584" spans="2:6" hidden="1">
      <c r="B584" s="12"/>
      <c r="C584" s="12"/>
      <c r="D584" s="12"/>
      <c r="E584" s="12"/>
      <c r="F584" s="12"/>
    </row>
    <row r="585" spans="2:6" hidden="1">
      <c r="B585" s="12"/>
      <c r="C585" s="12"/>
      <c r="D585" s="12"/>
      <c r="E585" s="12"/>
      <c r="F585" s="12"/>
    </row>
    <row r="586" spans="2:6" hidden="1">
      <c r="B586" s="12"/>
      <c r="C586" s="12"/>
      <c r="D586" s="12"/>
      <c r="E586" s="12"/>
      <c r="F586" s="12"/>
    </row>
    <row r="587" spans="2:6" hidden="1">
      <c r="B587" s="12"/>
      <c r="C587" s="12"/>
      <c r="D587" s="12"/>
      <c r="E587" s="12"/>
      <c r="F587" s="12"/>
    </row>
    <row r="588" spans="2:6" hidden="1">
      <c r="B588" s="12"/>
      <c r="C588" s="12"/>
      <c r="D588" s="12"/>
      <c r="E588" s="12"/>
      <c r="F588" s="12"/>
    </row>
    <row r="589" spans="2:6" hidden="1">
      <c r="B589" s="12"/>
      <c r="C589" s="12"/>
      <c r="D589" s="12"/>
      <c r="E589" s="12"/>
      <c r="F589" s="12"/>
    </row>
    <row r="590" spans="2:6" hidden="1">
      <c r="B590" s="12"/>
      <c r="C590" s="12"/>
      <c r="D590" s="12"/>
      <c r="E590" s="12"/>
      <c r="F590" s="12"/>
    </row>
    <row r="591" spans="2:6" hidden="1">
      <c r="B591" s="12"/>
      <c r="C591" s="12"/>
      <c r="D591" s="12"/>
      <c r="E591" s="12"/>
      <c r="F591" s="12"/>
    </row>
    <row r="592" spans="2:6" hidden="1">
      <c r="B592" s="12"/>
      <c r="C592" s="12"/>
      <c r="D592" s="12"/>
      <c r="E592" s="12"/>
      <c r="F592" s="12"/>
    </row>
    <row r="593" spans="2:6" hidden="1">
      <c r="B593" s="12"/>
      <c r="C593" s="12"/>
      <c r="D593" s="12"/>
      <c r="E593" s="12"/>
      <c r="F593" s="12"/>
    </row>
    <row r="594" spans="2:6" hidden="1">
      <c r="B594" s="12"/>
      <c r="C594" s="12"/>
      <c r="D594" s="12"/>
      <c r="E594" s="12"/>
      <c r="F594" s="12"/>
    </row>
    <row r="595" spans="2:6" hidden="1">
      <c r="B595" s="12"/>
      <c r="C595" s="12"/>
      <c r="D595" s="12"/>
      <c r="E595" s="12"/>
      <c r="F595" s="12"/>
    </row>
    <row r="596" spans="2:6" hidden="1">
      <c r="B596" s="12"/>
      <c r="C596" s="12"/>
      <c r="D596" s="12"/>
      <c r="E596" s="12"/>
      <c r="F596" s="12"/>
    </row>
    <row r="597" spans="2:6" hidden="1">
      <c r="B597" s="12"/>
      <c r="C597" s="12"/>
      <c r="D597" s="12"/>
      <c r="E597" s="12"/>
      <c r="F597" s="12"/>
    </row>
    <row r="598" spans="2:6" hidden="1">
      <c r="B598" s="12"/>
      <c r="C598" s="12"/>
      <c r="D598" s="12"/>
      <c r="E598" s="12"/>
      <c r="F598" s="12"/>
    </row>
    <row r="599" spans="2:6" hidden="1">
      <c r="B599" s="12"/>
      <c r="C599" s="12"/>
      <c r="D599" s="12"/>
      <c r="E599" s="12"/>
      <c r="F599" s="12"/>
    </row>
    <row r="600" spans="2:6" hidden="1">
      <c r="B600" s="12"/>
      <c r="C600" s="12"/>
      <c r="D600" s="12"/>
      <c r="E600" s="12"/>
      <c r="F600" s="12"/>
    </row>
    <row r="601" spans="2:6" hidden="1">
      <c r="B601" s="12"/>
      <c r="C601" s="12"/>
      <c r="D601" s="12"/>
      <c r="E601" s="12"/>
      <c r="F601" s="12"/>
    </row>
    <row r="602" spans="2:6" hidden="1">
      <c r="B602" s="12"/>
      <c r="C602" s="12"/>
      <c r="D602" s="12"/>
      <c r="E602" s="12"/>
      <c r="F602" s="12"/>
    </row>
    <row r="603" spans="2:6" hidden="1">
      <c r="B603" s="12"/>
      <c r="C603" s="12"/>
      <c r="D603" s="12"/>
      <c r="E603" s="12"/>
      <c r="F603" s="12"/>
    </row>
    <row r="604" spans="2:6" hidden="1">
      <c r="B604" s="12"/>
      <c r="C604" s="12"/>
      <c r="D604" s="12"/>
      <c r="E604" s="12"/>
      <c r="F604" s="12"/>
    </row>
    <row r="605" spans="2:6" hidden="1">
      <c r="B605" s="12"/>
      <c r="C605" s="12"/>
      <c r="D605" s="12"/>
      <c r="E605" s="12"/>
      <c r="F605" s="12"/>
    </row>
    <row r="606" spans="2:6" hidden="1">
      <c r="B606" s="12"/>
      <c r="C606" s="12"/>
      <c r="D606" s="12"/>
      <c r="E606" s="12"/>
      <c r="F606" s="12"/>
    </row>
    <row r="607" spans="2:6" hidden="1">
      <c r="B607" s="12"/>
      <c r="C607" s="12"/>
      <c r="D607" s="12"/>
      <c r="E607" s="12"/>
      <c r="F607" s="12"/>
    </row>
    <row r="608" spans="2:6" hidden="1">
      <c r="B608" s="12"/>
      <c r="C608" s="12"/>
      <c r="D608" s="12"/>
      <c r="E608" s="12"/>
      <c r="F608" s="12"/>
    </row>
    <row r="609" spans="2:6" hidden="1">
      <c r="B609" s="12"/>
      <c r="C609" s="12"/>
      <c r="D609" s="12"/>
      <c r="E609" s="12"/>
      <c r="F609" s="12"/>
    </row>
    <row r="610" spans="2:6" hidden="1">
      <c r="B610" s="12"/>
      <c r="C610" s="12"/>
      <c r="D610" s="12"/>
      <c r="E610" s="12"/>
      <c r="F610" s="12"/>
    </row>
    <row r="611" spans="2:6" hidden="1">
      <c r="B611" s="12"/>
      <c r="C611" s="12"/>
      <c r="D611" s="12"/>
      <c r="E611" s="12"/>
      <c r="F611" s="12"/>
    </row>
    <row r="612" spans="2:6" hidden="1">
      <c r="B612" s="12"/>
      <c r="C612" s="12"/>
      <c r="D612" s="12"/>
      <c r="E612" s="12"/>
      <c r="F612" s="12"/>
    </row>
    <row r="613" spans="2:6" hidden="1">
      <c r="B613" s="12"/>
      <c r="C613" s="12"/>
      <c r="D613" s="12"/>
      <c r="E613" s="12"/>
      <c r="F613" s="12"/>
    </row>
    <row r="614" spans="2:6" hidden="1">
      <c r="B614" s="12"/>
      <c r="C614" s="12"/>
      <c r="D614" s="12"/>
      <c r="E614" s="12"/>
      <c r="F614" s="12"/>
    </row>
    <row r="615" spans="2:6" hidden="1">
      <c r="B615" s="12"/>
      <c r="C615" s="12"/>
      <c r="D615" s="12"/>
      <c r="E615" s="12"/>
      <c r="F615" s="12"/>
    </row>
    <row r="616" spans="2:6" hidden="1">
      <c r="B616" s="12"/>
      <c r="C616" s="12"/>
      <c r="D616" s="12"/>
      <c r="E616" s="12"/>
      <c r="F616" s="12"/>
    </row>
    <row r="617" spans="2:6" hidden="1">
      <c r="B617" s="12"/>
      <c r="C617" s="12"/>
      <c r="D617" s="12"/>
      <c r="E617" s="12"/>
      <c r="F617" s="12"/>
    </row>
    <row r="618" spans="2:6" hidden="1">
      <c r="B618" s="12"/>
      <c r="C618" s="12"/>
      <c r="D618" s="12"/>
      <c r="E618" s="12"/>
      <c r="F618" s="12"/>
    </row>
    <row r="619" spans="2:6" hidden="1">
      <c r="B619" s="12"/>
      <c r="C619" s="12"/>
      <c r="D619" s="12"/>
      <c r="E619" s="12"/>
      <c r="F619" s="12"/>
    </row>
    <row r="620" spans="2:6" hidden="1">
      <c r="B620" s="12"/>
      <c r="C620" s="12"/>
      <c r="D620" s="12"/>
      <c r="E620" s="12"/>
      <c r="F620" s="12"/>
    </row>
    <row r="621" spans="2:6" hidden="1">
      <c r="B621" s="12"/>
      <c r="C621" s="12"/>
      <c r="D621" s="12"/>
      <c r="E621" s="12"/>
      <c r="F621" s="12"/>
    </row>
    <row r="622" spans="2:6" hidden="1">
      <c r="B622" s="12"/>
      <c r="C622" s="12"/>
      <c r="D622" s="12"/>
      <c r="E622" s="12"/>
      <c r="F622" s="12"/>
    </row>
    <row r="623" spans="2:6" hidden="1">
      <c r="B623" s="12"/>
      <c r="C623" s="12"/>
      <c r="D623" s="12"/>
      <c r="E623" s="12"/>
      <c r="F623" s="12"/>
    </row>
    <row r="624" spans="2:6" hidden="1">
      <c r="B624" s="12"/>
      <c r="C624" s="12"/>
      <c r="D624" s="12"/>
      <c r="E624" s="12"/>
      <c r="F624" s="12"/>
    </row>
    <row r="625" spans="2:6" hidden="1">
      <c r="B625" s="12"/>
      <c r="C625" s="12"/>
      <c r="D625" s="12"/>
      <c r="E625" s="12"/>
      <c r="F625" s="12"/>
    </row>
    <row r="626" spans="2:6" hidden="1">
      <c r="B626" s="12"/>
      <c r="C626" s="12"/>
      <c r="D626" s="12"/>
      <c r="E626" s="12"/>
      <c r="F626" s="12"/>
    </row>
    <row r="627" spans="2:6" hidden="1">
      <c r="B627" s="12"/>
      <c r="C627" s="12"/>
      <c r="D627" s="12"/>
      <c r="E627" s="12"/>
      <c r="F627" s="12"/>
    </row>
    <row r="628" spans="2:6" hidden="1">
      <c r="B628" s="12"/>
      <c r="C628" s="12"/>
      <c r="D628" s="12"/>
      <c r="E628" s="12"/>
      <c r="F628" s="12"/>
    </row>
    <row r="629" spans="2:6" hidden="1">
      <c r="B629" s="12"/>
      <c r="C629" s="12"/>
      <c r="D629" s="12"/>
      <c r="E629" s="12"/>
      <c r="F629" s="12"/>
    </row>
    <row r="630" spans="2:6" hidden="1">
      <c r="B630" s="12"/>
      <c r="C630" s="12"/>
      <c r="D630" s="12"/>
      <c r="E630" s="12"/>
      <c r="F630" s="12"/>
    </row>
    <row r="631" spans="2:6" hidden="1">
      <c r="B631" s="12"/>
      <c r="C631" s="12"/>
      <c r="D631" s="12"/>
      <c r="E631" s="12"/>
      <c r="F631" s="12"/>
    </row>
    <row r="632" spans="2:6" hidden="1">
      <c r="B632" s="12"/>
      <c r="C632" s="12"/>
      <c r="D632" s="12"/>
      <c r="E632" s="12"/>
      <c r="F632" s="12"/>
    </row>
    <row r="633" spans="2:6" hidden="1">
      <c r="B633" s="12"/>
      <c r="C633" s="12"/>
      <c r="D633" s="12"/>
      <c r="E633" s="12"/>
      <c r="F633" s="12"/>
    </row>
    <row r="634" spans="2:6" hidden="1">
      <c r="B634" s="12"/>
      <c r="C634" s="12"/>
      <c r="D634" s="12"/>
      <c r="E634" s="12"/>
      <c r="F634" s="12"/>
    </row>
    <row r="635" spans="2:6" hidden="1">
      <c r="B635" s="12"/>
      <c r="C635" s="12"/>
      <c r="D635" s="12"/>
      <c r="E635" s="12"/>
      <c r="F635" s="12"/>
    </row>
    <row r="636" spans="2:6" hidden="1">
      <c r="B636" s="12"/>
      <c r="C636" s="12"/>
      <c r="D636" s="12"/>
      <c r="E636" s="12"/>
      <c r="F636" s="12"/>
    </row>
    <row r="637" spans="2:6" hidden="1">
      <c r="B637" s="12"/>
      <c r="C637" s="12"/>
      <c r="D637" s="12"/>
      <c r="E637" s="12"/>
      <c r="F637" s="12"/>
    </row>
    <row r="638" spans="2:6" hidden="1">
      <c r="B638" s="12"/>
      <c r="C638" s="12"/>
      <c r="D638" s="12"/>
      <c r="E638" s="12"/>
      <c r="F638" s="12"/>
    </row>
    <row r="639" spans="2:6" hidden="1">
      <c r="B639" s="12"/>
      <c r="C639" s="12"/>
      <c r="D639" s="12"/>
      <c r="E639" s="12"/>
      <c r="F639" s="12"/>
    </row>
    <row r="640" spans="2:6" hidden="1">
      <c r="B640" s="12"/>
      <c r="C640" s="12"/>
      <c r="D640" s="12"/>
      <c r="E640" s="12"/>
      <c r="F640" s="12"/>
    </row>
    <row r="641" spans="2:6" hidden="1">
      <c r="B641" s="12"/>
      <c r="C641" s="12"/>
      <c r="D641" s="12"/>
      <c r="E641" s="12"/>
      <c r="F641" s="12"/>
    </row>
    <row r="642" spans="2:6" hidden="1">
      <c r="B642" s="12"/>
      <c r="C642" s="12"/>
      <c r="D642" s="12"/>
      <c r="E642" s="12"/>
      <c r="F642" s="12"/>
    </row>
    <row r="643" spans="2:6" hidden="1">
      <c r="B643" s="12"/>
      <c r="C643" s="12"/>
      <c r="D643" s="12"/>
      <c r="E643" s="12"/>
      <c r="F643" s="12"/>
    </row>
    <row r="644" spans="2:6" hidden="1">
      <c r="B644" s="12"/>
      <c r="C644" s="12"/>
      <c r="D644" s="12"/>
      <c r="E644" s="12"/>
      <c r="F644" s="12"/>
    </row>
    <row r="645" spans="2:6" hidden="1">
      <c r="B645" s="12"/>
      <c r="C645" s="12"/>
      <c r="D645" s="12"/>
      <c r="E645" s="12"/>
      <c r="F645" s="12"/>
    </row>
    <row r="646" spans="2:6" hidden="1">
      <c r="B646" s="12"/>
      <c r="C646" s="12"/>
      <c r="D646" s="12"/>
      <c r="E646" s="12"/>
      <c r="F646" s="12"/>
    </row>
    <row r="647" spans="2:6" hidden="1">
      <c r="B647" s="12"/>
      <c r="C647" s="12"/>
      <c r="D647" s="12"/>
      <c r="E647" s="12"/>
      <c r="F647" s="12"/>
    </row>
    <row r="648" spans="2:6" hidden="1">
      <c r="B648" s="12"/>
      <c r="C648" s="12"/>
      <c r="D648" s="12"/>
      <c r="E648" s="12"/>
      <c r="F648" s="12"/>
    </row>
    <row r="649" spans="2:6" hidden="1">
      <c r="B649" s="12"/>
      <c r="C649" s="12"/>
      <c r="D649" s="12"/>
      <c r="E649" s="12"/>
      <c r="F649" s="12"/>
    </row>
    <row r="650" spans="2:6" hidden="1">
      <c r="B650" s="12"/>
      <c r="C650" s="12"/>
      <c r="D650" s="12"/>
      <c r="E650" s="12"/>
      <c r="F650" s="12"/>
    </row>
    <row r="651" spans="2:6" hidden="1">
      <c r="B651" s="12"/>
      <c r="C651" s="12"/>
      <c r="D651" s="12"/>
      <c r="E651" s="12"/>
      <c r="F651" s="12"/>
    </row>
    <row r="652" spans="2:6" hidden="1">
      <c r="B652" s="12"/>
      <c r="C652" s="12"/>
      <c r="D652" s="12"/>
      <c r="E652" s="12"/>
      <c r="F652" s="12"/>
    </row>
    <row r="653" spans="2:6" hidden="1">
      <c r="B653" s="12"/>
      <c r="C653" s="12"/>
      <c r="D653" s="12"/>
      <c r="E653" s="12"/>
      <c r="F653" s="12"/>
    </row>
    <row r="654" spans="2:6" hidden="1">
      <c r="B654" s="12"/>
      <c r="C654" s="12"/>
      <c r="D654" s="12"/>
      <c r="E654" s="12"/>
      <c r="F654" s="12"/>
    </row>
    <row r="655" spans="2:6" hidden="1">
      <c r="B655" s="12"/>
      <c r="C655" s="12"/>
      <c r="D655" s="12"/>
      <c r="E655" s="12"/>
      <c r="F655" s="12"/>
    </row>
    <row r="656" spans="2:6" hidden="1">
      <c r="B656" s="12"/>
      <c r="C656" s="12"/>
      <c r="D656" s="12"/>
      <c r="E656" s="12"/>
      <c r="F656" s="12"/>
    </row>
    <row r="657" spans="2:6" hidden="1">
      <c r="B657" s="12"/>
      <c r="C657" s="12"/>
      <c r="D657" s="12"/>
      <c r="E657" s="12"/>
      <c r="F657" s="12"/>
    </row>
    <row r="658" spans="2:6" hidden="1">
      <c r="B658" s="12"/>
      <c r="C658" s="12"/>
      <c r="D658" s="12"/>
      <c r="E658" s="12"/>
      <c r="F658" s="12"/>
    </row>
    <row r="659" spans="2:6" hidden="1">
      <c r="B659" s="12"/>
      <c r="C659" s="12"/>
      <c r="D659" s="12"/>
      <c r="E659" s="12"/>
      <c r="F659" s="12"/>
    </row>
    <row r="660" spans="2:6" hidden="1">
      <c r="B660" s="12"/>
      <c r="C660" s="12"/>
      <c r="D660" s="12"/>
      <c r="E660" s="12"/>
      <c r="F660" s="12"/>
    </row>
    <row r="661" spans="2:6" hidden="1">
      <c r="B661" s="12"/>
      <c r="C661" s="12"/>
      <c r="D661" s="12"/>
      <c r="E661" s="12"/>
      <c r="F661" s="12"/>
    </row>
    <row r="662" spans="2:6" hidden="1">
      <c r="B662" s="12"/>
      <c r="C662" s="12"/>
      <c r="D662" s="12"/>
      <c r="E662" s="12"/>
      <c r="F662" s="12"/>
    </row>
    <row r="663" spans="2:6" hidden="1">
      <c r="B663" s="12"/>
      <c r="C663" s="12"/>
      <c r="D663" s="12"/>
      <c r="E663" s="12"/>
      <c r="F663" s="12"/>
    </row>
    <row r="664" spans="2:6" hidden="1">
      <c r="B664" s="12"/>
      <c r="C664" s="12"/>
      <c r="D664" s="12"/>
      <c r="E664" s="12"/>
      <c r="F664" s="12"/>
    </row>
    <row r="665" spans="2:6" hidden="1">
      <c r="B665" s="12"/>
      <c r="C665" s="12"/>
      <c r="D665" s="12"/>
      <c r="E665" s="12"/>
      <c r="F665" s="12"/>
    </row>
    <row r="666" spans="2:6" hidden="1">
      <c r="B666" s="12"/>
      <c r="C666" s="12"/>
      <c r="D666" s="12"/>
      <c r="E666" s="12"/>
      <c r="F666" s="12"/>
    </row>
    <row r="667" spans="2:6" hidden="1">
      <c r="B667" s="12"/>
      <c r="C667" s="12"/>
      <c r="D667" s="12"/>
      <c r="E667" s="12"/>
      <c r="F667" s="12"/>
    </row>
    <row r="668" spans="2:6" hidden="1">
      <c r="B668" s="12"/>
      <c r="C668" s="12"/>
      <c r="D668" s="12"/>
      <c r="E668" s="12"/>
      <c r="F668" s="12"/>
    </row>
    <row r="669" spans="2:6" hidden="1">
      <c r="B669" s="12"/>
      <c r="C669" s="12"/>
      <c r="D669" s="12"/>
      <c r="E669" s="12"/>
      <c r="F669" s="12"/>
    </row>
    <row r="670" spans="2:6" hidden="1">
      <c r="B670" s="12"/>
      <c r="C670" s="12"/>
      <c r="D670" s="12"/>
      <c r="E670" s="12"/>
      <c r="F670" s="12"/>
    </row>
    <row r="671" spans="2:6" hidden="1">
      <c r="B671" s="12"/>
      <c r="C671" s="12"/>
      <c r="D671" s="12"/>
      <c r="E671" s="12"/>
      <c r="F671" s="12"/>
    </row>
    <row r="672" spans="2:6" hidden="1">
      <c r="B672" s="12"/>
      <c r="C672" s="12"/>
      <c r="D672" s="12"/>
      <c r="E672" s="12"/>
      <c r="F672" s="12"/>
    </row>
    <row r="673" spans="1:6" hidden="1">
      <c r="B673" s="12"/>
      <c r="C673" s="12"/>
      <c r="D673" s="12"/>
      <c r="E673" s="12"/>
      <c r="F673" s="12"/>
    </row>
    <row r="674" spans="1:6" hidden="1">
      <c r="B674" s="12"/>
      <c r="C674" s="12"/>
      <c r="D674" s="12"/>
      <c r="E674" s="12"/>
      <c r="F674" s="12"/>
    </row>
    <row r="675" spans="1:6" hidden="1">
      <c r="A675" s="12"/>
      <c r="B675" s="12"/>
      <c r="C675" s="12"/>
      <c r="D675" s="12"/>
      <c r="E675" s="12"/>
      <c r="F675" s="12"/>
    </row>
    <row r="676" spans="1:6" hidden="1">
      <c r="A676" s="12"/>
      <c r="B676" s="12"/>
      <c r="C676" s="12"/>
      <c r="D676" s="12"/>
      <c r="E676" s="12"/>
      <c r="F676" s="12"/>
    </row>
    <row r="677" spans="1:6" hidden="1">
      <c r="A677" s="14"/>
      <c r="B677" s="12"/>
      <c r="C677" s="12"/>
      <c r="D677" s="12"/>
      <c r="E677" s="12"/>
      <c r="F677" s="12"/>
    </row>
    <row r="678" spans="1:6" hidden="1">
      <c r="B678" s="12"/>
      <c r="C678" s="12"/>
      <c r="D678" s="12"/>
      <c r="E678" s="12"/>
      <c r="F678" s="12"/>
    </row>
    <row r="679" spans="1:6" hidden="1">
      <c r="B679" s="12"/>
      <c r="C679" s="12"/>
      <c r="D679" s="12"/>
      <c r="E679" s="12"/>
      <c r="F679" s="12"/>
    </row>
    <row r="680" spans="1:6" hidden="1">
      <c r="B680" s="12"/>
      <c r="C680" s="12"/>
      <c r="D680" s="12"/>
      <c r="E680" s="12"/>
      <c r="F680" s="12"/>
    </row>
    <row r="681" spans="1:6" hidden="1">
      <c r="B681" s="12"/>
      <c r="C681" s="12"/>
      <c r="D681" s="12"/>
      <c r="E681" s="12"/>
      <c r="F681" s="12"/>
    </row>
    <row r="682" spans="1:6" hidden="1">
      <c r="B682" s="12"/>
      <c r="C682" s="12"/>
      <c r="D682" s="12"/>
      <c r="E682" s="12"/>
      <c r="F682" s="12"/>
    </row>
    <row r="683" spans="1:6" hidden="1">
      <c r="B683" s="12"/>
      <c r="C683" s="12"/>
      <c r="D683" s="12"/>
      <c r="E683" s="12"/>
      <c r="F683" s="12"/>
    </row>
    <row r="684" spans="1:6" hidden="1">
      <c r="B684" s="12"/>
      <c r="C684" s="12"/>
      <c r="D684" s="12"/>
      <c r="E684" s="12"/>
      <c r="F684" s="12"/>
    </row>
    <row r="685" spans="1:6" hidden="1">
      <c r="B685" s="12"/>
      <c r="C685" s="12"/>
      <c r="D685" s="12"/>
      <c r="E685" s="12"/>
      <c r="F685" s="12"/>
    </row>
    <row r="686" spans="1:6" hidden="1">
      <c r="B686" s="12"/>
      <c r="C686" s="12"/>
      <c r="D686" s="12"/>
      <c r="E686" s="12"/>
      <c r="F686" s="12"/>
    </row>
    <row r="687" spans="1:6" hidden="1">
      <c r="B687" s="12"/>
      <c r="C687" s="12"/>
      <c r="D687" s="12"/>
      <c r="E687" s="12"/>
      <c r="F687" s="12"/>
    </row>
    <row r="688" spans="1:6" hidden="1">
      <c r="B688" s="12"/>
      <c r="C688" s="12"/>
      <c r="D688" s="12"/>
      <c r="E688" s="12"/>
      <c r="F688" s="12"/>
    </row>
    <row r="689" spans="2:6" hidden="1">
      <c r="B689" s="12"/>
      <c r="C689" s="12"/>
      <c r="D689" s="12"/>
      <c r="E689" s="12"/>
      <c r="F689" s="12"/>
    </row>
    <row r="690" spans="2:6" hidden="1">
      <c r="B690" s="12"/>
      <c r="C690" s="12"/>
      <c r="D690" s="12"/>
      <c r="E690" s="12"/>
      <c r="F690" s="12"/>
    </row>
    <row r="691" spans="2:6" hidden="1">
      <c r="D691" s="12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zoomScale="90" zoomScaleNormal="90" workbookViewId="0">
      <selection activeCell="A7" sqref="A7"/>
    </sheetView>
  </sheetViews>
  <sheetFormatPr defaultColWidth="0" defaultRowHeight="18" zeroHeight="1"/>
  <cols>
    <col min="1" max="1" width="57" style="11" customWidth="1"/>
    <col min="2" max="2" width="16.85546875" style="11" customWidth="1"/>
    <col min="3" max="3" width="12.7109375" style="11" customWidth="1"/>
    <col min="4" max="4" width="11.7109375" style="11" customWidth="1"/>
    <col min="5" max="5" width="13.85546875" style="11" customWidth="1"/>
    <col min="6" max="6" width="11.7109375" style="12" customWidth="1"/>
    <col min="7" max="7" width="10.7109375" style="12" customWidth="1"/>
    <col min="8" max="8" width="11" style="12" customWidth="1"/>
    <col min="9" max="9" width="15.140625" style="12" customWidth="1"/>
    <col min="10" max="10" width="10.7109375" style="12" customWidth="1"/>
    <col min="11" max="11" width="11.42578125" style="12" customWidth="1"/>
    <col min="12" max="12" width="14" style="12" customWidth="1"/>
    <col min="13" max="13" width="15.7109375" style="12" customWidth="1"/>
    <col min="14" max="14" width="18.140625" style="12" bestFit="1" customWidth="1"/>
    <col min="15" max="15" width="11.7109375" style="12" customWidth="1"/>
    <col min="16" max="16" width="30.5703125" style="12" customWidth="1"/>
    <col min="17" max="17" width="14.7109375" style="12" customWidth="1"/>
    <col min="18" max="18" width="22.5703125" style="12" customWidth="1"/>
    <col min="19" max="19" width="26.7109375" style="12" customWidth="1"/>
    <col min="20" max="20" width="25.140625" style="12" customWidth="1"/>
    <col min="21" max="21" width="19.28515625" style="12" hidden="1" customWidth="1"/>
    <col min="22" max="22" width="6.7109375" style="12" hidden="1" customWidth="1"/>
    <col min="23" max="23" width="7.7109375" style="12" hidden="1" customWidth="1"/>
    <col min="24" max="24" width="7.140625" style="12" hidden="1" customWidth="1"/>
    <col min="25" max="25" width="18.28515625" style="12" hidden="1" customWidth="1"/>
    <col min="26" max="26" width="12.140625" style="12" hidden="1" customWidth="1"/>
    <col min="27" max="27" width="8.140625" style="12" hidden="1" customWidth="1"/>
    <col min="28" max="28" width="6.28515625" style="12" hidden="1" customWidth="1"/>
    <col min="29" max="29" width="8" style="12" hidden="1" customWidth="1"/>
    <col min="30" max="30" width="8.7109375" style="12" hidden="1" customWidth="1"/>
    <col min="31" max="31" width="10" style="12" hidden="1" customWidth="1"/>
    <col min="32" max="32" width="9.5703125" style="12" hidden="1" customWidth="1"/>
    <col min="33" max="33" width="6.140625" style="12" hidden="1" customWidth="1"/>
    <col min="34" max="35" width="5.7109375" style="12" hidden="1" customWidth="1"/>
    <col min="36" max="36" width="6.85546875" style="12" hidden="1" customWidth="1"/>
    <col min="37" max="37" width="6.42578125" style="12" hidden="1" customWidth="1"/>
    <col min="38" max="38" width="6.7109375" style="12" hidden="1" customWidth="1"/>
    <col min="39" max="39" width="7.28515625" style="12" hidden="1" customWidth="1"/>
    <col min="40" max="51" width="5.7109375" style="12" hidden="1" customWidth="1"/>
    <col min="52" max="52" width="9.140625" style="12" hidden="1" customWidth="1"/>
    <col min="53" max="66" width="0" style="12" hidden="1" customWidth="1"/>
    <col min="67" max="16384" width="9.140625" style="12" hidden="1"/>
  </cols>
  <sheetData>
    <row r="1" spans="1:65">
      <c r="A1" s="2" t="s">
        <v>0</v>
      </c>
      <c r="B1" t="s">
        <v>194</v>
      </c>
    </row>
    <row r="2" spans="1:65">
      <c r="A2" s="2" t="s">
        <v>1</v>
      </c>
      <c r="B2" t="s">
        <v>195</v>
      </c>
    </row>
    <row r="3" spans="1:65">
      <c r="A3" s="2" t="s">
        <v>2</v>
      </c>
      <c r="B3" t="s">
        <v>196</v>
      </c>
    </row>
    <row r="4" spans="1:65">
      <c r="A4" s="2" t="s">
        <v>3</v>
      </c>
      <c r="B4" t="s">
        <v>197</v>
      </c>
    </row>
    <row r="5" spans="1:65" ht="26.25" customHeight="1">
      <c r="A5" s="122" t="s">
        <v>65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4"/>
    </row>
    <row r="6" spans="1:65" ht="26.25" customHeight="1">
      <c r="A6" s="122" t="s">
        <v>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BM6" s="14"/>
    </row>
    <row r="7" spans="1:65" s="14" customFormat="1">
      <c r="A7" s="38" t="s">
        <v>45</v>
      </c>
      <c r="B7" s="39" t="s">
        <v>46</v>
      </c>
      <c r="C7" s="39" t="s">
        <v>67</v>
      </c>
      <c r="D7" s="39" t="s">
        <v>80</v>
      </c>
      <c r="E7" s="39" t="s">
        <v>47</v>
      </c>
      <c r="F7" s="39" t="s">
        <v>81</v>
      </c>
      <c r="G7" s="39" t="s">
        <v>48</v>
      </c>
      <c r="H7" s="39" t="s">
        <v>49</v>
      </c>
      <c r="I7" s="39" t="s">
        <v>68</v>
      </c>
      <c r="J7" s="39" t="s">
        <v>69</v>
      </c>
      <c r="K7" s="39" t="s">
        <v>50</v>
      </c>
      <c r="L7" s="39" t="s">
        <v>51</v>
      </c>
      <c r="M7" s="39" t="s">
        <v>52</v>
      </c>
      <c r="N7" s="41" t="s">
        <v>184</v>
      </c>
      <c r="O7" s="39" t="s">
        <v>185</v>
      </c>
      <c r="P7" s="116" t="s">
        <v>189</v>
      </c>
      <c r="Q7" s="39" t="s">
        <v>53</v>
      </c>
      <c r="R7" s="41" t="s">
        <v>70</v>
      </c>
      <c r="S7" s="39" t="s">
        <v>54</v>
      </c>
      <c r="T7" s="39" t="s">
        <v>180</v>
      </c>
      <c r="V7" s="12"/>
      <c r="BI7" s="12"/>
      <c r="BJ7" s="12"/>
    </row>
    <row r="8" spans="1:65" s="14" customFormat="1" ht="20.25">
      <c r="A8" s="15"/>
      <c r="B8" s="16"/>
      <c r="C8" s="16"/>
      <c r="D8" s="16"/>
      <c r="E8" s="16"/>
      <c r="F8" s="16"/>
      <c r="G8" s="24"/>
      <c r="H8" s="24"/>
      <c r="I8" s="24" t="s">
        <v>71</v>
      </c>
      <c r="J8" s="24" t="s">
        <v>72</v>
      </c>
      <c r="K8" s="24"/>
      <c r="L8" s="24" t="s">
        <v>7</v>
      </c>
      <c r="M8" s="24" t="s">
        <v>7</v>
      </c>
      <c r="N8" s="24" t="s">
        <v>181</v>
      </c>
      <c r="O8" s="24"/>
      <c r="P8" s="16" t="s">
        <v>182</v>
      </c>
      <c r="Q8" s="24" t="s">
        <v>6</v>
      </c>
      <c r="R8" s="16" t="s">
        <v>7</v>
      </c>
      <c r="S8" s="34" t="s">
        <v>7</v>
      </c>
      <c r="T8" s="34" t="s">
        <v>7</v>
      </c>
      <c r="BH8" s="12"/>
      <c r="BI8" s="12"/>
      <c r="BJ8" s="12"/>
      <c r="BM8" s="18"/>
    </row>
    <row r="9" spans="1:65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26" t="s">
        <v>76</v>
      </c>
      <c r="P9" s="6" t="s">
        <v>77</v>
      </c>
      <c r="Q9" s="6" t="s">
        <v>82</v>
      </c>
      <c r="R9" s="6" t="s">
        <v>83</v>
      </c>
      <c r="S9" s="6" t="s">
        <v>84</v>
      </c>
      <c r="T9" s="27" t="s">
        <v>183</v>
      </c>
      <c r="U9" s="28"/>
      <c r="BH9" s="12"/>
      <c r="BI9" s="14"/>
      <c r="BJ9" s="12"/>
    </row>
    <row r="10" spans="1:65" s="18" customFormat="1" ht="18" customHeight="1">
      <c r="A10" s="19" t="s">
        <v>87</v>
      </c>
      <c r="B10" s="6"/>
      <c r="C10" s="6"/>
      <c r="D10" s="6"/>
      <c r="E10" s="6"/>
      <c r="F10" s="6"/>
      <c r="G10" s="6"/>
      <c r="H10" s="6"/>
      <c r="I10" s="6"/>
      <c r="J10" s="61">
        <v>4.4400000000000004</v>
      </c>
      <c r="K10" s="6"/>
      <c r="L10" s="6"/>
      <c r="M10" s="62">
        <v>3.6900000000000002E-2</v>
      </c>
      <c r="N10" s="61">
        <v>2067322736.24</v>
      </c>
      <c r="O10" s="26"/>
      <c r="P10" s="61">
        <v>9574.4751300000007</v>
      </c>
      <c r="Q10" s="61">
        <f>Q11+Q477</f>
        <v>2352235.0888378723</v>
      </c>
      <c r="R10" s="6"/>
      <c r="S10" s="62">
        <v>1</v>
      </c>
      <c r="T10" s="62">
        <v>0.1648</v>
      </c>
      <c r="U10" s="28"/>
      <c r="BH10" s="12"/>
      <c r="BI10" s="14"/>
      <c r="BJ10" s="12"/>
      <c r="BM10" s="12"/>
    </row>
    <row r="11" spans="1:65">
      <c r="A11" s="65" t="s">
        <v>201</v>
      </c>
      <c r="B11" s="12"/>
      <c r="C11" s="12"/>
      <c r="D11" s="12"/>
      <c r="E11" s="12"/>
      <c r="J11" s="67">
        <v>4.12</v>
      </c>
      <c r="M11" s="66">
        <v>3.4000000000000002E-2</v>
      </c>
      <c r="N11" s="67">
        <v>1953362308.24</v>
      </c>
      <c r="P11" s="67">
        <v>8396.2069800000008</v>
      </c>
      <c r="Q11" s="67">
        <f>Q12+Q190+Q452</f>
        <v>1961419.6923061642</v>
      </c>
      <c r="S11" s="66">
        <v>0.83379999999999999</v>
      </c>
      <c r="T11" s="66">
        <v>0.13750000000000001</v>
      </c>
    </row>
    <row r="12" spans="1:65">
      <c r="A12" s="65" t="s">
        <v>380</v>
      </c>
      <c r="B12" s="12"/>
      <c r="C12" s="12"/>
      <c r="D12" s="12"/>
      <c r="E12" s="12"/>
      <c r="J12" s="67">
        <v>4.3600000000000003</v>
      </c>
      <c r="M12" s="66">
        <v>1.41E-2</v>
      </c>
      <c r="N12" s="67">
        <v>1116245233.3599999</v>
      </c>
      <c r="P12" s="67">
        <v>4977.8614799999996</v>
      </c>
      <c r="Q12" s="67">
        <f>SUM(Q13:Q189)</f>
        <v>1168492.2362926512</v>
      </c>
      <c r="S12" s="66">
        <v>0.49669999999999997</v>
      </c>
      <c r="T12" s="66">
        <v>8.1900000000000001E-2</v>
      </c>
    </row>
    <row r="13" spans="1:65">
      <c r="A13" t="s">
        <v>384</v>
      </c>
      <c r="B13" t="s">
        <v>385</v>
      </c>
      <c r="C13" t="s">
        <v>97</v>
      </c>
      <c r="D13" t="s">
        <v>120</v>
      </c>
      <c r="E13" t="s">
        <v>386</v>
      </c>
      <c r="F13" t="s">
        <v>387</v>
      </c>
      <c r="G13" t="s">
        <v>3913</v>
      </c>
      <c r="H13" t="s">
        <v>206</v>
      </c>
      <c r="I13" t="s">
        <v>388</v>
      </c>
      <c r="J13" s="63">
        <v>2.57</v>
      </c>
      <c r="K13" t="s">
        <v>99</v>
      </c>
      <c r="L13" s="64">
        <v>6.1999999999999998E-3</v>
      </c>
      <c r="M13" s="64">
        <v>1.21E-2</v>
      </c>
      <c r="N13" s="63">
        <v>17557774</v>
      </c>
      <c r="O13" s="63">
        <v>98.76</v>
      </c>
      <c r="P13" s="63">
        <v>0</v>
      </c>
      <c r="Q13" s="63">
        <v>17340.0576024</v>
      </c>
      <c r="R13" s="64">
        <v>3.5000000000000001E-3</v>
      </c>
      <c r="S13" s="64">
        <v>7.4000000000000003E-3</v>
      </c>
      <c r="T13" s="64">
        <v>1.1999999999999999E-3</v>
      </c>
    </row>
    <row r="14" spans="1:65">
      <c r="A14" t="s">
        <v>389</v>
      </c>
      <c r="B14" t="s">
        <v>390</v>
      </c>
      <c r="C14" t="s">
        <v>97</v>
      </c>
      <c r="D14" t="s">
        <v>120</v>
      </c>
      <c r="E14" t="s">
        <v>386</v>
      </c>
      <c r="F14" t="s">
        <v>387</v>
      </c>
      <c r="G14" t="s">
        <v>3913</v>
      </c>
      <c r="H14" t="s">
        <v>206</v>
      </c>
      <c r="I14" t="s">
        <v>391</v>
      </c>
      <c r="J14" s="63">
        <v>5.73</v>
      </c>
      <c r="K14" t="s">
        <v>99</v>
      </c>
      <c r="L14" s="64">
        <v>5.0000000000000001E-4</v>
      </c>
      <c r="M14" s="64">
        <v>1.32E-2</v>
      </c>
      <c r="N14" s="63">
        <v>10000000</v>
      </c>
      <c r="O14" s="63">
        <v>92.5</v>
      </c>
      <c r="P14" s="63">
        <v>0</v>
      </c>
      <c r="Q14" s="63">
        <v>9250</v>
      </c>
      <c r="R14" s="64">
        <v>1.2500000000000001E-2</v>
      </c>
      <c r="S14" s="64">
        <v>3.8999999999999998E-3</v>
      </c>
      <c r="T14" s="64">
        <v>5.9999999999999995E-4</v>
      </c>
    </row>
    <row r="15" spans="1:65">
      <c r="A15" t="s">
        <v>392</v>
      </c>
      <c r="B15" t="s">
        <v>393</v>
      </c>
      <c r="C15" t="s">
        <v>97</v>
      </c>
      <c r="D15" t="s">
        <v>120</v>
      </c>
      <c r="E15" t="s">
        <v>394</v>
      </c>
      <c r="F15" t="s">
        <v>395</v>
      </c>
      <c r="G15" t="s">
        <v>3913</v>
      </c>
      <c r="H15" t="s">
        <v>206</v>
      </c>
      <c r="I15" t="s">
        <v>396</v>
      </c>
      <c r="J15" s="63">
        <v>5.43</v>
      </c>
      <c r="K15" t="s">
        <v>99</v>
      </c>
      <c r="L15" s="64">
        <v>1E-3</v>
      </c>
      <c r="M15" s="64">
        <v>7.4999999999999997E-3</v>
      </c>
      <c r="N15" s="63">
        <v>39952754</v>
      </c>
      <c r="O15" s="63">
        <v>96.1</v>
      </c>
      <c r="P15" s="63">
        <v>0</v>
      </c>
      <c r="Q15" s="63">
        <v>38394.596594000002</v>
      </c>
      <c r="R15" s="64">
        <v>2.6599999999999999E-2</v>
      </c>
      <c r="S15" s="64">
        <v>1.6299999999999999E-2</v>
      </c>
      <c r="T15" s="64">
        <v>2.7000000000000001E-3</v>
      </c>
    </row>
    <row r="16" spans="1:65">
      <c r="A16" t="s">
        <v>397</v>
      </c>
      <c r="B16" t="s">
        <v>398</v>
      </c>
      <c r="C16" t="s">
        <v>97</v>
      </c>
      <c r="D16" t="s">
        <v>120</v>
      </c>
      <c r="E16" t="s">
        <v>394</v>
      </c>
      <c r="F16" t="s">
        <v>395</v>
      </c>
      <c r="G16" t="s">
        <v>3913</v>
      </c>
      <c r="H16" t="s">
        <v>206</v>
      </c>
      <c r="I16" t="s">
        <v>399</v>
      </c>
      <c r="J16" s="63">
        <v>1</v>
      </c>
      <c r="K16" t="s">
        <v>99</v>
      </c>
      <c r="L16" s="64">
        <v>8.0000000000000002E-3</v>
      </c>
      <c r="M16" s="64">
        <v>1.6E-2</v>
      </c>
      <c r="N16" s="63">
        <v>16034673.470000001</v>
      </c>
      <c r="O16" s="63">
        <v>100.92</v>
      </c>
      <c r="P16" s="63">
        <v>0</v>
      </c>
      <c r="Q16" s="63">
        <v>16182.192465923999</v>
      </c>
      <c r="R16" s="64">
        <v>7.46E-2</v>
      </c>
      <c r="S16" s="64">
        <v>6.8999999999999999E-3</v>
      </c>
      <c r="T16" s="64">
        <v>1.1000000000000001E-3</v>
      </c>
    </row>
    <row r="17" spans="1:20">
      <c r="A17" t="s">
        <v>400</v>
      </c>
      <c r="B17" t="s">
        <v>401</v>
      </c>
      <c r="C17" t="s">
        <v>97</v>
      </c>
      <c r="D17" t="s">
        <v>120</v>
      </c>
      <c r="E17" t="s">
        <v>402</v>
      </c>
      <c r="F17" t="s">
        <v>395</v>
      </c>
      <c r="G17" t="s">
        <v>3913</v>
      </c>
      <c r="H17" t="s">
        <v>206</v>
      </c>
      <c r="I17" t="s">
        <v>403</v>
      </c>
      <c r="J17" s="63">
        <v>1.77</v>
      </c>
      <c r="K17" t="s">
        <v>99</v>
      </c>
      <c r="L17" s="64">
        <v>3.5499999999999997E-2</v>
      </c>
      <c r="M17" s="64">
        <v>1.7399999999999999E-2</v>
      </c>
      <c r="N17" s="63">
        <v>464344.34</v>
      </c>
      <c r="O17" s="63">
        <v>114.04</v>
      </c>
      <c r="P17" s="63">
        <v>0</v>
      </c>
      <c r="Q17" s="63">
        <v>529.53828533599994</v>
      </c>
      <c r="R17" s="64">
        <v>1.6000000000000001E-3</v>
      </c>
      <c r="S17" s="64">
        <v>2.0000000000000001E-4</v>
      </c>
      <c r="T17" s="64">
        <v>0</v>
      </c>
    </row>
    <row r="18" spans="1:20">
      <c r="A18" t="s">
        <v>404</v>
      </c>
      <c r="B18" t="s">
        <v>405</v>
      </c>
      <c r="C18" t="s">
        <v>97</v>
      </c>
      <c r="D18" t="s">
        <v>120</v>
      </c>
      <c r="E18" t="s">
        <v>402</v>
      </c>
      <c r="F18" t="s">
        <v>395</v>
      </c>
      <c r="G18" t="s">
        <v>3913</v>
      </c>
      <c r="H18" t="s">
        <v>206</v>
      </c>
      <c r="I18" t="s">
        <v>406</v>
      </c>
      <c r="J18" s="63">
        <v>5.16</v>
      </c>
      <c r="K18" t="s">
        <v>99</v>
      </c>
      <c r="L18" s="64">
        <v>1.4999999999999999E-2</v>
      </c>
      <c r="M18" s="64">
        <v>9.1999999999999998E-3</v>
      </c>
      <c r="N18" s="63">
        <v>113651.86</v>
      </c>
      <c r="O18" s="63">
        <v>103.19</v>
      </c>
      <c r="P18" s="63">
        <v>0</v>
      </c>
      <c r="Q18" s="63">
        <v>117.27735433399999</v>
      </c>
      <c r="R18" s="64">
        <v>2.0000000000000001E-4</v>
      </c>
      <c r="S18" s="64">
        <v>0</v>
      </c>
      <c r="T18" s="64">
        <v>0</v>
      </c>
    </row>
    <row r="19" spans="1:20">
      <c r="A19" t="s">
        <v>407</v>
      </c>
      <c r="B19" t="s">
        <v>408</v>
      </c>
      <c r="C19" t="s">
        <v>97</v>
      </c>
      <c r="D19" t="s">
        <v>120</v>
      </c>
      <c r="E19" t="s">
        <v>402</v>
      </c>
      <c r="F19" t="s">
        <v>395</v>
      </c>
      <c r="G19" t="s">
        <v>3913</v>
      </c>
      <c r="H19" t="s">
        <v>206</v>
      </c>
      <c r="I19" t="s">
        <v>399</v>
      </c>
      <c r="J19" s="63">
        <v>0.69</v>
      </c>
      <c r="K19" t="s">
        <v>99</v>
      </c>
      <c r="L19" s="64">
        <v>4.65E-2</v>
      </c>
      <c r="M19" s="64">
        <v>1.43E-2</v>
      </c>
      <c r="N19" s="63">
        <v>3459808.55</v>
      </c>
      <c r="O19" s="63">
        <v>124.83</v>
      </c>
      <c r="P19" s="63">
        <v>0</v>
      </c>
      <c r="Q19" s="63">
        <v>4318.8790129649997</v>
      </c>
      <c r="R19" s="64">
        <v>1.7399999999999999E-2</v>
      </c>
      <c r="S19" s="64">
        <v>1.8E-3</v>
      </c>
      <c r="T19" s="64">
        <v>2.9999999999999997E-4</v>
      </c>
    </row>
    <row r="20" spans="1:20">
      <c r="A20" t="s">
        <v>409</v>
      </c>
      <c r="B20" t="s">
        <v>410</v>
      </c>
      <c r="C20" t="s">
        <v>97</v>
      </c>
      <c r="D20" t="s">
        <v>120</v>
      </c>
      <c r="E20" t="s">
        <v>411</v>
      </c>
      <c r="F20" t="s">
        <v>395</v>
      </c>
      <c r="G20" t="s">
        <v>3913</v>
      </c>
      <c r="H20" t="s">
        <v>206</v>
      </c>
      <c r="I20" t="s">
        <v>260</v>
      </c>
      <c r="J20" s="63">
        <v>5.12</v>
      </c>
      <c r="K20" t="s">
        <v>99</v>
      </c>
      <c r="L20" s="64">
        <v>8.3000000000000001E-3</v>
      </c>
      <c r="M20" s="64">
        <v>1.03E-2</v>
      </c>
      <c r="N20" s="63">
        <v>24344830</v>
      </c>
      <c r="O20" s="63">
        <v>100.72</v>
      </c>
      <c r="P20" s="63">
        <v>0</v>
      </c>
      <c r="Q20" s="63">
        <v>24520.112776000002</v>
      </c>
      <c r="R20" s="64">
        <v>1.89E-2</v>
      </c>
      <c r="S20" s="64">
        <v>1.04E-2</v>
      </c>
      <c r="T20" s="64">
        <v>1.6999999999999999E-3</v>
      </c>
    </row>
    <row r="21" spans="1:20">
      <c r="A21" t="s">
        <v>412</v>
      </c>
      <c r="B21" t="s">
        <v>413</v>
      </c>
      <c r="C21" t="s">
        <v>97</v>
      </c>
      <c r="D21" t="s">
        <v>120</v>
      </c>
      <c r="E21" t="s">
        <v>411</v>
      </c>
      <c r="F21" t="s">
        <v>395</v>
      </c>
      <c r="G21" t="s">
        <v>3913</v>
      </c>
      <c r="H21" t="s">
        <v>206</v>
      </c>
      <c r="I21" t="s">
        <v>260</v>
      </c>
      <c r="J21" s="63">
        <v>0.25</v>
      </c>
      <c r="K21" t="s">
        <v>99</v>
      </c>
      <c r="L21" s="64">
        <v>5.8999999999999999E-3</v>
      </c>
      <c r="M21" s="64">
        <v>4.24E-2</v>
      </c>
      <c r="N21" s="63">
        <v>13893440</v>
      </c>
      <c r="O21" s="63">
        <v>99.55</v>
      </c>
      <c r="P21" s="63">
        <v>0</v>
      </c>
      <c r="Q21" s="63">
        <v>13830.919519999999</v>
      </c>
      <c r="R21" s="64">
        <v>2.5999999999999999E-3</v>
      </c>
      <c r="S21" s="64">
        <v>5.8999999999999999E-3</v>
      </c>
      <c r="T21" s="64">
        <v>1E-3</v>
      </c>
    </row>
    <row r="22" spans="1:20">
      <c r="A22" t="s">
        <v>414</v>
      </c>
      <c r="B22" t="s">
        <v>415</v>
      </c>
      <c r="C22" t="s">
        <v>97</v>
      </c>
      <c r="D22" t="s">
        <v>120</v>
      </c>
      <c r="E22" t="s">
        <v>416</v>
      </c>
      <c r="F22" t="s">
        <v>395</v>
      </c>
      <c r="G22" t="s">
        <v>3913</v>
      </c>
      <c r="H22" t="s">
        <v>206</v>
      </c>
      <c r="I22" t="s">
        <v>260</v>
      </c>
      <c r="J22" s="63">
        <v>4.41</v>
      </c>
      <c r="K22" t="s">
        <v>99</v>
      </c>
      <c r="L22" s="64">
        <v>8.6E-3</v>
      </c>
      <c r="M22" s="64">
        <v>1.1599999999999999E-2</v>
      </c>
      <c r="N22" s="63">
        <v>60735734</v>
      </c>
      <c r="O22" s="63">
        <v>100.2</v>
      </c>
      <c r="P22" s="63">
        <v>0</v>
      </c>
      <c r="Q22" s="63">
        <v>60857.205468</v>
      </c>
      <c r="R22" s="64">
        <v>2.4299999999999999E-2</v>
      </c>
      <c r="S22" s="64">
        <v>2.5899999999999999E-2</v>
      </c>
      <c r="T22" s="64">
        <v>4.3E-3</v>
      </c>
    </row>
    <row r="23" spans="1:20">
      <c r="A23" t="s">
        <v>417</v>
      </c>
      <c r="B23" t="s">
        <v>418</v>
      </c>
      <c r="C23" t="s">
        <v>97</v>
      </c>
      <c r="D23" t="s">
        <v>120</v>
      </c>
      <c r="E23" t="s">
        <v>416</v>
      </c>
      <c r="F23" t="s">
        <v>395</v>
      </c>
      <c r="G23" t="s">
        <v>3913</v>
      </c>
      <c r="H23" t="s">
        <v>206</v>
      </c>
      <c r="I23" t="s">
        <v>260</v>
      </c>
      <c r="J23" s="63">
        <v>7.17</v>
      </c>
      <c r="K23" t="s">
        <v>99</v>
      </c>
      <c r="L23" s="64">
        <v>1.2200000000000001E-2</v>
      </c>
      <c r="M23" s="64">
        <v>1.0999999999999999E-2</v>
      </c>
      <c r="N23" s="63">
        <v>19728</v>
      </c>
      <c r="O23" s="63">
        <v>102.59</v>
      </c>
      <c r="P23" s="63">
        <v>0</v>
      </c>
      <c r="Q23" s="63">
        <v>20.238955199999999</v>
      </c>
      <c r="R23" s="64">
        <v>0</v>
      </c>
      <c r="S23" s="64">
        <v>0</v>
      </c>
      <c r="T23" s="64">
        <v>0</v>
      </c>
    </row>
    <row r="24" spans="1:20">
      <c r="A24" t="s">
        <v>419</v>
      </c>
      <c r="B24" t="s">
        <v>420</v>
      </c>
      <c r="C24" t="s">
        <v>97</v>
      </c>
      <c r="D24" t="s">
        <v>120</v>
      </c>
      <c r="E24" t="s">
        <v>416</v>
      </c>
      <c r="F24" t="s">
        <v>395</v>
      </c>
      <c r="G24" t="s">
        <v>3913</v>
      </c>
      <c r="H24" t="s">
        <v>206</v>
      </c>
      <c r="I24" t="s">
        <v>260</v>
      </c>
      <c r="J24" s="63">
        <v>3.57</v>
      </c>
      <c r="K24" t="s">
        <v>99</v>
      </c>
      <c r="L24" s="64">
        <v>1E-3</v>
      </c>
      <c r="M24" s="64">
        <v>1.2200000000000001E-2</v>
      </c>
      <c r="N24" s="63">
        <v>6572638</v>
      </c>
      <c r="O24" s="63">
        <v>95.65</v>
      </c>
      <c r="P24" s="63">
        <v>0</v>
      </c>
      <c r="Q24" s="63">
        <v>6286.728247</v>
      </c>
      <c r="R24" s="64">
        <v>2.5999999999999999E-3</v>
      </c>
      <c r="S24" s="64">
        <v>2.7000000000000001E-3</v>
      </c>
      <c r="T24" s="64">
        <v>4.0000000000000002E-4</v>
      </c>
    </row>
    <row r="25" spans="1:20">
      <c r="A25" t="s">
        <v>421</v>
      </c>
      <c r="B25" t="s">
        <v>422</v>
      </c>
      <c r="C25" t="s">
        <v>97</v>
      </c>
      <c r="D25" t="s">
        <v>120</v>
      </c>
      <c r="E25" t="s">
        <v>416</v>
      </c>
      <c r="F25" t="s">
        <v>395</v>
      </c>
      <c r="G25" t="s">
        <v>3913</v>
      </c>
      <c r="H25" t="s">
        <v>206</v>
      </c>
      <c r="I25" t="s">
        <v>423</v>
      </c>
      <c r="J25" s="63">
        <v>0.95</v>
      </c>
      <c r="K25" t="s">
        <v>99</v>
      </c>
      <c r="L25" s="64">
        <v>4.1000000000000003E-3</v>
      </c>
      <c r="M25" s="64">
        <v>1.37E-2</v>
      </c>
      <c r="N25" s="63">
        <v>3911150.9</v>
      </c>
      <c r="O25" s="63">
        <v>99.12</v>
      </c>
      <c r="P25" s="63">
        <v>0</v>
      </c>
      <c r="Q25" s="63">
        <v>3876.7327720799999</v>
      </c>
      <c r="R25" s="64">
        <v>4.7999999999999996E-3</v>
      </c>
      <c r="S25" s="64">
        <v>1.6000000000000001E-3</v>
      </c>
      <c r="T25" s="64">
        <v>2.9999999999999997E-4</v>
      </c>
    </row>
    <row r="26" spans="1:20">
      <c r="A26" t="s">
        <v>424</v>
      </c>
      <c r="B26" t="s">
        <v>425</v>
      </c>
      <c r="C26" t="s">
        <v>97</v>
      </c>
      <c r="D26" t="s">
        <v>120</v>
      </c>
      <c r="E26" t="s">
        <v>416</v>
      </c>
      <c r="F26" t="s">
        <v>395</v>
      </c>
      <c r="G26" t="s">
        <v>3913</v>
      </c>
      <c r="H26" t="s">
        <v>206</v>
      </c>
      <c r="I26" t="s">
        <v>260</v>
      </c>
      <c r="J26" s="63">
        <v>1.3</v>
      </c>
      <c r="K26" t="s">
        <v>99</v>
      </c>
      <c r="L26" s="64">
        <v>0.04</v>
      </c>
      <c r="M26" s="64">
        <v>2.1499999999999998E-2</v>
      </c>
      <c r="N26" s="63">
        <v>11660340</v>
      </c>
      <c r="O26" s="63">
        <v>106.76</v>
      </c>
      <c r="P26" s="63">
        <v>0</v>
      </c>
      <c r="Q26" s="63">
        <v>12448.578984</v>
      </c>
      <c r="R26" s="64">
        <v>5.5999999999999999E-3</v>
      </c>
      <c r="S26" s="64">
        <v>5.3E-3</v>
      </c>
      <c r="T26" s="64">
        <v>8.9999999999999998E-4</v>
      </c>
    </row>
    <row r="27" spans="1:20">
      <c r="A27" t="s">
        <v>426</v>
      </c>
      <c r="B27" t="s">
        <v>427</v>
      </c>
      <c r="C27" t="s">
        <v>97</v>
      </c>
      <c r="D27" t="s">
        <v>120</v>
      </c>
      <c r="E27" t="s">
        <v>416</v>
      </c>
      <c r="F27" t="s">
        <v>395</v>
      </c>
      <c r="G27" t="s">
        <v>3913</v>
      </c>
      <c r="H27" t="s">
        <v>206</v>
      </c>
      <c r="I27" t="s">
        <v>260</v>
      </c>
      <c r="J27" s="63">
        <v>6.15</v>
      </c>
      <c r="K27" t="s">
        <v>99</v>
      </c>
      <c r="L27" s="64">
        <v>3.8E-3</v>
      </c>
      <c r="M27" s="64">
        <v>1.03E-2</v>
      </c>
      <c r="N27" s="63">
        <v>73985499</v>
      </c>
      <c r="O27" s="63">
        <v>95.06</v>
      </c>
      <c r="P27" s="63">
        <v>0</v>
      </c>
      <c r="Q27" s="63">
        <v>70330.615349400003</v>
      </c>
      <c r="R27" s="64">
        <v>2.47E-2</v>
      </c>
      <c r="S27" s="64">
        <v>2.9899999999999999E-2</v>
      </c>
      <c r="T27" s="64">
        <v>4.8999999999999998E-3</v>
      </c>
    </row>
    <row r="28" spans="1:20">
      <c r="A28" t="s">
        <v>428</v>
      </c>
      <c r="B28" t="s">
        <v>429</v>
      </c>
      <c r="C28" t="s">
        <v>97</v>
      </c>
      <c r="D28" t="s">
        <v>120</v>
      </c>
      <c r="E28" t="s">
        <v>416</v>
      </c>
      <c r="F28" t="s">
        <v>395</v>
      </c>
      <c r="G28" t="s">
        <v>3913</v>
      </c>
      <c r="H28" t="s">
        <v>206</v>
      </c>
      <c r="I28" t="s">
        <v>260</v>
      </c>
      <c r="J28" s="63">
        <v>2.46</v>
      </c>
      <c r="K28" t="s">
        <v>99</v>
      </c>
      <c r="L28" s="64">
        <v>9.9000000000000008E-3</v>
      </c>
      <c r="M28" s="64">
        <v>1.29E-2</v>
      </c>
      <c r="N28" s="63">
        <v>2047666</v>
      </c>
      <c r="O28" s="63">
        <v>100.78</v>
      </c>
      <c r="P28" s="63">
        <v>0</v>
      </c>
      <c r="Q28" s="63">
        <v>2063.6377947999999</v>
      </c>
      <c r="R28" s="64">
        <v>6.9999999999999999E-4</v>
      </c>
      <c r="S28" s="64">
        <v>8.9999999999999998E-4</v>
      </c>
      <c r="T28" s="64">
        <v>1E-4</v>
      </c>
    </row>
    <row r="29" spans="1:20">
      <c r="A29" t="s">
        <v>430</v>
      </c>
      <c r="B29" t="s">
        <v>431</v>
      </c>
      <c r="C29" t="s">
        <v>97</v>
      </c>
      <c r="D29" t="s">
        <v>120</v>
      </c>
      <c r="E29" t="s">
        <v>432</v>
      </c>
      <c r="F29" t="s">
        <v>124</v>
      </c>
      <c r="G29" t="s">
        <v>3913</v>
      </c>
      <c r="H29" t="s">
        <v>206</v>
      </c>
      <c r="I29" t="s">
        <v>260</v>
      </c>
      <c r="J29" s="63">
        <v>15.01</v>
      </c>
      <c r="K29" t="s">
        <v>99</v>
      </c>
      <c r="L29" s="64">
        <v>2.07E-2</v>
      </c>
      <c r="M29" s="64">
        <v>1.3100000000000001E-2</v>
      </c>
      <c r="N29" s="63">
        <v>18957040</v>
      </c>
      <c r="O29" s="63">
        <v>110.8</v>
      </c>
      <c r="P29" s="63">
        <v>0</v>
      </c>
      <c r="Q29" s="63">
        <v>21004.400320000001</v>
      </c>
      <c r="R29" s="64">
        <v>1.2800000000000001E-2</v>
      </c>
      <c r="S29" s="64">
        <v>8.8999999999999999E-3</v>
      </c>
      <c r="T29" s="64">
        <v>1.5E-3</v>
      </c>
    </row>
    <row r="30" spans="1:20">
      <c r="A30" t="s">
        <v>433</v>
      </c>
      <c r="B30" t="s">
        <v>434</v>
      </c>
      <c r="C30" t="s">
        <v>97</v>
      </c>
      <c r="D30" t="s">
        <v>120</v>
      </c>
      <c r="E30" t="s">
        <v>432</v>
      </c>
      <c r="F30" t="s">
        <v>124</v>
      </c>
      <c r="G30" t="s">
        <v>3913</v>
      </c>
      <c r="H30" t="s">
        <v>206</v>
      </c>
      <c r="I30" t="s">
        <v>435</v>
      </c>
      <c r="J30" s="63">
        <v>5.73</v>
      </c>
      <c r="K30" t="s">
        <v>99</v>
      </c>
      <c r="L30" s="64">
        <v>1E-3</v>
      </c>
      <c r="M30" s="64">
        <v>6.8999999999999999E-3</v>
      </c>
      <c r="N30" s="63">
        <v>1868388</v>
      </c>
      <c r="O30" s="63">
        <v>95.38</v>
      </c>
      <c r="P30" s="63">
        <v>0</v>
      </c>
      <c r="Q30" s="63">
        <v>1782.0684744</v>
      </c>
      <c r="R30" s="64">
        <v>3.5999999999999999E-3</v>
      </c>
      <c r="S30" s="64">
        <v>8.0000000000000004E-4</v>
      </c>
      <c r="T30" s="64">
        <v>1E-4</v>
      </c>
    </row>
    <row r="31" spans="1:20">
      <c r="A31" t="s">
        <v>436</v>
      </c>
      <c r="B31" t="s">
        <v>437</v>
      </c>
      <c r="C31" t="s">
        <v>97</v>
      </c>
      <c r="D31" t="s">
        <v>120</v>
      </c>
      <c r="E31" t="s">
        <v>438</v>
      </c>
      <c r="F31" t="s">
        <v>395</v>
      </c>
      <c r="G31" t="s">
        <v>3913</v>
      </c>
      <c r="H31" t="s">
        <v>206</v>
      </c>
      <c r="I31" t="s">
        <v>260</v>
      </c>
      <c r="J31" s="63">
        <v>1.97</v>
      </c>
      <c r="K31" t="s">
        <v>99</v>
      </c>
      <c r="L31" s="64">
        <v>7.0000000000000001E-3</v>
      </c>
      <c r="M31" s="64">
        <v>1.6799999999999999E-2</v>
      </c>
      <c r="N31" s="63">
        <v>10397517.18</v>
      </c>
      <c r="O31" s="63">
        <v>99.8</v>
      </c>
      <c r="P31" s="63">
        <v>0</v>
      </c>
      <c r="Q31" s="63">
        <v>10376.72214564</v>
      </c>
      <c r="R31" s="64">
        <v>4.8999999999999998E-3</v>
      </c>
      <c r="S31" s="64">
        <v>4.4000000000000003E-3</v>
      </c>
      <c r="T31" s="64">
        <v>6.9999999999999999E-4</v>
      </c>
    </row>
    <row r="32" spans="1:20">
      <c r="A32" t="s">
        <v>439</v>
      </c>
      <c r="B32" t="s">
        <v>440</v>
      </c>
      <c r="C32" t="s">
        <v>97</v>
      </c>
      <c r="D32" t="s">
        <v>120</v>
      </c>
      <c r="E32" t="s">
        <v>438</v>
      </c>
      <c r="F32" t="s">
        <v>395</v>
      </c>
      <c r="G32" t="s">
        <v>3913</v>
      </c>
      <c r="H32" t="s">
        <v>206</v>
      </c>
      <c r="I32" t="s">
        <v>311</v>
      </c>
      <c r="J32" s="63">
        <v>0.46</v>
      </c>
      <c r="K32" t="s">
        <v>99</v>
      </c>
      <c r="L32" s="64">
        <v>1.6E-2</v>
      </c>
      <c r="M32" s="64">
        <v>1.83E-2</v>
      </c>
      <c r="N32" s="63">
        <v>7721528.4800000004</v>
      </c>
      <c r="O32" s="63">
        <v>100.55</v>
      </c>
      <c r="P32" s="63">
        <v>0</v>
      </c>
      <c r="Q32" s="63">
        <v>7763.9968866400004</v>
      </c>
      <c r="R32" s="64">
        <v>7.4000000000000003E-3</v>
      </c>
      <c r="S32" s="64">
        <v>3.3E-3</v>
      </c>
      <c r="T32" s="64">
        <v>5.0000000000000001E-4</v>
      </c>
    </row>
    <row r="33" spans="1:20">
      <c r="A33" t="s">
        <v>441</v>
      </c>
      <c r="B33" t="s">
        <v>442</v>
      </c>
      <c r="C33" t="s">
        <v>97</v>
      </c>
      <c r="D33" t="s">
        <v>120</v>
      </c>
      <c r="E33" t="s">
        <v>438</v>
      </c>
      <c r="F33" t="s">
        <v>395</v>
      </c>
      <c r="G33" t="s">
        <v>3913</v>
      </c>
      <c r="H33" t="s">
        <v>206</v>
      </c>
      <c r="I33" t="s">
        <v>260</v>
      </c>
      <c r="J33" s="63">
        <v>3.99</v>
      </c>
      <c r="K33" t="s">
        <v>99</v>
      </c>
      <c r="L33" s="64">
        <v>6.0000000000000001E-3</v>
      </c>
      <c r="M33" s="64">
        <v>8.3999999999999995E-3</v>
      </c>
      <c r="N33" s="63">
        <v>10716026.800000001</v>
      </c>
      <c r="O33" s="63">
        <v>100.6</v>
      </c>
      <c r="P33" s="63">
        <v>0</v>
      </c>
      <c r="Q33" s="63">
        <v>10780.3229608</v>
      </c>
      <c r="R33" s="64">
        <v>5.4000000000000003E-3</v>
      </c>
      <c r="S33" s="64">
        <v>4.5999999999999999E-3</v>
      </c>
      <c r="T33" s="64">
        <v>8.0000000000000004E-4</v>
      </c>
    </row>
    <row r="34" spans="1:20">
      <c r="A34" t="s">
        <v>443</v>
      </c>
      <c r="B34" t="s">
        <v>444</v>
      </c>
      <c r="C34" t="s">
        <v>97</v>
      </c>
      <c r="D34" t="s">
        <v>120</v>
      </c>
      <c r="E34" t="s">
        <v>438</v>
      </c>
      <c r="F34" t="s">
        <v>395</v>
      </c>
      <c r="G34" t="s">
        <v>3913</v>
      </c>
      <c r="H34" t="s">
        <v>206</v>
      </c>
      <c r="I34" t="s">
        <v>260</v>
      </c>
      <c r="J34" s="63">
        <v>2.25</v>
      </c>
      <c r="K34" t="s">
        <v>99</v>
      </c>
      <c r="L34" s="64">
        <v>0.05</v>
      </c>
      <c r="M34" s="64">
        <v>1.52E-2</v>
      </c>
      <c r="N34" s="63">
        <v>16699069</v>
      </c>
      <c r="O34" s="63">
        <v>112.4</v>
      </c>
      <c r="P34" s="63">
        <v>0</v>
      </c>
      <c r="Q34" s="63">
        <v>18769.753556</v>
      </c>
      <c r="R34" s="64">
        <v>5.3E-3</v>
      </c>
      <c r="S34" s="64">
        <v>8.0000000000000002E-3</v>
      </c>
      <c r="T34" s="64">
        <v>1.2999999999999999E-3</v>
      </c>
    </row>
    <row r="35" spans="1:20">
      <c r="A35" t="s">
        <v>445</v>
      </c>
      <c r="B35" t="s">
        <v>446</v>
      </c>
      <c r="C35" t="s">
        <v>97</v>
      </c>
      <c r="D35" t="s">
        <v>120</v>
      </c>
      <c r="E35" t="s">
        <v>438</v>
      </c>
      <c r="F35" t="s">
        <v>395</v>
      </c>
      <c r="G35" t="s">
        <v>3913</v>
      </c>
      <c r="H35" t="s">
        <v>206</v>
      </c>
      <c r="I35" t="s">
        <v>260</v>
      </c>
      <c r="J35" s="63">
        <v>5.41</v>
      </c>
      <c r="K35" t="s">
        <v>99</v>
      </c>
      <c r="L35" s="64">
        <v>1.7500000000000002E-2</v>
      </c>
      <c r="M35" s="64">
        <v>1.14E-2</v>
      </c>
      <c r="N35" s="63">
        <v>50922900.299999997</v>
      </c>
      <c r="O35" s="63">
        <v>103.87</v>
      </c>
      <c r="P35" s="63">
        <v>0</v>
      </c>
      <c r="Q35" s="63">
        <v>52893.616541609998</v>
      </c>
      <c r="R35" s="64">
        <v>1.2800000000000001E-2</v>
      </c>
      <c r="S35" s="64">
        <v>2.2499999999999999E-2</v>
      </c>
      <c r="T35" s="64">
        <v>3.7000000000000002E-3</v>
      </c>
    </row>
    <row r="36" spans="1:20">
      <c r="A36" t="s">
        <v>447</v>
      </c>
      <c r="B36" t="s">
        <v>448</v>
      </c>
      <c r="C36" t="s">
        <v>97</v>
      </c>
      <c r="D36" t="s">
        <v>120</v>
      </c>
      <c r="E36" t="s">
        <v>394</v>
      </c>
      <c r="F36" t="s">
        <v>395</v>
      </c>
      <c r="G36" t="s">
        <v>3918</v>
      </c>
      <c r="H36" t="s">
        <v>206</v>
      </c>
      <c r="I36" t="s">
        <v>399</v>
      </c>
      <c r="J36" s="63">
        <v>0.96</v>
      </c>
      <c r="K36" t="s">
        <v>99</v>
      </c>
      <c r="L36" s="64">
        <v>4.2000000000000003E-2</v>
      </c>
      <c r="M36" s="64">
        <v>-1E-4</v>
      </c>
      <c r="N36" s="63">
        <v>47764</v>
      </c>
      <c r="O36" s="63">
        <v>126.58</v>
      </c>
      <c r="P36" s="63">
        <v>0</v>
      </c>
      <c r="Q36" s="63">
        <v>60.459671200000003</v>
      </c>
      <c r="R36" s="64">
        <v>1.8E-3</v>
      </c>
      <c r="S36" s="64">
        <v>0</v>
      </c>
      <c r="T36" s="64">
        <v>0</v>
      </c>
    </row>
    <row r="37" spans="1:20">
      <c r="A37" t="s">
        <v>449</v>
      </c>
      <c r="B37" t="s">
        <v>450</v>
      </c>
      <c r="C37" t="s">
        <v>97</v>
      </c>
      <c r="D37" t="s">
        <v>120</v>
      </c>
      <c r="E37" t="s">
        <v>394</v>
      </c>
      <c r="F37" t="s">
        <v>395</v>
      </c>
      <c r="G37" t="s">
        <v>3918</v>
      </c>
      <c r="H37" t="s">
        <v>206</v>
      </c>
      <c r="I37" t="s">
        <v>451</v>
      </c>
      <c r="J37" s="63">
        <v>0.83</v>
      </c>
      <c r="K37" t="s">
        <v>99</v>
      </c>
      <c r="L37" s="64">
        <v>3.1E-2</v>
      </c>
      <c r="M37" s="64">
        <v>2.5499999999999998E-2</v>
      </c>
      <c r="N37" s="63">
        <v>284433.93</v>
      </c>
      <c r="O37" s="63">
        <v>107.03</v>
      </c>
      <c r="P37" s="63">
        <v>0</v>
      </c>
      <c r="Q37" s="63">
        <v>304.42963527900002</v>
      </c>
      <c r="R37" s="64">
        <v>1.6999999999999999E-3</v>
      </c>
      <c r="S37" s="64">
        <v>1E-4</v>
      </c>
      <c r="T37" s="64">
        <v>0</v>
      </c>
    </row>
    <row r="38" spans="1:20">
      <c r="A38" t="s">
        <v>452</v>
      </c>
      <c r="B38" t="s">
        <v>453</v>
      </c>
      <c r="C38" t="s">
        <v>97</v>
      </c>
      <c r="D38" t="s">
        <v>120</v>
      </c>
      <c r="E38" t="s">
        <v>454</v>
      </c>
      <c r="F38" t="s">
        <v>395</v>
      </c>
      <c r="G38" t="s">
        <v>3918</v>
      </c>
      <c r="H38" t="s">
        <v>206</v>
      </c>
      <c r="I38" t="s">
        <v>455</v>
      </c>
      <c r="J38" s="63">
        <v>1.17</v>
      </c>
      <c r="K38" t="s">
        <v>99</v>
      </c>
      <c r="L38" s="64">
        <v>3.85E-2</v>
      </c>
      <c r="M38" s="64">
        <v>1.66E-2</v>
      </c>
      <c r="N38" s="63">
        <v>291465</v>
      </c>
      <c r="O38" s="63">
        <v>112.06</v>
      </c>
      <c r="P38" s="63">
        <v>0</v>
      </c>
      <c r="Q38" s="63">
        <v>326.615679</v>
      </c>
      <c r="R38" s="64">
        <v>8.9999999999999998E-4</v>
      </c>
      <c r="S38" s="64">
        <v>1E-4</v>
      </c>
      <c r="T38" s="64">
        <v>0</v>
      </c>
    </row>
    <row r="39" spans="1:20">
      <c r="A39" t="s">
        <v>456</v>
      </c>
      <c r="B39" t="s">
        <v>457</v>
      </c>
      <c r="C39" t="s">
        <v>97</v>
      </c>
      <c r="D39" t="s">
        <v>120</v>
      </c>
      <c r="E39" t="s">
        <v>458</v>
      </c>
      <c r="F39" t="s">
        <v>395</v>
      </c>
      <c r="G39" t="s">
        <v>3918</v>
      </c>
      <c r="H39" t="s">
        <v>206</v>
      </c>
      <c r="I39" t="s">
        <v>459</v>
      </c>
      <c r="J39" s="63">
        <v>1.55</v>
      </c>
      <c r="K39" t="s">
        <v>99</v>
      </c>
      <c r="L39" s="64">
        <v>4.7500000000000001E-2</v>
      </c>
      <c r="M39" s="64">
        <v>8.2000000000000007E-3</v>
      </c>
      <c r="N39" s="63">
        <v>3192201.49</v>
      </c>
      <c r="O39" s="63">
        <v>127.2</v>
      </c>
      <c r="P39" s="63">
        <v>0</v>
      </c>
      <c r="Q39" s="63">
        <v>4060.4802952800001</v>
      </c>
      <c r="R39" s="64">
        <v>1.47E-2</v>
      </c>
      <c r="S39" s="64">
        <v>1.6999999999999999E-3</v>
      </c>
      <c r="T39" s="64">
        <v>2.9999999999999997E-4</v>
      </c>
    </row>
    <row r="40" spans="1:20">
      <c r="A40" t="s">
        <v>460</v>
      </c>
      <c r="B40" t="s">
        <v>461</v>
      </c>
      <c r="C40" t="s">
        <v>97</v>
      </c>
      <c r="D40" t="s">
        <v>120</v>
      </c>
      <c r="E40" t="s">
        <v>402</v>
      </c>
      <c r="F40" t="s">
        <v>395</v>
      </c>
      <c r="G40" t="s">
        <v>3918</v>
      </c>
      <c r="H40" t="s">
        <v>206</v>
      </c>
      <c r="I40" t="s">
        <v>462</v>
      </c>
      <c r="J40" s="63">
        <v>0.5</v>
      </c>
      <c r="K40" t="s">
        <v>99</v>
      </c>
      <c r="L40" s="64">
        <v>2.4500000000000001E-2</v>
      </c>
      <c r="M40" s="64">
        <v>2.1600000000000001E-2</v>
      </c>
      <c r="N40" s="63">
        <v>3329962</v>
      </c>
      <c r="O40" s="63">
        <v>101.4</v>
      </c>
      <c r="P40" s="63">
        <v>0</v>
      </c>
      <c r="Q40" s="63">
        <v>3376.5814679999999</v>
      </c>
      <c r="R40" s="64">
        <v>3.1199999999999999E-2</v>
      </c>
      <c r="S40" s="64">
        <v>1.4E-3</v>
      </c>
      <c r="T40" s="64">
        <v>2.0000000000000001E-4</v>
      </c>
    </row>
    <row r="41" spans="1:20">
      <c r="A41" t="s">
        <v>463</v>
      </c>
      <c r="B41" t="s">
        <v>464</v>
      </c>
      <c r="C41" t="s">
        <v>97</v>
      </c>
      <c r="D41" t="s">
        <v>120</v>
      </c>
      <c r="E41" t="s">
        <v>465</v>
      </c>
      <c r="F41" t="s">
        <v>466</v>
      </c>
      <c r="G41" t="s">
        <v>3918</v>
      </c>
      <c r="H41" t="s">
        <v>206</v>
      </c>
      <c r="I41" t="s">
        <v>467</v>
      </c>
      <c r="J41" s="63">
        <v>1.4</v>
      </c>
      <c r="K41" t="s">
        <v>99</v>
      </c>
      <c r="L41" s="64">
        <v>3.6400000000000002E-2</v>
      </c>
      <c r="M41" s="64">
        <v>1.8599999999999998E-2</v>
      </c>
      <c r="N41" s="63">
        <v>417356.67</v>
      </c>
      <c r="O41" s="63">
        <v>112.16</v>
      </c>
      <c r="P41" s="63">
        <v>0</v>
      </c>
      <c r="Q41" s="63">
        <v>468.10724107200002</v>
      </c>
      <c r="R41" s="64">
        <v>7.6E-3</v>
      </c>
      <c r="S41" s="64">
        <v>2.0000000000000001E-4</v>
      </c>
      <c r="T41" s="64">
        <v>0</v>
      </c>
    </row>
    <row r="42" spans="1:20">
      <c r="A42" t="s">
        <v>468</v>
      </c>
      <c r="B42" t="s">
        <v>469</v>
      </c>
      <c r="C42" t="s">
        <v>97</v>
      </c>
      <c r="D42" t="s">
        <v>120</v>
      </c>
      <c r="E42" t="s">
        <v>411</v>
      </c>
      <c r="F42" t="s">
        <v>395</v>
      </c>
      <c r="G42" t="s">
        <v>3918</v>
      </c>
      <c r="H42" t="s">
        <v>206</v>
      </c>
      <c r="I42" t="s">
        <v>260</v>
      </c>
      <c r="J42" s="63">
        <v>0.61</v>
      </c>
      <c r="K42" t="s">
        <v>99</v>
      </c>
      <c r="L42" s="64">
        <v>3.4000000000000002E-2</v>
      </c>
      <c r="M42" s="64">
        <v>3.2300000000000002E-2</v>
      </c>
      <c r="N42" s="63">
        <v>18580200</v>
      </c>
      <c r="O42" s="63">
        <v>104.82</v>
      </c>
      <c r="P42" s="63">
        <v>0</v>
      </c>
      <c r="Q42" s="63">
        <v>19475.765640000001</v>
      </c>
      <c r="R42" s="64">
        <v>2.0799999999999999E-2</v>
      </c>
      <c r="S42" s="64">
        <v>8.3000000000000001E-3</v>
      </c>
      <c r="T42" s="64">
        <v>1.4E-3</v>
      </c>
    </row>
    <row r="43" spans="1:20">
      <c r="A43" t="s">
        <v>470</v>
      </c>
      <c r="B43">
        <v>1145564</v>
      </c>
      <c r="C43" t="s">
        <v>97</v>
      </c>
      <c r="D43" t="s">
        <v>120</v>
      </c>
      <c r="E43" t="s">
        <v>471</v>
      </c>
      <c r="F43" t="s">
        <v>466</v>
      </c>
      <c r="G43" t="s">
        <v>3919</v>
      </c>
      <c r="H43" t="s">
        <v>147</v>
      </c>
      <c r="I43" t="s">
        <v>260</v>
      </c>
      <c r="J43" s="63">
        <v>5.25</v>
      </c>
      <c r="K43" t="s">
        <v>99</v>
      </c>
      <c r="L43" s="64">
        <v>8.3000000000000001E-3</v>
      </c>
      <c r="M43" s="64">
        <v>1.0200000000000001E-2</v>
      </c>
      <c r="N43" s="63">
        <v>34291687</v>
      </c>
      <c r="O43" s="63">
        <v>100.2</v>
      </c>
      <c r="P43" s="63">
        <v>0</v>
      </c>
      <c r="Q43" s="63">
        <v>34360.270374</v>
      </c>
      <c r="R43" s="64">
        <v>2.24E-2</v>
      </c>
      <c r="S43" s="64">
        <v>1.46E-2</v>
      </c>
      <c r="T43" s="64">
        <v>2.3999999999999998E-3</v>
      </c>
    </row>
    <row r="44" spans="1:20">
      <c r="A44" t="s">
        <v>472</v>
      </c>
      <c r="B44" t="s">
        <v>473</v>
      </c>
      <c r="C44" t="s">
        <v>97</v>
      </c>
      <c r="D44" t="s">
        <v>120</v>
      </c>
      <c r="E44" t="s">
        <v>471</v>
      </c>
      <c r="F44" t="s">
        <v>466</v>
      </c>
      <c r="G44" t="s">
        <v>3919</v>
      </c>
      <c r="H44" t="s">
        <v>147</v>
      </c>
      <c r="I44" t="s">
        <v>474</v>
      </c>
      <c r="J44" s="63">
        <v>9.02</v>
      </c>
      <c r="K44" t="s">
        <v>99</v>
      </c>
      <c r="L44" s="64">
        <v>1.6500000000000001E-2</v>
      </c>
      <c r="M44" s="64">
        <v>1.41E-2</v>
      </c>
      <c r="N44" s="63">
        <v>9609558</v>
      </c>
      <c r="O44" s="63">
        <v>103.69</v>
      </c>
      <c r="P44" s="63">
        <v>0</v>
      </c>
      <c r="Q44" s="63">
        <v>9964.1506902000001</v>
      </c>
      <c r="R44" s="64">
        <v>6.6E-3</v>
      </c>
      <c r="S44" s="64">
        <v>4.1999999999999997E-3</v>
      </c>
      <c r="T44" s="64">
        <v>6.9999999999999999E-4</v>
      </c>
    </row>
    <row r="45" spans="1:20">
      <c r="A45" t="s">
        <v>475</v>
      </c>
      <c r="B45" t="s">
        <v>476</v>
      </c>
      <c r="C45" t="s">
        <v>97</v>
      </c>
      <c r="D45" t="s">
        <v>120</v>
      </c>
      <c r="E45" t="s">
        <v>477</v>
      </c>
      <c r="F45" t="s">
        <v>124</v>
      </c>
      <c r="G45" t="s">
        <v>3918</v>
      </c>
      <c r="H45" t="s">
        <v>206</v>
      </c>
      <c r="I45" t="s">
        <v>260</v>
      </c>
      <c r="J45" s="63">
        <v>8.85</v>
      </c>
      <c r="K45" t="s">
        <v>99</v>
      </c>
      <c r="L45" s="64">
        <v>2.6499999999999999E-2</v>
      </c>
      <c r="M45" s="64">
        <v>1.38E-2</v>
      </c>
      <c r="N45" s="63">
        <v>19620.419999999998</v>
      </c>
      <c r="O45" s="63">
        <v>114.21</v>
      </c>
      <c r="P45" s="63">
        <v>0</v>
      </c>
      <c r="Q45" s="63">
        <v>22.408481682000001</v>
      </c>
      <c r="R45" s="64">
        <v>0</v>
      </c>
      <c r="S45" s="64">
        <v>0</v>
      </c>
      <c r="T45" s="64">
        <v>0</v>
      </c>
    </row>
    <row r="46" spans="1:20">
      <c r="A46" t="s">
        <v>478</v>
      </c>
      <c r="B46" t="s">
        <v>479</v>
      </c>
      <c r="C46" t="s">
        <v>97</v>
      </c>
      <c r="D46" t="s">
        <v>120</v>
      </c>
      <c r="E46" t="s">
        <v>480</v>
      </c>
      <c r="F46" t="s">
        <v>466</v>
      </c>
      <c r="G46" t="s">
        <v>3919</v>
      </c>
      <c r="H46" t="s">
        <v>147</v>
      </c>
      <c r="I46" t="s">
        <v>260</v>
      </c>
      <c r="J46" s="63">
        <v>5.0199999999999996</v>
      </c>
      <c r="K46" t="s">
        <v>99</v>
      </c>
      <c r="L46" s="64">
        <v>1.34E-2</v>
      </c>
      <c r="M46" s="64">
        <v>1.49E-2</v>
      </c>
      <c r="N46" s="63">
        <v>8989779.0299999993</v>
      </c>
      <c r="O46" s="63">
        <v>101</v>
      </c>
      <c r="P46" s="63">
        <v>0</v>
      </c>
      <c r="Q46" s="63">
        <v>9079.6768202999992</v>
      </c>
      <c r="R46" s="64">
        <v>2.3999999999999998E-3</v>
      </c>
      <c r="S46" s="64">
        <v>3.8999999999999998E-3</v>
      </c>
      <c r="T46" s="64">
        <v>5.9999999999999995E-4</v>
      </c>
    </row>
    <row r="47" spans="1:20">
      <c r="A47" t="s">
        <v>481</v>
      </c>
      <c r="B47" t="s">
        <v>482</v>
      </c>
      <c r="C47" t="s">
        <v>97</v>
      </c>
      <c r="D47" t="s">
        <v>120</v>
      </c>
      <c r="E47" t="s">
        <v>480</v>
      </c>
      <c r="F47" t="s">
        <v>466</v>
      </c>
      <c r="G47" t="s">
        <v>3918</v>
      </c>
      <c r="H47" t="s">
        <v>206</v>
      </c>
      <c r="I47" t="s">
        <v>260</v>
      </c>
      <c r="J47" s="63">
        <v>5.97</v>
      </c>
      <c r="K47" t="s">
        <v>99</v>
      </c>
      <c r="L47" s="64">
        <v>1.77E-2</v>
      </c>
      <c r="M47" s="64">
        <v>1.5299999999999999E-2</v>
      </c>
      <c r="N47" s="63">
        <v>70895981</v>
      </c>
      <c r="O47" s="63">
        <v>102</v>
      </c>
      <c r="P47" s="63">
        <v>0</v>
      </c>
      <c r="Q47" s="63">
        <v>72313.90062</v>
      </c>
      <c r="R47" s="64">
        <v>2.9100000000000001E-2</v>
      </c>
      <c r="S47" s="64">
        <v>3.0700000000000002E-2</v>
      </c>
      <c r="T47" s="64">
        <v>5.1000000000000004E-3</v>
      </c>
    </row>
    <row r="48" spans="1:20">
      <c r="A48" t="s">
        <v>483</v>
      </c>
      <c r="B48" t="s">
        <v>484</v>
      </c>
      <c r="C48" t="s">
        <v>97</v>
      </c>
      <c r="D48" t="s">
        <v>120</v>
      </c>
      <c r="E48" t="s">
        <v>480</v>
      </c>
      <c r="F48" t="s">
        <v>466</v>
      </c>
      <c r="G48" t="s">
        <v>3918</v>
      </c>
      <c r="H48" t="s">
        <v>206</v>
      </c>
      <c r="I48" t="s">
        <v>289</v>
      </c>
      <c r="J48" s="63">
        <v>9.2799999999999994</v>
      </c>
      <c r="K48" t="s">
        <v>99</v>
      </c>
      <c r="L48" s="64">
        <v>2.4799999999999999E-2</v>
      </c>
      <c r="M48" s="64">
        <v>1.5900000000000001E-2</v>
      </c>
      <c r="N48" s="63">
        <v>2635407</v>
      </c>
      <c r="O48" s="63">
        <v>109.3</v>
      </c>
      <c r="P48" s="63">
        <v>0</v>
      </c>
      <c r="Q48" s="63">
        <v>2880.499851</v>
      </c>
      <c r="R48" s="64">
        <v>2.2000000000000001E-3</v>
      </c>
      <c r="S48" s="64">
        <v>1.1999999999999999E-3</v>
      </c>
      <c r="T48" s="64">
        <v>2.0000000000000001E-4</v>
      </c>
    </row>
    <row r="49" spans="1:20">
      <c r="A49" t="s">
        <v>485</v>
      </c>
      <c r="B49" t="s">
        <v>486</v>
      </c>
      <c r="C49" t="s">
        <v>97</v>
      </c>
      <c r="D49" t="s">
        <v>120</v>
      </c>
      <c r="E49" t="s">
        <v>480</v>
      </c>
      <c r="F49" t="s">
        <v>466</v>
      </c>
      <c r="G49" t="s">
        <v>3918</v>
      </c>
      <c r="H49" t="s">
        <v>206</v>
      </c>
      <c r="I49" t="s">
        <v>260</v>
      </c>
      <c r="J49" s="63">
        <v>2.96</v>
      </c>
      <c r="K49" t="s">
        <v>99</v>
      </c>
      <c r="L49" s="64">
        <v>6.4999999999999997E-3</v>
      </c>
      <c r="M49" s="64">
        <v>1.37E-2</v>
      </c>
      <c r="N49" s="63">
        <v>4694479.1100000003</v>
      </c>
      <c r="O49" s="63">
        <v>98</v>
      </c>
      <c r="P49" s="63">
        <v>1029.3693499999999</v>
      </c>
      <c r="Q49" s="63">
        <v>5629.9588777999998</v>
      </c>
      <c r="R49" s="64">
        <v>6.1999999999999998E-3</v>
      </c>
      <c r="S49" s="64">
        <v>2.3999999999999998E-3</v>
      </c>
      <c r="T49" s="64">
        <v>4.0000000000000002E-4</v>
      </c>
    </row>
    <row r="50" spans="1:20">
      <c r="A50" t="s">
        <v>487</v>
      </c>
      <c r="B50" t="s">
        <v>488</v>
      </c>
      <c r="C50" t="s">
        <v>97</v>
      </c>
      <c r="D50" t="s">
        <v>120</v>
      </c>
      <c r="E50" t="s">
        <v>438</v>
      </c>
      <c r="F50" t="s">
        <v>395</v>
      </c>
      <c r="G50" t="s">
        <v>3918</v>
      </c>
      <c r="H50" t="s">
        <v>206</v>
      </c>
      <c r="I50" t="s">
        <v>318</v>
      </c>
      <c r="J50" s="63">
        <v>0.99</v>
      </c>
      <c r="K50" t="s">
        <v>99</v>
      </c>
      <c r="L50" s="64">
        <v>4.1000000000000002E-2</v>
      </c>
      <c r="M50" s="64">
        <v>1.9400000000000001E-2</v>
      </c>
      <c r="N50" s="63">
        <v>6947253.7300000004</v>
      </c>
      <c r="O50" s="63">
        <v>124.05</v>
      </c>
      <c r="P50" s="63">
        <v>0</v>
      </c>
      <c r="Q50" s="63">
        <v>8618.0682520650007</v>
      </c>
      <c r="R50" s="64">
        <v>8.8999999999999999E-3</v>
      </c>
      <c r="S50" s="64">
        <v>3.7000000000000002E-3</v>
      </c>
      <c r="T50" s="64">
        <v>5.9999999999999995E-4</v>
      </c>
    </row>
    <row r="51" spans="1:20">
      <c r="A51" t="s">
        <v>489</v>
      </c>
      <c r="B51" t="s">
        <v>490</v>
      </c>
      <c r="C51" t="s">
        <v>97</v>
      </c>
      <c r="D51" t="s">
        <v>120</v>
      </c>
      <c r="E51" t="s">
        <v>438</v>
      </c>
      <c r="F51" t="s">
        <v>395</v>
      </c>
      <c r="G51" t="s">
        <v>3918</v>
      </c>
      <c r="H51" t="s">
        <v>206</v>
      </c>
      <c r="I51" t="s">
        <v>314</v>
      </c>
      <c r="J51" s="63">
        <v>2.0499999999999998</v>
      </c>
      <c r="K51" t="s">
        <v>99</v>
      </c>
      <c r="L51" s="64">
        <v>4.2000000000000003E-2</v>
      </c>
      <c r="M51" s="64">
        <v>1.8499999999999999E-2</v>
      </c>
      <c r="N51" s="63">
        <v>4373116</v>
      </c>
      <c r="O51" s="63">
        <v>110.7</v>
      </c>
      <c r="P51" s="63">
        <v>0</v>
      </c>
      <c r="Q51" s="63">
        <v>4841.0394120000001</v>
      </c>
      <c r="R51" s="64">
        <v>4.4000000000000003E-3</v>
      </c>
      <c r="S51" s="64">
        <v>2.0999999999999999E-3</v>
      </c>
      <c r="T51" s="64">
        <v>2.9999999999999997E-4</v>
      </c>
    </row>
    <row r="52" spans="1:20">
      <c r="A52" t="s">
        <v>491</v>
      </c>
      <c r="B52" t="s">
        <v>492</v>
      </c>
      <c r="C52" t="s">
        <v>97</v>
      </c>
      <c r="D52" t="s">
        <v>120</v>
      </c>
      <c r="E52" t="s">
        <v>438</v>
      </c>
      <c r="F52" t="s">
        <v>395</v>
      </c>
      <c r="G52" t="s">
        <v>3918</v>
      </c>
      <c r="H52" t="s">
        <v>206</v>
      </c>
      <c r="I52" t="s">
        <v>260</v>
      </c>
      <c r="J52" s="63">
        <v>1.63</v>
      </c>
      <c r="K52" t="s">
        <v>99</v>
      </c>
      <c r="L52" s="64">
        <v>0.04</v>
      </c>
      <c r="M52" s="64">
        <v>2.1399999999999999E-2</v>
      </c>
      <c r="N52" s="63">
        <v>18397682</v>
      </c>
      <c r="O52" s="63">
        <v>110.7</v>
      </c>
      <c r="P52" s="63">
        <v>0</v>
      </c>
      <c r="Q52" s="63">
        <v>20366.233973999999</v>
      </c>
      <c r="R52" s="64">
        <v>8.3999999999999995E-3</v>
      </c>
      <c r="S52" s="64">
        <v>8.6999999999999994E-3</v>
      </c>
      <c r="T52" s="64">
        <v>1.4E-3</v>
      </c>
    </row>
    <row r="53" spans="1:20">
      <c r="A53" t="s">
        <v>493</v>
      </c>
      <c r="B53" t="s">
        <v>494</v>
      </c>
      <c r="C53" t="s">
        <v>97</v>
      </c>
      <c r="D53" t="s">
        <v>120</v>
      </c>
      <c r="E53" t="s">
        <v>495</v>
      </c>
      <c r="F53" t="s">
        <v>124</v>
      </c>
      <c r="G53" t="s">
        <v>3918</v>
      </c>
      <c r="H53" t="s">
        <v>206</v>
      </c>
      <c r="I53" t="s">
        <v>496</v>
      </c>
      <c r="J53" s="63">
        <v>0.5</v>
      </c>
      <c r="K53" t="s">
        <v>99</v>
      </c>
      <c r="L53" s="64">
        <v>5.8999999999999999E-3</v>
      </c>
      <c r="M53" s="64">
        <v>1.9900000000000001E-2</v>
      </c>
      <c r="N53" s="63">
        <v>955489.2</v>
      </c>
      <c r="O53" s="63">
        <v>101.01</v>
      </c>
      <c r="P53" s="63">
        <v>0</v>
      </c>
      <c r="Q53" s="63">
        <v>965.13964092000003</v>
      </c>
      <c r="R53" s="64">
        <v>1.9099999999999999E-2</v>
      </c>
      <c r="S53" s="64">
        <v>4.0000000000000002E-4</v>
      </c>
      <c r="T53" s="64">
        <v>1E-4</v>
      </c>
    </row>
    <row r="54" spans="1:20">
      <c r="A54" t="s">
        <v>497</v>
      </c>
      <c r="B54" t="s">
        <v>498</v>
      </c>
      <c r="C54" t="s">
        <v>97</v>
      </c>
      <c r="D54" t="s">
        <v>120</v>
      </c>
      <c r="E54" t="s">
        <v>499</v>
      </c>
      <c r="F54" t="s">
        <v>466</v>
      </c>
      <c r="G54" t="s">
        <v>3920</v>
      </c>
      <c r="H54" t="s">
        <v>206</v>
      </c>
      <c r="I54" t="s">
        <v>260</v>
      </c>
      <c r="J54" s="63">
        <v>7.54</v>
      </c>
      <c r="K54" t="s">
        <v>99</v>
      </c>
      <c r="L54" s="64">
        <v>1.14E-2</v>
      </c>
      <c r="M54" s="64">
        <v>1.8700000000000001E-2</v>
      </c>
      <c r="N54" s="63">
        <v>5924867</v>
      </c>
      <c r="O54" s="63">
        <v>93.9</v>
      </c>
      <c r="P54" s="63">
        <v>0</v>
      </c>
      <c r="Q54" s="63">
        <v>5563.4501129999999</v>
      </c>
      <c r="R54" s="64">
        <v>3.7000000000000002E-3</v>
      </c>
      <c r="S54" s="64">
        <v>2.3999999999999998E-3</v>
      </c>
      <c r="T54" s="64">
        <v>4.0000000000000002E-4</v>
      </c>
    </row>
    <row r="55" spans="1:20">
      <c r="A55" t="s">
        <v>500</v>
      </c>
      <c r="B55" t="s">
        <v>501</v>
      </c>
      <c r="C55" t="s">
        <v>97</v>
      </c>
      <c r="D55" t="s">
        <v>120</v>
      </c>
      <c r="E55" t="s">
        <v>499</v>
      </c>
      <c r="F55" t="s">
        <v>466</v>
      </c>
      <c r="G55" t="s">
        <v>3920</v>
      </c>
      <c r="H55" t="s">
        <v>206</v>
      </c>
      <c r="I55" t="s">
        <v>260</v>
      </c>
      <c r="J55" s="63">
        <v>1.21</v>
      </c>
      <c r="K55" t="s">
        <v>99</v>
      </c>
      <c r="L55" s="64">
        <v>4.8000000000000001E-2</v>
      </c>
      <c r="M55" s="64">
        <v>3.1199999999999999E-2</v>
      </c>
      <c r="N55" s="63">
        <v>2696213.9</v>
      </c>
      <c r="O55" s="63">
        <v>107.8</v>
      </c>
      <c r="P55" s="63">
        <v>0</v>
      </c>
      <c r="Q55" s="63">
        <v>2906.5185842000001</v>
      </c>
      <c r="R55" s="64">
        <v>2.2000000000000001E-3</v>
      </c>
      <c r="S55" s="64">
        <v>1.1999999999999999E-3</v>
      </c>
      <c r="T55" s="64">
        <v>2.0000000000000001E-4</v>
      </c>
    </row>
    <row r="56" spans="1:20">
      <c r="A56" t="s">
        <v>502</v>
      </c>
      <c r="B56" t="s">
        <v>503</v>
      </c>
      <c r="C56" t="s">
        <v>97</v>
      </c>
      <c r="D56" t="s">
        <v>120</v>
      </c>
      <c r="E56" t="s">
        <v>499</v>
      </c>
      <c r="F56" t="s">
        <v>466</v>
      </c>
      <c r="G56" t="s">
        <v>3920</v>
      </c>
      <c r="H56" t="s">
        <v>206</v>
      </c>
      <c r="I56" t="s">
        <v>504</v>
      </c>
      <c r="J56" s="63">
        <v>0.75</v>
      </c>
      <c r="K56" t="s">
        <v>99</v>
      </c>
      <c r="L56" s="64">
        <v>4.9000000000000002E-2</v>
      </c>
      <c r="M56" s="64">
        <v>2.07E-2</v>
      </c>
      <c r="N56" s="63">
        <v>2804303.98</v>
      </c>
      <c r="O56" s="63">
        <v>112</v>
      </c>
      <c r="P56" s="63">
        <v>0</v>
      </c>
      <c r="Q56" s="63">
        <v>3140.8204575999998</v>
      </c>
      <c r="R56" s="64">
        <v>2.8299999999999999E-2</v>
      </c>
      <c r="S56" s="64">
        <v>1.2999999999999999E-3</v>
      </c>
      <c r="T56" s="64">
        <v>2.0000000000000001E-4</v>
      </c>
    </row>
    <row r="57" spans="1:20">
      <c r="A57" t="s">
        <v>505</v>
      </c>
      <c r="B57" t="s">
        <v>506</v>
      </c>
      <c r="C57" t="s">
        <v>97</v>
      </c>
      <c r="D57" t="s">
        <v>120</v>
      </c>
      <c r="E57" t="s">
        <v>499</v>
      </c>
      <c r="F57" t="s">
        <v>466</v>
      </c>
      <c r="G57" t="s">
        <v>3920</v>
      </c>
      <c r="H57" t="s">
        <v>206</v>
      </c>
      <c r="I57" t="s">
        <v>260</v>
      </c>
      <c r="J57" s="63">
        <v>5.09</v>
      </c>
      <c r="K57" t="s">
        <v>99</v>
      </c>
      <c r="L57" s="64">
        <v>3.2000000000000001E-2</v>
      </c>
      <c r="M57" s="64">
        <v>1.44E-2</v>
      </c>
      <c r="N57" s="63">
        <v>1048974</v>
      </c>
      <c r="O57" s="63">
        <v>110.35</v>
      </c>
      <c r="P57" s="63">
        <v>0</v>
      </c>
      <c r="Q57" s="63">
        <v>1157.542809</v>
      </c>
      <c r="R57" s="64">
        <v>5.9999999999999995E-4</v>
      </c>
      <c r="S57" s="64">
        <v>5.0000000000000001E-4</v>
      </c>
      <c r="T57" s="64">
        <v>1E-4</v>
      </c>
    </row>
    <row r="58" spans="1:20">
      <c r="A58" t="s">
        <v>507</v>
      </c>
      <c r="B58" t="s">
        <v>508</v>
      </c>
      <c r="C58" t="s">
        <v>97</v>
      </c>
      <c r="D58" t="s">
        <v>120</v>
      </c>
      <c r="E58" t="s">
        <v>509</v>
      </c>
      <c r="F58" t="s">
        <v>466</v>
      </c>
      <c r="G58" t="s">
        <v>3920</v>
      </c>
      <c r="H58" t="s">
        <v>206</v>
      </c>
      <c r="I58" t="s">
        <v>455</v>
      </c>
      <c r="J58" s="63">
        <v>1.58</v>
      </c>
      <c r="K58" t="s">
        <v>99</v>
      </c>
      <c r="L58" s="64">
        <v>0.03</v>
      </c>
      <c r="M58" s="64">
        <v>2.1999999999999999E-2</v>
      </c>
      <c r="N58" s="63">
        <v>318142.95</v>
      </c>
      <c r="O58" s="63">
        <v>103</v>
      </c>
      <c r="P58" s="63">
        <v>0</v>
      </c>
      <c r="Q58" s="63">
        <v>327.68723849999998</v>
      </c>
      <c r="R58" s="64">
        <v>8.9999999999999998E-4</v>
      </c>
      <c r="S58" s="64">
        <v>1E-4</v>
      </c>
      <c r="T58" s="64">
        <v>0</v>
      </c>
    </row>
    <row r="59" spans="1:20">
      <c r="A59" t="s">
        <v>510</v>
      </c>
      <c r="B59" t="s">
        <v>511</v>
      </c>
      <c r="C59" t="s">
        <v>97</v>
      </c>
      <c r="D59" t="s">
        <v>120</v>
      </c>
      <c r="E59" t="s">
        <v>509</v>
      </c>
      <c r="F59" t="s">
        <v>466</v>
      </c>
      <c r="G59" t="s">
        <v>3920</v>
      </c>
      <c r="H59" t="s">
        <v>206</v>
      </c>
      <c r="I59" t="s">
        <v>260</v>
      </c>
      <c r="J59" s="63">
        <v>4.4400000000000004</v>
      </c>
      <c r="K59" t="s">
        <v>99</v>
      </c>
      <c r="L59" s="64">
        <v>2.3400000000000001E-2</v>
      </c>
      <c r="M59" s="64">
        <v>1.6299999999999999E-2</v>
      </c>
      <c r="N59" s="63">
        <v>1543451.46</v>
      </c>
      <c r="O59" s="63">
        <v>103.2</v>
      </c>
      <c r="P59" s="63">
        <v>0</v>
      </c>
      <c r="Q59" s="63">
        <v>1592.84190672</v>
      </c>
      <c r="R59" s="64">
        <v>5.0000000000000001E-4</v>
      </c>
      <c r="S59" s="64">
        <v>6.9999999999999999E-4</v>
      </c>
      <c r="T59" s="64">
        <v>1E-4</v>
      </c>
    </row>
    <row r="60" spans="1:20">
      <c r="A60" t="s">
        <v>512</v>
      </c>
      <c r="B60" t="s">
        <v>513</v>
      </c>
      <c r="C60" t="s">
        <v>97</v>
      </c>
      <c r="D60" t="s">
        <v>120</v>
      </c>
      <c r="E60" t="s">
        <v>514</v>
      </c>
      <c r="F60" t="s">
        <v>466</v>
      </c>
      <c r="G60" t="s">
        <v>3920</v>
      </c>
      <c r="H60" t="s">
        <v>206</v>
      </c>
      <c r="I60" t="s">
        <v>462</v>
      </c>
      <c r="J60" s="63">
        <v>7.06</v>
      </c>
      <c r="K60" t="s">
        <v>99</v>
      </c>
      <c r="L60" s="64">
        <v>7.7999999999999996E-3</v>
      </c>
      <c r="M60" s="64">
        <v>2.1899999999999999E-2</v>
      </c>
      <c r="N60" s="63">
        <v>898711.61</v>
      </c>
      <c r="O60" s="63">
        <v>89.92</v>
      </c>
      <c r="P60" s="63">
        <v>0</v>
      </c>
      <c r="Q60" s="63">
        <v>808.121479712</v>
      </c>
      <c r="R60" s="64">
        <v>2E-3</v>
      </c>
      <c r="S60" s="64">
        <v>2.9999999999999997E-4</v>
      </c>
      <c r="T60" s="64">
        <v>1E-4</v>
      </c>
    </row>
    <row r="61" spans="1:20">
      <c r="A61" t="s">
        <v>515</v>
      </c>
      <c r="B61" t="s">
        <v>516</v>
      </c>
      <c r="C61" t="s">
        <v>97</v>
      </c>
      <c r="D61" t="s">
        <v>120</v>
      </c>
      <c r="E61" t="s">
        <v>514</v>
      </c>
      <c r="F61" t="s">
        <v>466</v>
      </c>
      <c r="G61" t="s">
        <v>3920</v>
      </c>
      <c r="H61" t="s">
        <v>206</v>
      </c>
      <c r="I61" t="s">
        <v>451</v>
      </c>
      <c r="J61" s="63">
        <v>5.92</v>
      </c>
      <c r="K61" t="s">
        <v>99</v>
      </c>
      <c r="L61" s="64">
        <v>1.8200000000000001E-2</v>
      </c>
      <c r="M61" s="64">
        <v>2.1100000000000001E-2</v>
      </c>
      <c r="N61" s="63">
        <v>749550</v>
      </c>
      <c r="O61" s="63">
        <v>99.17</v>
      </c>
      <c r="P61" s="63">
        <v>0</v>
      </c>
      <c r="Q61" s="63">
        <v>743.32873500000005</v>
      </c>
      <c r="R61" s="64">
        <v>1.6999999999999999E-3</v>
      </c>
      <c r="S61" s="64">
        <v>2.9999999999999997E-4</v>
      </c>
      <c r="T61" s="64">
        <v>1E-4</v>
      </c>
    </row>
    <row r="62" spans="1:20">
      <c r="A62" t="s">
        <v>517</v>
      </c>
      <c r="B62" t="s">
        <v>518</v>
      </c>
      <c r="C62" t="s">
        <v>97</v>
      </c>
      <c r="D62" t="s">
        <v>120</v>
      </c>
      <c r="E62" t="s">
        <v>514</v>
      </c>
      <c r="F62" t="s">
        <v>466</v>
      </c>
      <c r="G62" t="s">
        <v>3920</v>
      </c>
      <c r="H62" t="s">
        <v>206</v>
      </c>
      <c r="I62" t="s">
        <v>423</v>
      </c>
      <c r="J62" s="63">
        <v>5.01</v>
      </c>
      <c r="K62" t="s">
        <v>99</v>
      </c>
      <c r="L62" s="64">
        <v>2E-3</v>
      </c>
      <c r="M62" s="64">
        <v>1.67E-2</v>
      </c>
      <c r="N62" s="63">
        <v>6046743</v>
      </c>
      <c r="O62" s="63">
        <v>92.15</v>
      </c>
      <c r="P62" s="63">
        <v>0</v>
      </c>
      <c r="Q62" s="63">
        <v>5572.0736745000004</v>
      </c>
      <c r="R62" s="64">
        <v>1.61E-2</v>
      </c>
      <c r="S62" s="64">
        <v>2.3999999999999998E-3</v>
      </c>
      <c r="T62" s="64">
        <v>4.0000000000000002E-4</v>
      </c>
    </row>
    <row r="63" spans="1:20">
      <c r="A63" t="s">
        <v>519</v>
      </c>
      <c r="B63" t="s">
        <v>520</v>
      </c>
      <c r="C63" t="s">
        <v>97</v>
      </c>
      <c r="D63" t="s">
        <v>120</v>
      </c>
      <c r="E63" t="s">
        <v>411</v>
      </c>
      <c r="F63" t="s">
        <v>395</v>
      </c>
      <c r="G63" t="s">
        <v>3920</v>
      </c>
      <c r="H63" t="s">
        <v>206</v>
      </c>
      <c r="I63" t="s">
        <v>260</v>
      </c>
      <c r="J63" s="63">
        <v>0.83</v>
      </c>
      <c r="K63" t="s">
        <v>99</v>
      </c>
      <c r="L63" s="64">
        <v>0.04</v>
      </c>
      <c r="M63" s="64">
        <v>1.43E-2</v>
      </c>
      <c r="N63" s="63">
        <v>1477091</v>
      </c>
      <c r="O63" s="63">
        <v>111.43</v>
      </c>
      <c r="P63" s="63">
        <v>0</v>
      </c>
      <c r="Q63" s="63">
        <v>1645.9225013</v>
      </c>
      <c r="R63" s="64">
        <v>1.1000000000000001E-3</v>
      </c>
      <c r="S63" s="64">
        <v>6.9999999999999999E-4</v>
      </c>
      <c r="T63" s="64">
        <v>1E-4</v>
      </c>
    </row>
    <row r="64" spans="1:20">
      <c r="A64" t="s">
        <v>521</v>
      </c>
      <c r="B64" t="s">
        <v>522</v>
      </c>
      <c r="C64" t="s">
        <v>97</v>
      </c>
      <c r="D64" t="s">
        <v>120</v>
      </c>
      <c r="E64" t="s">
        <v>523</v>
      </c>
      <c r="F64" t="s">
        <v>466</v>
      </c>
      <c r="G64" t="s">
        <v>3920</v>
      </c>
      <c r="H64" t="s">
        <v>206</v>
      </c>
      <c r="I64" t="s">
        <v>260</v>
      </c>
      <c r="J64" s="63">
        <v>3.3</v>
      </c>
      <c r="K64" t="s">
        <v>99</v>
      </c>
      <c r="L64" s="64">
        <v>4.7500000000000001E-2</v>
      </c>
      <c r="M64" s="64">
        <v>1.5699999999999999E-2</v>
      </c>
      <c r="N64" s="63">
        <v>1536934</v>
      </c>
      <c r="O64" s="63">
        <v>134.51</v>
      </c>
      <c r="P64" s="63">
        <v>0</v>
      </c>
      <c r="Q64" s="63">
        <v>2067.3299234000001</v>
      </c>
      <c r="R64" s="64">
        <v>8.0000000000000004E-4</v>
      </c>
      <c r="S64" s="64">
        <v>8.9999999999999998E-4</v>
      </c>
      <c r="T64" s="64">
        <v>1E-4</v>
      </c>
    </row>
    <row r="65" spans="1:26">
      <c r="A65" t="s">
        <v>524</v>
      </c>
      <c r="B65" t="s">
        <v>525</v>
      </c>
      <c r="C65" t="s">
        <v>97</v>
      </c>
      <c r="D65" t="s">
        <v>120</v>
      </c>
      <c r="E65" t="s">
        <v>526</v>
      </c>
      <c r="F65" t="s">
        <v>527</v>
      </c>
      <c r="G65" t="s">
        <v>3920</v>
      </c>
      <c r="H65" t="s">
        <v>206</v>
      </c>
      <c r="I65" t="s">
        <v>467</v>
      </c>
      <c r="J65" s="63">
        <v>1.24</v>
      </c>
      <c r="K65" t="s">
        <v>99</v>
      </c>
      <c r="L65" s="64">
        <v>4.65E-2</v>
      </c>
      <c r="M65" s="64">
        <v>1.6299999999999999E-2</v>
      </c>
      <c r="N65" s="63">
        <v>456776.58</v>
      </c>
      <c r="O65" s="63">
        <v>126.68</v>
      </c>
      <c r="P65" s="63">
        <v>0</v>
      </c>
      <c r="Q65" s="63">
        <v>578.64457154399997</v>
      </c>
      <c r="R65" s="64">
        <v>8.9999999999999993E-3</v>
      </c>
      <c r="S65" s="64">
        <v>2.0000000000000001E-4</v>
      </c>
      <c r="T65" s="64">
        <v>0</v>
      </c>
    </row>
    <row r="66" spans="1:26">
      <c r="A66" t="s">
        <v>528</v>
      </c>
      <c r="B66" t="s">
        <v>529</v>
      </c>
      <c r="C66" t="s">
        <v>97</v>
      </c>
      <c r="D66" t="s">
        <v>120</v>
      </c>
      <c r="E66" t="s">
        <v>530</v>
      </c>
      <c r="F66" t="s">
        <v>531</v>
      </c>
      <c r="G66" t="s">
        <v>3921</v>
      </c>
      <c r="H66" t="s">
        <v>147</v>
      </c>
      <c r="I66" t="s">
        <v>260</v>
      </c>
      <c r="J66" s="63">
        <v>4.9000000000000004</v>
      </c>
      <c r="K66" t="s">
        <v>99</v>
      </c>
      <c r="L66" s="64">
        <v>4.4999999999999998E-2</v>
      </c>
      <c r="M66" s="64">
        <v>1.3899999999999999E-2</v>
      </c>
      <c r="N66" s="63">
        <v>4966634</v>
      </c>
      <c r="O66" s="63">
        <v>118.3</v>
      </c>
      <c r="P66" s="63">
        <v>0</v>
      </c>
      <c r="Q66" s="63">
        <v>5875.5280220000004</v>
      </c>
      <c r="R66" s="64">
        <v>1.6999999999999999E-3</v>
      </c>
      <c r="S66" s="64">
        <v>2.5000000000000001E-3</v>
      </c>
      <c r="T66" s="64">
        <v>4.0000000000000002E-4</v>
      </c>
    </row>
    <row r="67" spans="1:26">
      <c r="A67" t="s">
        <v>532</v>
      </c>
      <c r="B67" t="s">
        <v>533</v>
      </c>
      <c r="C67" t="s">
        <v>97</v>
      </c>
      <c r="D67" t="s">
        <v>120</v>
      </c>
      <c r="E67" t="s">
        <v>530</v>
      </c>
      <c r="F67" t="s">
        <v>531</v>
      </c>
      <c r="G67" t="s">
        <v>3921</v>
      </c>
      <c r="H67" t="s">
        <v>147</v>
      </c>
      <c r="I67" t="s">
        <v>260</v>
      </c>
      <c r="J67" s="63">
        <v>9.58</v>
      </c>
      <c r="K67" t="s">
        <v>99</v>
      </c>
      <c r="L67" s="64">
        <v>2.3900000000000001E-2</v>
      </c>
      <c r="M67" s="64">
        <v>1.5900000000000001E-2</v>
      </c>
      <c r="N67" s="63">
        <v>7421077</v>
      </c>
      <c r="O67" s="63">
        <v>108</v>
      </c>
      <c r="P67" s="63">
        <v>0</v>
      </c>
      <c r="Q67" s="63">
        <v>8014.7631600000004</v>
      </c>
      <c r="R67" s="64">
        <v>6.0000000000000001E-3</v>
      </c>
      <c r="S67" s="64">
        <v>3.3999999999999998E-3</v>
      </c>
      <c r="T67" s="64">
        <v>5.9999999999999995E-4</v>
      </c>
    </row>
    <row r="68" spans="1:26">
      <c r="A68" t="s">
        <v>534</v>
      </c>
      <c r="B68" t="s">
        <v>535</v>
      </c>
      <c r="C68" t="s">
        <v>97</v>
      </c>
      <c r="D68" t="s">
        <v>120</v>
      </c>
      <c r="E68" t="s">
        <v>530</v>
      </c>
      <c r="F68" t="s">
        <v>531</v>
      </c>
      <c r="G68" t="s">
        <v>3921</v>
      </c>
      <c r="H68" t="s">
        <v>147</v>
      </c>
      <c r="I68" t="s">
        <v>260</v>
      </c>
      <c r="J68" s="63">
        <v>7.02</v>
      </c>
      <c r="K68" t="s">
        <v>99</v>
      </c>
      <c r="L68" s="64">
        <v>3.85E-2</v>
      </c>
      <c r="M68" s="64">
        <v>1.29E-2</v>
      </c>
      <c r="N68" s="63">
        <v>43647870.600000001</v>
      </c>
      <c r="O68" s="63">
        <v>120</v>
      </c>
      <c r="P68" s="63">
        <v>1313.98244</v>
      </c>
      <c r="Q68" s="63">
        <v>53691.427159999999</v>
      </c>
      <c r="R68" s="64">
        <v>1.6400000000000001E-2</v>
      </c>
      <c r="S68" s="64">
        <v>2.2800000000000001E-2</v>
      </c>
      <c r="T68" s="64">
        <v>3.8E-3</v>
      </c>
    </row>
    <row r="69" spans="1:26">
      <c r="A69" t="s">
        <v>536</v>
      </c>
      <c r="B69" t="s">
        <v>537</v>
      </c>
      <c r="C69" t="s">
        <v>97</v>
      </c>
      <c r="D69" t="s">
        <v>120</v>
      </c>
      <c r="E69" t="s">
        <v>538</v>
      </c>
      <c r="F69" t="s">
        <v>466</v>
      </c>
      <c r="G69" t="s">
        <v>3920</v>
      </c>
      <c r="H69" t="s">
        <v>206</v>
      </c>
      <c r="I69" t="s">
        <v>539</v>
      </c>
      <c r="J69" s="63">
        <v>5.19</v>
      </c>
      <c r="K69" t="s">
        <v>99</v>
      </c>
      <c r="L69" s="64">
        <v>1.5800000000000002E-2</v>
      </c>
      <c r="M69" s="64">
        <v>1.7500000000000002E-2</v>
      </c>
      <c r="N69" s="63">
        <v>641316.89</v>
      </c>
      <c r="O69" s="63">
        <v>100.87</v>
      </c>
      <c r="P69" s="63">
        <v>0</v>
      </c>
      <c r="Q69" s="63">
        <v>646.89634694300003</v>
      </c>
      <c r="R69" s="64">
        <v>1.4E-3</v>
      </c>
      <c r="S69" s="64">
        <v>2.9999999999999997E-4</v>
      </c>
      <c r="T69" s="64">
        <v>0</v>
      </c>
    </row>
    <row r="70" spans="1:26">
      <c r="A70" t="s">
        <v>540</v>
      </c>
      <c r="B70" t="s">
        <v>541</v>
      </c>
      <c r="C70" t="s">
        <v>97</v>
      </c>
      <c r="D70" t="s">
        <v>120</v>
      </c>
      <c r="E70" t="s">
        <v>538</v>
      </c>
      <c r="F70" t="s">
        <v>466</v>
      </c>
      <c r="G70" t="s">
        <v>3920</v>
      </c>
      <c r="H70" t="s">
        <v>206</v>
      </c>
      <c r="I70" t="s">
        <v>318</v>
      </c>
      <c r="J70" s="63">
        <v>8.06</v>
      </c>
      <c r="K70" t="s">
        <v>99</v>
      </c>
      <c r="L70" s="64">
        <v>8.3999999999999995E-3</v>
      </c>
      <c r="M70" s="64">
        <v>2.1600000000000001E-2</v>
      </c>
      <c r="N70" s="63">
        <v>206430</v>
      </c>
      <c r="O70" s="63">
        <v>89.75</v>
      </c>
      <c r="P70" s="63">
        <v>0</v>
      </c>
      <c r="Q70" s="63">
        <v>185.27092500000001</v>
      </c>
      <c r="R70" s="64">
        <v>8.0000000000000004E-4</v>
      </c>
      <c r="S70" s="64">
        <v>1E-4</v>
      </c>
      <c r="T70" s="64">
        <v>0</v>
      </c>
    </row>
    <row r="71" spans="1:26">
      <c r="A71" t="s">
        <v>542</v>
      </c>
      <c r="B71" t="s">
        <v>543</v>
      </c>
      <c r="C71" t="s">
        <v>97</v>
      </c>
      <c r="D71" t="s">
        <v>120</v>
      </c>
      <c r="E71" t="s">
        <v>411</v>
      </c>
      <c r="F71" t="s">
        <v>395</v>
      </c>
      <c r="G71" t="s">
        <v>3920</v>
      </c>
      <c r="H71" t="s">
        <v>206</v>
      </c>
      <c r="I71" t="s">
        <v>257</v>
      </c>
      <c r="J71" s="63">
        <v>0.36</v>
      </c>
      <c r="K71" t="s">
        <v>99</v>
      </c>
      <c r="L71" s="64">
        <v>0.05</v>
      </c>
      <c r="M71" s="64">
        <v>8.1000000000000003E-2</v>
      </c>
      <c r="N71" s="63">
        <v>22783016</v>
      </c>
      <c r="O71" s="63">
        <v>109.96</v>
      </c>
      <c r="P71" s="63">
        <v>0</v>
      </c>
      <c r="Q71" s="63">
        <v>25052.204393600001</v>
      </c>
      <c r="R71" s="64">
        <v>2.2800000000000001E-2</v>
      </c>
      <c r="S71" s="64">
        <v>1.0699999999999999E-2</v>
      </c>
      <c r="T71" s="64">
        <v>1.8E-3</v>
      </c>
    </row>
    <row r="72" spans="1:26">
      <c r="A72" t="s">
        <v>544</v>
      </c>
      <c r="B72" t="s">
        <v>545</v>
      </c>
      <c r="C72" t="s">
        <v>97</v>
      </c>
      <c r="D72" t="s">
        <v>120</v>
      </c>
      <c r="E72" t="s">
        <v>546</v>
      </c>
      <c r="F72" t="s">
        <v>466</v>
      </c>
      <c r="G72" t="s">
        <v>3920</v>
      </c>
      <c r="H72" t="s">
        <v>206</v>
      </c>
      <c r="I72" t="s">
        <v>260</v>
      </c>
      <c r="J72" s="63">
        <v>3.55</v>
      </c>
      <c r="K72" t="s">
        <v>99</v>
      </c>
      <c r="L72" s="64">
        <v>2.8500000000000001E-2</v>
      </c>
      <c r="M72" s="64">
        <v>1.5800000000000002E-2</v>
      </c>
      <c r="N72" s="63">
        <v>16809</v>
      </c>
      <c r="O72" s="63">
        <v>107.66</v>
      </c>
      <c r="P72" s="63">
        <v>0</v>
      </c>
      <c r="Q72" s="63">
        <v>18.0965694</v>
      </c>
      <c r="R72" s="64">
        <v>0</v>
      </c>
      <c r="S72" s="64">
        <v>0</v>
      </c>
      <c r="T72" s="64">
        <v>0</v>
      </c>
    </row>
    <row r="73" spans="1:26">
      <c r="A73" t="s">
        <v>547</v>
      </c>
      <c r="B73" t="s">
        <v>548</v>
      </c>
      <c r="C73" t="s">
        <v>97</v>
      </c>
      <c r="D73" t="s">
        <v>120</v>
      </c>
      <c r="E73" t="s">
        <v>546</v>
      </c>
      <c r="F73" t="s">
        <v>466</v>
      </c>
      <c r="G73" t="s">
        <v>3920</v>
      </c>
      <c r="H73" t="s">
        <v>206</v>
      </c>
      <c r="I73" t="s">
        <v>549</v>
      </c>
      <c r="J73" s="63">
        <v>5.62</v>
      </c>
      <c r="K73" t="s">
        <v>99</v>
      </c>
      <c r="L73" s="64">
        <v>2.5999999999999999E-2</v>
      </c>
      <c r="M73" s="64">
        <v>2.0799999999999999E-2</v>
      </c>
      <c r="N73" s="63">
        <v>4248048.82</v>
      </c>
      <c r="O73" s="63">
        <v>103.99</v>
      </c>
      <c r="P73" s="63">
        <v>0</v>
      </c>
      <c r="Q73" s="63">
        <v>4417.5459679180003</v>
      </c>
      <c r="R73" s="64">
        <v>1.1599999999999999E-2</v>
      </c>
      <c r="S73" s="64">
        <v>1.9E-3</v>
      </c>
      <c r="T73" s="64">
        <v>2.9999999999999997E-4</v>
      </c>
    </row>
    <row r="74" spans="1:26" s="71" customFormat="1">
      <c r="A74" s="68" t="s">
        <v>550</v>
      </c>
      <c r="B74" s="68" t="s">
        <v>551</v>
      </c>
      <c r="C74" s="68" t="s">
        <v>97</v>
      </c>
      <c r="D74" s="68" t="s">
        <v>120</v>
      </c>
      <c r="E74" s="68" t="s">
        <v>552</v>
      </c>
      <c r="F74" s="68" t="s">
        <v>466</v>
      </c>
      <c r="G74" s="68" t="s">
        <v>3920</v>
      </c>
      <c r="H74" s="68" t="s">
        <v>206</v>
      </c>
      <c r="I74" s="68" t="s">
        <v>553</v>
      </c>
      <c r="J74" s="69">
        <v>5.29</v>
      </c>
      <c r="K74" s="68" t="s">
        <v>99</v>
      </c>
      <c r="L74" s="70">
        <v>2.1499999999999998E-2</v>
      </c>
      <c r="M74" s="70">
        <v>2.4199999999999999E-2</v>
      </c>
      <c r="N74" s="72">
        <f>1032539.41+150000</f>
        <v>1182539.4100000001</v>
      </c>
      <c r="O74" s="69">
        <v>101.5</v>
      </c>
      <c r="P74" s="69">
        <v>0</v>
      </c>
      <c r="Q74" s="69">
        <f>1048.02750115+152.25</f>
        <v>1200.27750115</v>
      </c>
      <c r="R74" s="70">
        <v>8.0000000000000004E-4</v>
      </c>
      <c r="S74" s="70">
        <v>4.0000000000000002E-4</v>
      </c>
      <c r="T74" s="70">
        <v>1E-4</v>
      </c>
      <c r="U74" s="12"/>
      <c r="V74" s="12"/>
      <c r="W74" s="12"/>
      <c r="Y74" s="12"/>
      <c r="Z74" s="12"/>
    </row>
    <row r="75" spans="1:26">
      <c r="A75" t="s">
        <v>554</v>
      </c>
      <c r="B75" t="s">
        <v>555</v>
      </c>
      <c r="C75" t="s">
        <v>97</v>
      </c>
      <c r="D75" t="s">
        <v>120</v>
      </c>
      <c r="E75" t="s">
        <v>552</v>
      </c>
      <c r="F75" t="s">
        <v>466</v>
      </c>
      <c r="G75" t="s">
        <v>3920</v>
      </c>
      <c r="H75" t="s">
        <v>206</v>
      </c>
      <c r="I75" t="s">
        <v>423</v>
      </c>
      <c r="J75" s="63">
        <v>5.91</v>
      </c>
      <c r="K75" t="s">
        <v>99</v>
      </c>
      <c r="L75" s="64">
        <v>2.35E-2</v>
      </c>
      <c r="M75" s="64">
        <v>2.6700000000000002E-2</v>
      </c>
      <c r="N75" s="63">
        <v>22722863.039999999</v>
      </c>
      <c r="O75" s="63">
        <v>100.7</v>
      </c>
      <c r="P75" s="63">
        <v>520.89634000000001</v>
      </c>
      <c r="Q75" s="63">
        <v>23402.819421280001</v>
      </c>
      <c r="R75" s="64">
        <v>2.9000000000000001E-2</v>
      </c>
      <c r="S75" s="64">
        <v>9.9000000000000008E-3</v>
      </c>
      <c r="T75" s="64">
        <v>1.6000000000000001E-3</v>
      </c>
    </row>
    <row r="76" spans="1:26">
      <c r="A76" t="s">
        <v>556</v>
      </c>
      <c r="B76" t="s">
        <v>557</v>
      </c>
      <c r="C76" t="s">
        <v>97</v>
      </c>
      <c r="D76" t="s">
        <v>120</v>
      </c>
      <c r="E76" t="s">
        <v>552</v>
      </c>
      <c r="F76" t="s">
        <v>466</v>
      </c>
      <c r="G76" t="s">
        <v>3920</v>
      </c>
      <c r="H76" t="s">
        <v>206</v>
      </c>
      <c r="I76" t="s">
        <v>289</v>
      </c>
      <c r="J76" s="63">
        <v>0.28000000000000003</v>
      </c>
      <c r="K76" t="s">
        <v>99</v>
      </c>
      <c r="L76" s="64">
        <v>5.0999999999999997E-2</v>
      </c>
      <c r="M76" s="64">
        <v>4.8300000000000003E-2</v>
      </c>
      <c r="N76" s="63">
        <v>425859.05</v>
      </c>
      <c r="O76" s="63">
        <v>112.64</v>
      </c>
      <c r="P76" s="63">
        <v>0</v>
      </c>
      <c r="Q76" s="63">
        <v>479.68763392</v>
      </c>
      <c r="R76" s="64">
        <v>1E-3</v>
      </c>
      <c r="S76" s="64">
        <v>2.0000000000000001E-4</v>
      </c>
      <c r="T76" s="64">
        <v>0</v>
      </c>
    </row>
    <row r="77" spans="1:26">
      <c r="A77" t="s">
        <v>558</v>
      </c>
      <c r="B77" t="s">
        <v>559</v>
      </c>
      <c r="C77" t="s">
        <v>97</v>
      </c>
      <c r="D77" t="s">
        <v>120</v>
      </c>
      <c r="E77" t="s">
        <v>552</v>
      </c>
      <c r="F77" t="s">
        <v>466</v>
      </c>
      <c r="G77" t="s">
        <v>3920</v>
      </c>
      <c r="H77" t="s">
        <v>206</v>
      </c>
      <c r="I77" t="s">
        <v>260</v>
      </c>
      <c r="J77" s="63">
        <v>4.75</v>
      </c>
      <c r="K77" t="s">
        <v>99</v>
      </c>
      <c r="L77" s="64">
        <v>1.7600000000000001E-2</v>
      </c>
      <c r="M77" s="64">
        <v>2.2100000000000002E-2</v>
      </c>
      <c r="N77" s="63">
        <v>2053419.64</v>
      </c>
      <c r="O77" s="63">
        <v>100</v>
      </c>
      <c r="P77" s="63">
        <v>0</v>
      </c>
      <c r="Q77" s="63">
        <v>2053.4196400000001</v>
      </c>
      <c r="R77" s="64">
        <v>1.6000000000000001E-3</v>
      </c>
      <c r="S77" s="64">
        <v>8.9999999999999998E-4</v>
      </c>
      <c r="T77" s="64">
        <v>1E-4</v>
      </c>
    </row>
    <row r="78" spans="1:26">
      <c r="A78" t="s">
        <v>560</v>
      </c>
      <c r="B78" t="s">
        <v>561</v>
      </c>
      <c r="C78" t="s">
        <v>97</v>
      </c>
      <c r="D78" t="s">
        <v>120</v>
      </c>
      <c r="E78" t="s">
        <v>552</v>
      </c>
      <c r="F78" t="s">
        <v>466</v>
      </c>
      <c r="G78" t="s">
        <v>3920</v>
      </c>
      <c r="H78" t="s">
        <v>206</v>
      </c>
      <c r="I78" t="s">
        <v>260</v>
      </c>
      <c r="J78" s="63">
        <v>1.68</v>
      </c>
      <c r="K78" t="s">
        <v>99</v>
      </c>
      <c r="L78" s="64">
        <v>2.5499999999999998E-2</v>
      </c>
      <c r="M78" s="64">
        <v>3.1099999999999999E-2</v>
      </c>
      <c r="N78" s="63">
        <v>3448336.66</v>
      </c>
      <c r="O78" s="63">
        <v>101</v>
      </c>
      <c r="P78" s="63">
        <v>0</v>
      </c>
      <c r="Q78" s="63">
        <v>3482.8200265999999</v>
      </c>
      <c r="R78" s="64">
        <v>3.0999999999999999E-3</v>
      </c>
      <c r="S78" s="64">
        <v>1.5E-3</v>
      </c>
      <c r="T78" s="64">
        <v>2.0000000000000001E-4</v>
      </c>
    </row>
    <row r="79" spans="1:26">
      <c r="A79" t="s">
        <v>562</v>
      </c>
      <c r="B79" t="s">
        <v>563</v>
      </c>
      <c r="C79" t="s">
        <v>97</v>
      </c>
      <c r="D79" t="s">
        <v>120</v>
      </c>
      <c r="E79" t="s">
        <v>552</v>
      </c>
      <c r="F79" t="s">
        <v>466</v>
      </c>
      <c r="G79" t="s">
        <v>3920</v>
      </c>
      <c r="H79" t="s">
        <v>206</v>
      </c>
      <c r="I79" t="s">
        <v>305</v>
      </c>
      <c r="J79" s="63">
        <v>7.35</v>
      </c>
      <c r="K79" t="s">
        <v>99</v>
      </c>
      <c r="L79" s="64">
        <v>6.4999999999999997E-3</v>
      </c>
      <c r="M79" s="64">
        <v>1.83E-2</v>
      </c>
      <c r="N79" s="63">
        <v>4976000</v>
      </c>
      <c r="O79" s="63">
        <v>91.71</v>
      </c>
      <c r="P79" s="63">
        <v>0</v>
      </c>
      <c r="Q79" s="63">
        <v>4563.4895999999999</v>
      </c>
      <c r="R79" s="64">
        <v>1.24E-2</v>
      </c>
      <c r="S79" s="64">
        <v>1.9E-3</v>
      </c>
      <c r="T79" s="64">
        <v>2.9999999999999997E-4</v>
      </c>
    </row>
    <row r="80" spans="1:26">
      <c r="A80" t="s">
        <v>564</v>
      </c>
      <c r="B80" t="s">
        <v>565</v>
      </c>
      <c r="C80" t="s">
        <v>97</v>
      </c>
      <c r="D80" t="s">
        <v>120</v>
      </c>
      <c r="E80" t="s">
        <v>438</v>
      </c>
      <c r="F80" t="s">
        <v>395</v>
      </c>
      <c r="G80" t="s">
        <v>3920</v>
      </c>
      <c r="H80" t="s">
        <v>206</v>
      </c>
      <c r="I80" t="s">
        <v>260</v>
      </c>
      <c r="J80" s="63">
        <v>0.25</v>
      </c>
      <c r="K80" t="s">
        <v>99</v>
      </c>
      <c r="L80" s="64">
        <v>6.5000000000000002E-2</v>
      </c>
      <c r="M80" s="64">
        <v>0.16350000000000001</v>
      </c>
      <c r="N80" s="63">
        <v>14359935</v>
      </c>
      <c r="O80" s="63">
        <v>110.66</v>
      </c>
      <c r="P80" s="63">
        <v>259.67331000000001</v>
      </c>
      <c r="Q80" s="63">
        <v>16150.377381</v>
      </c>
      <c r="R80" s="64">
        <v>9.1000000000000004E-3</v>
      </c>
      <c r="S80" s="64">
        <v>6.8999999999999999E-3</v>
      </c>
      <c r="T80" s="64">
        <v>1.1000000000000001E-3</v>
      </c>
    </row>
    <row r="81" spans="1:20">
      <c r="A81" t="s">
        <v>566</v>
      </c>
      <c r="B81" t="s">
        <v>567</v>
      </c>
      <c r="C81" t="s">
        <v>97</v>
      </c>
      <c r="D81" t="s">
        <v>120</v>
      </c>
      <c r="E81" t="s">
        <v>568</v>
      </c>
      <c r="F81" t="s">
        <v>466</v>
      </c>
      <c r="G81" t="s">
        <v>3920</v>
      </c>
      <c r="H81" t="s">
        <v>206</v>
      </c>
      <c r="I81" t="s">
        <v>318</v>
      </c>
      <c r="J81" s="63">
        <v>7.03</v>
      </c>
      <c r="K81" t="s">
        <v>99</v>
      </c>
      <c r="L81" s="64">
        <v>3.5000000000000003E-2</v>
      </c>
      <c r="M81" s="64">
        <v>1.66E-2</v>
      </c>
      <c r="N81" s="63">
        <v>4562138.4400000004</v>
      </c>
      <c r="O81" s="63">
        <v>115.54</v>
      </c>
      <c r="P81" s="63">
        <v>0</v>
      </c>
      <c r="Q81" s="63">
        <v>5271.0947535759997</v>
      </c>
      <c r="R81" s="64">
        <v>1.03E-2</v>
      </c>
      <c r="S81" s="64">
        <v>2.2000000000000001E-3</v>
      </c>
      <c r="T81" s="64">
        <v>4.0000000000000002E-4</v>
      </c>
    </row>
    <row r="82" spans="1:20">
      <c r="A82" t="s">
        <v>569</v>
      </c>
      <c r="B82" t="s">
        <v>570</v>
      </c>
      <c r="C82" t="s">
        <v>97</v>
      </c>
      <c r="D82" t="s">
        <v>120</v>
      </c>
      <c r="E82" t="s">
        <v>568</v>
      </c>
      <c r="F82" t="s">
        <v>466</v>
      </c>
      <c r="G82" t="s">
        <v>3920</v>
      </c>
      <c r="H82" t="s">
        <v>206</v>
      </c>
      <c r="I82" t="s">
        <v>260</v>
      </c>
      <c r="J82" s="63">
        <v>5.62</v>
      </c>
      <c r="K82" t="s">
        <v>99</v>
      </c>
      <c r="L82" s="64">
        <v>0.04</v>
      </c>
      <c r="M82" s="64">
        <v>1.2699999999999999E-2</v>
      </c>
      <c r="N82" s="63">
        <v>2254377.7799999998</v>
      </c>
      <c r="O82" s="63">
        <v>117.1</v>
      </c>
      <c r="P82" s="63">
        <v>0</v>
      </c>
      <c r="Q82" s="63">
        <v>2639.8763803799998</v>
      </c>
      <c r="R82" s="64">
        <v>2.2000000000000001E-3</v>
      </c>
      <c r="S82" s="64">
        <v>1.1000000000000001E-3</v>
      </c>
      <c r="T82" s="64">
        <v>2.0000000000000001E-4</v>
      </c>
    </row>
    <row r="83" spans="1:20">
      <c r="A83" t="s">
        <v>571</v>
      </c>
      <c r="B83" t="s">
        <v>572</v>
      </c>
      <c r="C83" t="s">
        <v>97</v>
      </c>
      <c r="D83" t="s">
        <v>120</v>
      </c>
      <c r="E83" t="s">
        <v>568</v>
      </c>
      <c r="F83" t="s">
        <v>466</v>
      </c>
      <c r="G83" t="s">
        <v>3920</v>
      </c>
      <c r="H83" t="s">
        <v>206</v>
      </c>
      <c r="I83" t="s">
        <v>260</v>
      </c>
      <c r="J83" s="63">
        <v>2.85</v>
      </c>
      <c r="K83" t="s">
        <v>99</v>
      </c>
      <c r="L83" s="64">
        <v>0.04</v>
      </c>
      <c r="M83" s="64">
        <v>1.9199999999999998E-2</v>
      </c>
      <c r="N83" s="63">
        <v>939169.15</v>
      </c>
      <c r="O83" s="63">
        <v>106.01</v>
      </c>
      <c r="P83" s="63">
        <v>0</v>
      </c>
      <c r="Q83" s="63">
        <v>995.61321591499996</v>
      </c>
      <c r="R83" s="64">
        <v>1.4E-3</v>
      </c>
      <c r="S83" s="64">
        <v>4.0000000000000002E-4</v>
      </c>
      <c r="T83" s="64">
        <v>1E-4</v>
      </c>
    </row>
    <row r="84" spans="1:20">
      <c r="A84" t="s">
        <v>573</v>
      </c>
      <c r="B84" t="s">
        <v>574</v>
      </c>
      <c r="C84" t="s">
        <v>97</v>
      </c>
      <c r="D84" t="s">
        <v>120</v>
      </c>
      <c r="E84" t="s">
        <v>568</v>
      </c>
      <c r="F84" t="s">
        <v>466</v>
      </c>
      <c r="G84" t="s">
        <v>3920</v>
      </c>
      <c r="H84" t="s">
        <v>206</v>
      </c>
      <c r="I84" t="s">
        <v>575</v>
      </c>
      <c r="J84" s="63">
        <v>0.68</v>
      </c>
      <c r="K84" t="s">
        <v>99</v>
      </c>
      <c r="L84" s="64">
        <v>3.9E-2</v>
      </c>
      <c r="M84" s="64">
        <v>3.27E-2</v>
      </c>
      <c r="N84" s="63">
        <v>1246122.29</v>
      </c>
      <c r="O84" s="63">
        <v>108.3</v>
      </c>
      <c r="P84" s="63">
        <v>0</v>
      </c>
      <c r="Q84" s="63">
        <v>1349.5504400699999</v>
      </c>
      <c r="R84" s="64">
        <v>2.4400000000000002E-2</v>
      </c>
      <c r="S84" s="64">
        <v>5.9999999999999995E-4</v>
      </c>
      <c r="T84" s="64">
        <v>1E-4</v>
      </c>
    </row>
    <row r="85" spans="1:20">
      <c r="A85" t="s">
        <v>576</v>
      </c>
      <c r="B85" t="s">
        <v>577</v>
      </c>
      <c r="C85" t="s">
        <v>97</v>
      </c>
      <c r="D85" t="s">
        <v>120</v>
      </c>
      <c r="E85" t="s">
        <v>578</v>
      </c>
      <c r="F85" t="s">
        <v>579</v>
      </c>
      <c r="G85" t="s">
        <v>3920</v>
      </c>
      <c r="H85" t="s">
        <v>206</v>
      </c>
      <c r="I85" t="s">
        <v>260</v>
      </c>
      <c r="J85" s="63">
        <v>4.18</v>
      </c>
      <c r="K85" t="s">
        <v>99</v>
      </c>
      <c r="L85" s="64">
        <v>4.2999999999999997E-2</v>
      </c>
      <c r="M85" s="64">
        <v>1.6899999999999998E-2</v>
      </c>
      <c r="N85" s="63">
        <v>546319</v>
      </c>
      <c r="O85" s="63">
        <v>113.29</v>
      </c>
      <c r="P85" s="63">
        <v>0</v>
      </c>
      <c r="Q85" s="63">
        <v>618.92479509999998</v>
      </c>
      <c r="R85" s="64">
        <v>5.9999999999999995E-4</v>
      </c>
      <c r="S85" s="64">
        <v>2.9999999999999997E-4</v>
      </c>
      <c r="T85" s="64">
        <v>0</v>
      </c>
    </row>
    <row r="86" spans="1:20">
      <c r="A86" t="s">
        <v>580</v>
      </c>
      <c r="B86" t="s">
        <v>581</v>
      </c>
      <c r="C86" t="s">
        <v>97</v>
      </c>
      <c r="D86" t="s">
        <v>120</v>
      </c>
      <c r="E86" t="s">
        <v>578</v>
      </c>
      <c r="F86" t="s">
        <v>579</v>
      </c>
      <c r="G86" t="s">
        <v>3920</v>
      </c>
      <c r="H86" t="s">
        <v>206</v>
      </c>
      <c r="I86" t="s">
        <v>582</v>
      </c>
      <c r="J86" s="63">
        <v>4.6900000000000004</v>
      </c>
      <c r="K86" t="s">
        <v>99</v>
      </c>
      <c r="L86" s="64">
        <v>2.9899999999999999E-2</v>
      </c>
      <c r="M86" s="64">
        <v>1.49E-2</v>
      </c>
      <c r="N86" s="63">
        <v>7270.91</v>
      </c>
      <c r="O86" s="63">
        <v>109.25</v>
      </c>
      <c r="P86" s="63">
        <v>0</v>
      </c>
      <c r="Q86" s="63">
        <v>7.9434691749999997</v>
      </c>
      <c r="R86" s="64">
        <v>0</v>
      </c>
      <c r="S86" s="64">
        <v>0</v>
      </c>
      <c r="T86" s="64">
        <v>0</v>
      </c>
    </row>
    <row r="87" spans="1:20">
      <c r="A87" t="s">
        <v>583</v>
      </c>
      <c r="B87" t="s">
        <v>584</v>
      </c>
      <c r="C87" t="s">
        <v>97</v>
      </c>
      <c r="D87" t="s">
        <v>120</v>
      </c>
      <c r="E87" t="s">
        <v>585</v>
      </c>
      <c r="F87" t="s">
        <v>395</v>
      </c>
      <c r="G87" t="s">
        <v>3922</v>
      </c>
      <c r="H87" t="s">
        <v>147</v>
      </c>
      <c r="I87" t="s">
        <v>305</v>
      </c>
      <c r="J87" s="63">
        <v>2.87</v>
      </c>
      <c r="K87" t="s">
        <v>99</v>
      </c>
      <c r="L87" s="64">
        <v>9.4999999999999998E-3</v>
      </c>
      <c r="M87" s="64">
        <v>1.52E-2</v>
      </c>
      <c r="N87" s="63">
        <v>21045740.859999999</v>
      </c>
      <c r="O87" s="63">
        <v>99.35</v>
      </c>
      <c r="P87" s="63">
        <v>0</v>
      </c>
      <c r="Q87" s="63">
        <v>20908.943544410002</v>
      </c>
      <c r="R87" s="64">
        <v>4.0099999999999997E-2</v>
      </c>
      <c r="S87" s="64">
        <v>8.8999999999999999E-3</v>
      </c>
      <c r="T87" s="64">
        <v>1.5E-3</v>
      </c>
    </row>
    <row r="88" spans="1:20">
      <c r="A88" t="s">
        <v>586</v>
      </c>
      <c r="B88" t="s">
        <v>587</v>
      </c>
      <c r="C88" t="s">
        <v>97</v>
      </c>
      <c r="D88" t="s">
        <v>120</v>
      </c>
      <c r="E88" t="s">
        <v>585</v>
      </c>
      <c r="F88" t="s">
        <v>395</v>
      </c>
      <c r="G88" t="s">
        <v>3922</v>
      </c>
      <c r="H88" t="s">
        <v>147</v>
      </c>
      <c r="I88" t="s">
        <v>588</v>
      </c>
      <c r="J88" s="63">
        <v>3.95</v>
      </c>
      <c r="K88" t="s">
        <v>99</v>
      </c>
      <c r="L88" s="64">
        <v>0.01</v>
      </c>
      <c r="M88" s="64">
        <v>1.03E-2</v>
      </c>
      <c r="N88" s="63">
        <v>5850000</v>
      </c>
      <c r="O88" s="63">
        <v>99.87</v>
      </c>
      <c r="P88" s="63">
        <v>58.55838</v>
      </c>
      <c r="Q88" s="63">
        <v>5900.9533799999999</v>
      </c>
      <c r="R88" s="64">
        <v>1.4500000000000001E-2</v>
      </c>
      <c r="S88" s="64">
        <v>2.5000000000000001E-3</v>
      </c>
      <c r="T88" s="64">
        <v>4.0000000000000002E-4</v>
      </c>
    </row>
    <row r="89" spans="1:20">
      <c r="A89" t="s">
        <v>589</v>
      </c>
      <c r="B89" t="s">
        <v>590</v>
      </c>
      <c r="C89" t="s">
        <v>97</v>
      </c>
      <c r="D89" t="s">
        <v>120</v>
      </c>
      <c r="E89" t="s">
        <v>585</v>
      </c>
      <c r="F89" t="s">
        <v>395</v>
      </c>
      <c r="G89" t="s">
        <v>3922</v>
      </c>
      <c r="H89" t="s">
        <v>147</v>
      </c>
      <c r="I89" t="s">
        <v>455</v>
      </c>
      <c r="J89" s="63">
        <v>6.58</v>
      </c>
      <c r="K89" t="s">
        <v>99</v>
      </c>
      <c r="L89" s="64">
        <v>5.0000000000000001E-3</v>
      </c>
      <c r="M89" s="64">
        <v>1.09E-2</v>
      </c>
      <c r="N89" s="63">
        <v>42530477</v>
      </c>
      <c r="O89" s="63">
        <v>95.5</v>
      </c>
      <c r="P89" s="63">
        <v>0</v>
      </c>
      <c r="Q89" s="63">
        <v>40616.605535000002</v>
      </c>
      <c r="R89" s="64">
        <v>5.57E-2</v>
      </c>
      <c r="S89" s="64">
        <v>1.7299999999999999E-2</v>
      </c>
      <c r="T89" s="64">
        <v>2.8E-3</v>
      </c>
    </row>
    <row r="90" spans="1:20">
      <c r="A90" t="s">
        <v>591</v>
      </c>
      <c r="B90" t="s">
        <v>592</v>
      </c>
      <c r="C90" t="s">
        <v>97</v>
      </c>
      <c r="D90" t="s">
        <v>120</v>
      </c>
      <c r="E90" t="s">
        <v>585</v>
      </c>
      <c r="F90" t="s">
        <v>395</v>
      </c>
      <c r="G90" t="s">
        <v>3922</v>
      </c>
      <c r="H90" t="s">
        <v>147</v>
      </c>
      <c r="I90" t="s">
        <v>423</v>
      </c>
      <c r="J90" s="63">
        <v>2.4500000000000002</v>
      </c>
      <c r="K90" t="s">
        <v>99</v>
      </c>
      <c r="L90" s="64">
        <v>2.8E-3</v>
      </c>
      <c r="M90" s="64">
        <v>1.03E-2</v>
      </c>
      <c r="N90" s="63">
        <v>5577397</v>
      </c>
      <c r="O90" s="63">
        <v>98.35</v>
      </c>
      <c r="P90" s="63">
        <v>0</v>
      </c>
      <c r="Q90" s="63">
        <v>5485.3699495000001</v>
      </c>
      <c r="R90" s="64">
        <v>1.3100000000000001E-2</v>
      </c>
      <c r="S90" s="64">
        <v>2.3E-3</v>
      </c>
      <c r="T90" s="64">
        <v>4.0000000000000002E-4</v>
      </c>
    </row>
    <row r="91" spans="1:20">
      <c r="A91" t="s">
        <v>593</v>
      </c>
      <c r="B91" t="s">
        <v>594</v>
      </c>
      <c r="C91" t="s">
        <v>97</v>
      </c>
      <c r="D91" t="s">
        <v>120</v>
      </c>
      <c r="E91" t="s">
        <v>595</v>
      </c>
      <c r="F91" t="s">
        <v>596</v>
      </c>
      <c r="G91" t="s">
        <v>3923</v>
      </c>
      <c r="H91" t="s">
        <v>206</v>
      </c>
      <c r="I91" t="s">
        <v>260</v>
      </c>
      <c r="J91" s="63">
        <v>7.14</v>
      </c>
      <c r="K91" t="s">
        <v>99</v>
      </c>
      <c r="L91" s="64">
        <v>5.1499999999999997E-2</v>
      </c>
      <c r="M91" s="64">
        <v>2.64E-2</v>
      </c>
      <c r="N91" s="63">
        <v>6066107</v>
      </c>
      <c r="O91" s="63">
        <v>145.5</v>
      </c>
      <c r="P91" s="63">
        <v>0</v>
      </c>
      <c r="Q91" s="63">
        <v>8826.1856850000004</v>
      </c>
      <c r="R91" s="64">
        <v>1.6999999999999999E-3</v>
      </c>
      <c r="S91" s="64">
        <v>3.8E-3</v>
      </c>
      <c r="T91" s="64">
        <v>5.9999999999999995E-4</v>
      </c>
    </row>
    <row r="92" spans="1:20">
      <c r="A92" t="s">
        <v>597</v>
      </c>
      <c r="B92" t="s">
        <v>598</v>
      </c>
      <c r="C92" t="s">
        <v>97</v>
      </c>
      <c r="D92" t="s">
        <v>120</v>
      </c>
      <c r="E92" t="s">
        <v>599</v>
      </c>
      <c r="F92" t="s">
        <v>466</v>
      </c>
      <c r="G92" t="s">
        <v>3923</v>
      </c>
      <c r="H92" t="s">
        <v>206</v>
      </c>
      <c r="I92" t="s">
        <v>260</v>
      </c>
      <c r="J92" s="63">
        <v>1.86</v>
      </c>
      <c r="K92" t="s">
        <v>99</v>
      </c>
      <c r="L92" s="64">
        <v>4.4499999999999998E-2</v>
      </c>
      <c r="M92" s="64">
        <v>2.75E-2</v>
      </c>
      <c r="N92" s="63">
        <v>7191723.5</v>
      </c>
      <c r="O92" s="63">
        <v>107</v>
      </c>
      <c r="P92" s="63">
        <v>0</v>
      </c>
      <c r="Q92" s="63">
        <v>7695.1441450000002</v>
      </c>
      <c r="R92" s="64">
        <v>1.15E-2</v>
      </c>
      <c r="S92" s="64">
        <v>3.3E-3</v>
      </c>
      <c r="T92" s="64">
        <v>5.0000000000000001E-4</v>
      </c>
    </row>
    <row r="93" spans="1:20">
      <c r="A93" t="s">
        <v>600</v>
      </c>
      <c r="B93" t="s">
        <v>601</v>
      </c>
      <c r="C93" t="s">
        <v>97</v>
      </c>
      <c r="D93" t="s">
        <v>120</v>
      </c>
      <c r="E93" t="s">
        <v>602</v>
      </c>
      <c r="F93" t="s">
        <v>129</v>
      </c>
      <c r="G93" t="s">
        <v>3923</v>
      </c>
      <c r="H93" t="s">
        <v>206</v>
      </c>
      <c r="I93" t="s">
        <v>260</v>
      </c>
      <c r="J93" s="63">
        <v>4.24</v>
      </c>
      <c r="K93" t="s">
        <v>99</v>
      </c>
      <c r="L93" s="64">
        <v>2.1999999999999999E-2</v>
      </c>
      <c r="M93" s="64">
        <v>2.4E-2</v>
      </c>
      <c r="N93" s="63">
        <v>21699</v>
      </c>
      <c r="O93" s="63">
        <v>100.22</v>
      </c>
      <c r="P93" s="63">
        <v>0</v>
      </c>
      <c r="Q93" s="63">
        <v>21.746737799999998</v>
      </c>
      <c r="R93" s="64">
        <v>0</v>
      </c>
      <c r="S93" s="64">
        <v>0</v>
      </c>
      <c r="T93" s="64">
        <v>0</v>
      </c>
    </row>
    <row r="94" spans="1:20">
      <c r="A94" t="s">
        <v>603</v>
      </c>
      <c r="B94" t="s">
        <v>604</v>
      </c>
      <c r="C94" t="s">
        <v>97</v>
      </c>
      <c r="D94" t="s">
        <v>120</v>
      </c>
      <c r="E94" t="s">
        <v>602</v>
      </c>
      <c r="F94" t="s">
        <v>129</v>
      </c>
      <c r="G94" t="s">
        <v>3923</v>
      </c>
      <c r="H94" t="s">
        <v>206</v>
      </c>
      <c r="I94" t="s">
        <v>260</v>
      </c>
      <c r="J94" s="63">
        <v>1.61</v>
      </c>
      <c r="K94" t="s">
        <v>99</v>
      </c>
      <c r="L94" s="64">
        <v>3.6999999999999998E-2</v>
      </c>
      <c r="M94" s="64">
        <v>2.4500000000000001E-2</v>
      </c>
      <c r="N94" s="63">
        <v>4729204.3499999996</v>
      </c>
      <c r="O94" s="63">
        <v>107.15</v>
      </c>
      <c r="P94" s="63">
        <v>0</v>
      </c>
      <c r="Q94" s="63">
        <v>5067.3424610250004</v>
      </c>
      <c r="R94" s="64">
        <v>3.2000000000000002E-3</v>
      </c>
      <c r="S94" s="64">
        <v>2.2000000000000001E-3</v>
      </c>
      <c r="T94" s="64">
        <v>4.0000000000000002E-4</v>
      </c>
    </row>
    <row r="95" spans="1:20">
      <c r="A95" t="s">
        <v>605</v>
      </c>
      <c r="B95" t="s">
        <v>606</v>
      </c>
      <c r="C95" t="s">
        <v>97</v>
      </c>
      <c r="D95" t="s">
        <v>120</v>
      </c>
      <c r="E95" t="s">
        <v>514</v>
      </c>
      <c r="F95" t="s">
        <v>466</v>
      </c>
      <c r="G95" t="s">
        <v>3923</v>
      </c>
      <c r="H95" t="s">
        <v>206</v>
      </c>
      <c r="I95" t="s">
        <v>297</v>
      </c>
      <c r="J95" s="63">
        <v>5.88</v>
      </c>
      <c r="K95" t="s">
        <v>99</v>
      </c>
      <c r="L95" s="64">
        <v>3.3500000000000002E-2</v>
      </c>
      <c r="M95" s="64">
        <v>3.1300000000000001E-2</v>
      </c>
      <c r="N95" s="63">
        <v>3226128</v>
      </c>
      <c r="O95" s="63">
        <v>101.53</v>
      </c>
      <c r="P95" s="63">
        <v>0</v>
      </c>
      <c r="Q95" s="63">
        <v>3275.4877584000001</v>
      </c>
      <c r="R95" s="64">
        <v>6.7999999999999996E-3</v>
      </c>
      <c r="S95" s="64">
        <v>1.4E-3</v>
      </c>
      <c r="T95" s="64">
        <v>2.0000000000000001E-4</v>
      </c>
    </row>
    <row r="96" spans="1:20">
      <c r="A96" t="s">
        <v>607</v>
      </c>
      <c r="B96" t="s">
        <v>608</v>
      </c>
      <c r="C96" t="s">
        <v>97</v>
      </c>
      <c r="D96" t="s">
        <v>120</v>
      </c>
      <c r="E96" t="s">
        <v>514</v>
      </c>
      <c r="F96" t="s">
        <v>466</v>
      </c>
      <c r="G96" t="s">
        <v>3922</v>
      </c>
      <c r="H96" t="s">
        <v>147</v>
      </c>
      <c r="I96" t="s">
        <v>609</v>
      </c>
      <c r="J96" s="63">
        <v>7.48</v>
      </c>
      <c r="K96" t="s">
        <v>99</v>
      </c>
      <c r="L96" s="64">
        <v>1.17E-2</v>
      </c>
      <c r="M96" s="64">
        <v>3.04E-2</v>
      </c>
      <c r="N96" s="63">
        <v>2026635</v>
      </c>
      <c r="O96" s="63">
        <v>86.84</v>
      </c>
      <c r="P96" s="63">
        <v>0</v>
      </c>
      <c r="Q96" s="63">
        <v>1759.929834</v>
      </c>
      <c r="R96" s="64">
        <v>3.3999999999999998E-3</v>
      </c>
      <c r="S96" s="64">
        <v>6.9999999999999999E-4</v>
      </c>
      <c r="T96" s="64">
        <v>1E-4</v>
      </c>
    </row>
    <row r="97" spans="1:20">
      <c r="A97" t="s">
        <v>610</v>
      </c>
      <c r="B97" t="s">
        <v>611</v>
      </c>
      <c r="C97" t="s">
        <v>97</v>
      </c>
      <c r="D97" t="s">
        <v>120</v>
      </c>
      <c r="E97" t="s">
        <v>514</v>
      </c>
      <c r="F97" t="s">
        <v>466</v>
      </c>
      <c r="G97" t="s">
        <v>3923</v>
      </c>
      <c r="H97" t="s">
        <v>206</v>
      </c>
      <c r="I97" t="s">
        <v>305</v>
      </c>
      <c r="J97" s="63">
        <v>1.71</v>
      </c>
      <c r="K97" t="s">
        <v>99</v>
      </c>
      <c r="L97" s="64">
        <v>2.8500000000000001E-2</v>
      </c>
      <c r="M97" s="64">
        <v>2.5600000000000001E-2</v>
      </c>
      <c r="N97" s="63">
        <v>1195815</v>
      </c>
      <c r="O97" s="63">
        <v>102.1</v>
      </c>
      <c r="P97" s="63">
        <v>0</v>
      </c>
      <c r="Q97" s="63">
        <v>1220.927115</v>
      </c>
      <c r="R97" s="64">
        <v>2.8E-3</v>
      </c>
      <c r="S97" s="64">
        <v>5.0000000000000001E-4</v>
      </c>
      <c r="T97" s="64">
        <v>1E-4</v>
      </c>
    </row>
    <row r="98" spans="1:20">
      <c r="A98" t="s">
        <v>612</v>
      </c>
      <c r="B98" t="s">
        <v>613</v>
      </c>
      <c r="C98" t="s">
        <v>97</v>
      </c>
      <c r="D98" t="s">
        <v>120</v>
      </c>
      <c r="E98" t="s">
        <v>614</v>
      </c>
      <c r="F98" t="s">
        <v>120</v>
      </c>
      <c r="G98" t="s">
        <v>3923</v>
      </c>
      <c r="H98" t="s">
        <v>206</v>
      </c>
      <c r="I98" t="s">
        <v>467</v>
      </c>
      <c r="J98" s="63">
        <v>0.05</v>
      </c>
      <c r="K98" t="s">
        <v>99</v>
      </c>
      <c r="L98" s="64">
        <v>4.8000000000000001E-2</v>
      </c>
      <c r="M98" s="64">
        <v>0.1646</v>
      </c>
      <c r="N98" s="63">
        <v>2394374.61</v>
      </c>
      <c r="O98" s="63">
        <v>105.86</v>
      </c>
      <c r="P98" s="63">
        <v>0</v>
      </c>
      <c r="Q98" s="63">
        <v>2534.6849621460001</v>
      </c>
      <c r="R98" s="64">
        <v>4.1799999999999997E-2</v>
      </c>
      <c r="S98" s="64">
        <v>1.1000000000000001E-3</v>
      </c>
      <c r="T98" s="64">
        <v>2.0000000000000001E-4</v>
      </c>
    </row>
    <row r="99" spans="1:20">
      <c r="A99" t="s">
        <v>615</v>
      </c>
      <c r="B99" t="s">
        <v>616</v>
      </c>
      <c r="C99" t="s">
        <v>97</v>
      </c>
      <c r="D99" t="s">
        <v>120</v>
      </c>
      <c r="E99" t="s">
        <v>617</v>
      </c>
      <c r="F99" t="s">
        <v>120</v>
      </c>
      <c r="G99" t="s">
        <v>3923</v>
      </c>
      <c r="H99" t="s">
        <v>206</v>
      </c>
      <c r="I99" t="s">
        <v>260</v>
      </c>
      <c r="J99" s="63">
        <v>2.83</v>
      </c>
      <c r="K99" t="s">
        <v>99</v>
      </c>
      <c r="L99" s="64">
        <v>5.3499999999999999E-2</v>
      </c>
      <c r="M99" s="64">
        <v>2.3900000000000001E-2</v>
      </c>
      <c r="N99" s="63">
        <v>12173970.300000001</v>
      </c>
      <c r="O99" s="63">
        <v>112.48</v>
      </c>
      <c r="P99" s="63">
        <v>0</v>
      </c>
      <c r="Q99" s="63">
        <v>13693.281793439999</v>
      </c>
      <c r="R99" s="64">
        <v>8.6999999999999994E-3</v>
      </c>
      <c r="S99" s="64">
        <v>5.7999999999999996E-3</v>
      </c>
      <c r="T99" s="64">
        <v>1E-3</v>
      </c>
    </row>
    <row r="100" spans="1:20">
      <c r="A100" t="s">
        <v>618</v>
      </c>
      <c r="B100" t="s">
        <v>619</v>
      </c>
      <c r="C100" t="s">
        <v>97</v>
      </c>
      <c r="D100" t="s">
        <v>120</v>
      </c>
      <c r="E100" t="s">
        <v>617</v>
      </c>
      <c r="F100" t="s">
        <v>466</v>
      </c>
      <c r="G100" t="s">
        <v>3923</v>
      </c>
      <c r="H100" t="s">
        <v>206</v>
      </c>
      <c r="I100" t="s">
        <v>305</v>
      </c>
      <c r="J100" s="63">
        <v>1</v>
      </c>
      <c r="K100" t="s">
        <v>99</v>
      </c>
      <c r="L100" s="64">
        <v>5.0999999999999997E-2</v>
      </c>
      <c r="M100" s="64">
        <v>-8.6999999999999994E-3</v>
      </c>
      <c r="N100" s="63">
        <v>206085.15</v>
      </c>
      <c r="O100" s="63">
        <v>126</v>
      </c>
      <c r="P100" s="63">
        <v>0</v>
      </c>
      <c r="Q100" s="63">
        <v>259.66728899999998</v>
      </c>
      <c r="R100" s="64">
        <v>6.9999999999999999E-4</v>
      </c>
      <c r="S100" s="64">
        <v>1E-4</v>
      </c>
      <c r="T100" s="64">
        <v>0</v>
      </c>
    </row>
    <row r="101" spans="1:20">
      <c r="A101" t="s">
        <v>620</v>
      </c>
      <c r="B101" t="s">
        <v>621</v>
      </c>
      <c r="C101" t="s">
        <v>97</v>
      </c>
      <c r="D101" t="s">
        <v>120</v>
      </c>
      <c r="E101" t="s">
        <v>617</v>
      </c>
      <c r="F101" t="s">
        <v>120</v>
      </c>
      <c r="G101" t="s">
        <v>3923</v>
      </c>
      <c r="H101" t="s">
        <v>206</v>
      </c>
      <c r="I101" t="s">
        <v>260</v>
      </c>
      <c r="J101" s="63">
        <v>5.4</v>
      </c>
      <c r="K101" t="s">
        <v>99</v>
      </c>
      <c r="L101" s="64">
        <v>2.7799999999999998E-2</v>
      </c>
      <c r="M101" s="64">
        <v>3.39E-2</v>
      </c>
      <c r="N101" s="63">
        <v>18445237</v>
      </c>
      <c r="O101" s="63">
        <v>97.5</v>
      </c>
      <c r="P101" s="63">
        <v>0</v>
      </c>
      <c r="Q101" s="63">
        <v>17984.106075</v>
      </c>
      <c r="R101" s="64">
        <v>1.0200000000000001E-2</v>
      </c>
      <c r="S101" s="64">
        <v>7.6E-3</v>
      </c>
      <c r="T101" s="64">
        <v>1.2999999999999999E-3</v>
      </c>
    </row>
    <row r="102" spans="1:20">
      <c r="A102" t="s">
        <v>622</v>
      </c>
      <c r="B102" t="s">
        <v>623</v>
      </c>
      <c r="C102" t="s">
        <v>97</v>
      </c>
      <c r="D102" t="s">
        <v>120</v>
      </c>
      <c r="E102" t="s">
        <v>617</v>
      </c>
      <c r="F102" t="s">
        <v>120</v>
      </c>
      <c r="G102" t="s">
        <v>3923</v>
      </c>
      <c r="H102" t="s">
        <v>206</v>
      </c>
      <c r="I102" t="s">
        <v>609</v>
      </c>
      <c r="J102" s="63">
        <v>6.46</v>
      </c>
      <c r="K102" t="s">
        <v>99</v>
      </c>
      <c r="L102" s="64">
        <v>1.29E-2</v>
      </c>
      <c r="M102" s="64">
        <v>3.5900000000000001E-2</v>
      </c>
      <c r="N102" s="63">
        <v>12961008</v>
      </c>
      <c r="O102" s="63">
        <v>85.8</v>
      </c>
      <c r="P102" s="63">
        <v>0</v>
      </c>
      <c r="Q102" s="63">
        <v>11120.544864</v>
      </c>
      <c r="R102" s="64">
        <v>2.1600000000000001E-2</v>
      </c>
      <c r="S102" s="64">
        <v>4.7000000000000002E-3</v>
      </c>
      <c r="T102" s="64">
        <v>8.0000000000000004E-4</v>
      </c>
    </row>
    <row r="103" spans="1:20">
      <c r="A103" t="s">
        <v>624</v>
      </c>
      <c r="B103" t="s">
        <v>625</v>
      </c>
      <c r="C103" t="s">
        <v>97</v>
      </c>
      <c r="D103" t="s">
        <v>120</v>
      </c>
      <c r="E103" t="s">
        <v>617</v>
      </c>
      <c r="F103" t="s">
        <v>120</v>
      </c>
      <c r="G103" t="s">
        <v>3923</v>
      </c>
      <c r="H103" t="s">
        <v>206</v>
      </c>
      <c r="I103" t="s">
        <v>260</v>
      </c>
      <c r="J103" s="63">
        <v>5.16</v>
      </c>
      <c r="K103" t="s">
        <v>99</v>
      </c>
      <c r="L103" s="64">
        <v>0.04</v>
      </c>
      <c r="M103" s="64">
        <v>3.9199999999999999E-2</v>
      </c>
      <c r="N103" s="63">
        <v>2467905</v>
      </c>
      <c r="O103" s="63">
        <v>101.5</v>
      </c>
      <c r="P103" s="63">
        <v>0</v>
      </c>
      <c r="Q103" s="63">
        <v>2504.9235749999998</v>
      </c>
      <c r="R103" s="64">
        <v>8.0000000000000004E-4</v>
      </c>
      <c r="S103" s="64">
        <v>1.1000000000000001E-3</v>
      </c>
      <c r="T103" s="64">
        <v>2.0000000000000001E-4</v>
      </c>
    </row>
    <row r="104" spans="1:20">
      <c r="A104" t="s">
        <v>626</v>
      </c>
      <c r="B104" t="s">
        <v>627</v>
      </c>
      <c r="C104" t="s">
        <v>97</v>
      </c>
      <c r="D104" t="s">
        <v>120</v>
      </c>
      <c r="E104" t="s">
        <v>458</v>
      </c>
      <c r="F104" t="s">
        <v>395</v>
      </c>
      <c r="G104" t="s">
        <v>3923</v>
      </c>
      <c r="H104" t="s">
        <v>206</v>
      </c>
      <c r="I104" t="s">
        <v>628</v>
      </c>
      <c r="J104" s="63">
        <v>0.05</v>
      </c>
      <c r="K104" t="s">
        <v>99</v>
      </c>
      <c r="L104" s="64">
        <v>6.4000000000000001E-2</v>
      </c>
      <c r="M104" s="64">
        <v>0.17599999999999999</v>
      </c>
      <c r="N104" s="63">
        <v>10452565</v>
      </c>
      <c r="O104" s="63">
        <v>114.18</v>
      </c>
      <c r="P104" s="63">
        <v>0</v>
      </c>
      <c r="Q104" s="63">
        <v>11934.738717</v>
      </c>
      <c r="R104" s="64">
        <v>8.3000000000000001E-3</v>
      </c>
      <c r="S104" s="64">
        <v>5.1000000000000004E-3</v>
      </c>
      <c r="T104" s="64">
        <v>8.0000000000000004E-4</v>
      </c>
    </row>
    <row r="105" spans="1:20">
      <c r="A105" t="s">
        <v>629</v>
      </c>
      <c r="B105" t="s">
        <v>630</v>
      </c>
      <c r="C105" t="s">
        <v>97</v>
      </c>
      <c r="D105" t="s">
        <v>120</v>
      </c>
      <c r="E105" t="s">
        <v>631</v>
      </c>
      <c r="F105" t="s">
        <v>527</v>
      </c>
      <c r="G105" t="s">
        <v>3923</v>
      </c>
      <c r="H105" t="s">
        <v>206</v>
      </c>
      <c r="I105" t="s">
        <v>632</v>
      </c>
      <c r="J105" s="63">
        <v>2.41</v>
      </c>
      <c r="K105" t="s">
        <v>99</v>
      </c>
      <c r="L105" s="64">
        <v>2.5499999999999998E-2</v>
      </c>
      <c r="M105" s="64">
        <v>2.3800000000000002E-2</v>
      </c>
      <c r="N105" s="63">
        <v>2117600.25</v>
      </c>
      <c r="O105" s="63">
        <v>102.2</v>
      </c>
      <c r="P105" s="63">
        <v>0</v>
      </c>
      <c r="Q105" s="63">
        <v>2164.1874554999999</v>
      </c>
      <c r="R105" s="64">
        <v>6.1000000000000004E-3</v>
      </c>
      <c r="S105" s="64">
        <v>8.9999999999999998E-4</v>
      </c>
      <c r="T105" s="64">
        <v>2.0000000000000001E-4</v>
      </c>
    </row>
    <row r="106" spans="1:20">
      <c r="A106" t="s">
        <v>633</v>
      </c>
      <c r="B106" t="s">
        <v>634</v>
      </c>
      <c r="C106" t="s">
        <v>97</v>
      </c>
      <c r="D106" t="s">
        <v>120</v>
      </c>
      <c r="E106" t="s">
        <v>526</v>
      </c>
      <c r="F106" t="s">
        <v>527</v>
      </c>
      <c r="G106" t="s">
        <v>3923</v>
      </c>
      <c r="H106" t="s">
        <v>206</v>
      </c>
      <c r="I106" t="s">
        <v>474</v>
      </c>
      <c r="J106" s="63">
        <v>0.17</v>
      </c>
      <c r="K106" t="s">
        <v>99</v>
      </c>
      <c r="L106" s="64">
        <v>3.9E-2</v>
      </c>
      <c r="M106" s="64">
        <v>0.20150000000000001</v>
      </c>
      <c r="N106" s="63">
        <v>1571610</v>
      </c>
      <c r="O106" s="63">
        <v>107.2</v>
      </c>
      <c r="P106" s="63">
        <v>0</v>
      </c>
      <c r="Q106" s="63">
        <v>1684.7659200000001</v>
      </c>
      <c r="R106" s="64">
        <v>7.9000000000000008E-3</v>
      </c>
      <c r="S106" s="64">
        <v>6.9999999999999999E-4</v>
      </c>
      <c r="T106" s="64">
        <v>1E-4</v>
      </c>
    </row>
    <row r="107" spans="1:20">
      <c r="A107" t="s">
        <v>635</v>
      </c>
      <c r="B107" t="s">
        <v>636</v>
      </c>
      <c r="C107" t="s">
        <v>97</v>
      </c>
      <c r="D107" t="s">
        <v>120</v>
      </c>
      <c r="E107" t="s">
        <v>526</v>
      </c>
      <c r="F107" t="s">
        <v>527</v>
      </c>
      <c r="G107" t="s">
        <v>3923</v>
      </c>
      <c r="H107" t="s">
        <v>206</v>
      </c>
      <c r="I107" t="s">
        <v>318</v>
      </c>
      <c r="J107" s="63">
        <v>1.1399999999999999</v>
      </c>
      <c r="K107" t="s">
        <v>99</v>
      </c>
      <c r="L107" s="64">
        <v>3.9E-2</v>
      </c>
      <c r="M107" s="64">
        <v>0.151</v>
      </c>
      <c r="N107" s="63">
        <v>328537</v>
      </c>
      <c r="O107" s="63">
        <v>111.2</v>
      </c>
      <c r="P107" s="63">
        <v>0</v>
      </c>
      <c r="Q107" s="63">
        <v>365.333144</v>
      </c>
      <c r="R107" s="64">
        <v>8.0000000000000004E-4</v>
      </c>
      <c r="S107" s="64">
        <v>2.0000000000000001E-4</v>
      </c>
      <c r="T107" s="64">
        <v>0</v>
      </c>
    </row>
    <row r="108" spans="1:20">
      <c r="A108" t="s">
        <v>637</v>
      </c>
      <c r="B108" t="s">
        <v>638</v>
      </c>
      <c r="C108" t="s">
        <v>97</v>
      </c>
      <c r="D108" t="s">
        <v>120</v>
      </c>
      <c r="E108" t="s">
        <v>639</v>
      </c>
      <c r="F108" t="s">
        <v>395</v>
      </c>
      <c r="G108" t="s">
        <v>3923</v>
      </c>
      <c r="H108" t="s">
        <v>206</v>
      </c>
      <c r="I108" t="s">
        <v>308</v>
      </c>
      <c r="J108" s="63">
        <v>5.21</v>
      </c>
      <c r="K108" t="s">
        <v>99</v>
      </c>
      <c r="L108" s="64">
        <v>2E-3</v>
      </c>
      <c r="M108" s="64">
        <v>1.5900000000000001E-2</v>
      </c>
      <c r="N108" s="63">
        <v>2600344</v>
      </c>
      <c r="O108" s="63">
        <v>92.64</v>
      </c>
      <c r="P108" s="63">
        <v>0</v>
      </c>
      <c r="Q108" s="63">
        <v>2408.9586816000001</v>
      </c>
      <c r="R108" s="64">
        <v>6.4999999999999997E-3</v>
      </c>
      <c r="S108" s="64">
        <v>1E-3</v>
      </c>
      <c r="T108" s="64">
        <v>2.0000000000000001E-4</v>
      </c>
    </row>
    <row r="109" spans="1:20">
      <c r="A109" t="s">
        <v>640</v>
      </c>
      <c r="B109" t="s">
        <v>641</v>
      </c>
      <c r="C109" t="s">
        <v>97</v>
      </c>
      <c r="D109" t="s">
        <v>120</v>
      </c>
      <c r="E109" t="s">
        <v>639</v>
      </c>
      <c r="F109" t="s">
        <v>395</v>
      </c>
      <c r="G109" t="s">
        <v>3923</v>
      </c>
      <c r="H109" t="s">
        <v>206</v>
      </c>
      <c r="I109" t="s">
        <v>642</v>
      </c>
      <c r="J109" s="63">
        <v>3.12</v>
      </c>
      <c r="K109" t="s">
        <v>99</v>
      </c>
      <c r="L109" s="64">
        <v>6.7999999999999996E-3</v>
      </c>
      <c r="M109" s="64">
        <v>1.18E-2</v>
      </c>
      <c r="N109" s="63">
        <v>3875391</v>
      </c>
      <c r="O109" s="63">
        <v>99.7</v>
      </c>
      <c r="P109" s="63">
        <v>0</v>
      </c>
      <c r="Q109" s="63">
        <v>3863.764827</v>
      </c>
      <c r="R109" s="64">
        <v>7.4000000000000003E-3</v>
      </c>
      <c r="S109" s="64">
        <v>1.6000000000000001E-3</v>
      </c>
      <c r="T109" s="64">
        <v>2.9999999999999997E-4</v>
      </c>
    </row>
    <row r="110" spans="1:20">
      <c r="A110" t="s">
        <v>643</v>
      </c>
      <c r="B110" t="s">
        <v>644</v>
      </c>
      <c r="C110" t="s">
        <v>97</v>
      </c>
      <c r="D110" t="s">
        <v>120</v>
      </c>
      <c r="E110" t="s">
        <v>639</v>
      </c>
      <c r="F110" t="s">
        <v>395</v>
      </c>
      <c r="G110" t="s">
        <v>3923</v>
      </c>
      <c r="H110" t="s">
        <v>206</v>
      </c>
      <c r="I110" t="s">
        <v>645</v>
      </c>
      <c r="J110" s="63">
        <v>1.25</v>
      </c>
      <c r="K110" t="s">
        <v>99</v>
      </c>
      <c r="L110" s="64">
        <v>0.02</v>
      </c>
      <c r="M110" s="64">
        <v>1.6199999999999999E-2</v>
      </c>
      <c r="N110" s="63">
        <v>2777426.7</v>
      </c>
      <c r="O110" s="63">
        <v>102.87</v>
      </c>
      <c r="P110" s="63">
        <v>0</v>
      </c>
      <c r="Q110" s="63">
        <v>2857.1388462899999</v>
      </c>
      <c r="R110" s="64">
        <v>9.7999999999999997E-3</v>
      </c>
      <c r="S110" s="64">
        <v>1.1999999999999999E-3</v>
      </c>
      <c r="T110" s="64">
        <v>2.0000000000000001E-4</v>
      </c>
    </row>
    <row r="111" spans="1:20">
      <c r="A111" t="s">
        <v>646</v>
      </c>
      <c r="B111" t="s">
        <v>647</v>
      </c>
      <c r="C111" t="s">
        <v>97</v>
      </c>
      <c r="D111" t="s">
        <v>120</v>
      </c>
      <c r="E111" t="s">
        <v>538</v>
      </c>
      <c r="F111" t="s">
        <v>466</v>
      </c>
      <c r="G111" t="s">
        <v>3923</v>
      </c>
      <c r="H111" t="s">
        <v>206</v>
      </c>
      <c r="I111" t="s">
        <v>648</v>
      </c>
      <c r="J111" s="63">
        <v>2.42</v>
      </c>
      <c r="K111" t="s">
        <v>99</v>
      </c>
      <c r="L111" s="64">
        <v>3.4799999999999998E-2</v>
      </c>
      <c r="M111" s="64">
        <v>2.2700000000000001E-2</v>
      </c>
      <c r="N111" s="63">
        <v>350000</v>
      </c>
      <c r="O111" s="63">
        <v>103.42</v>
      </c>
      <c r="P111" s="63">
        <v>0</v>
      </c>
      <c r="Q111" s="63">
        <v>361.97</v>
      </c>
      <c r="R111" s="64">
        <v>8.9999999999999998E-4</v>
      </c>
      <c r="S111" s="64">
        <v>2.0000000000000001E-4</v>
      </c>
      <c r="T111" s="64">
        <v>0</v>
      </c>
    </row>
    <row r="112" spans="1:20">
      <c r="A112" t="s">
        <v>649</v>
      </c>
      <c r="B112" t="s">
        <v>650</v>
      </c>
      <c r="C112" t="s">
        <v>97</v>
      </c>
      <c r="D112" t="s">
        <v>120</v>
      </c>
      <c r="E112" t="s">
        <v>651</v>
      </c>
      <c r="F112" t="s">
        <v>527</v>
      </c>
      <c r="G112" t="s">
        <v>3923</v>
      </c>
      <c r="H112" t="s">
        <v>206</v>
      </c>
      <c r="I112" t="s">
        <v>260</v>
      </c>
      <c r="J112" s="63">
        <v>1.31</v>
      </c>
      <c r="K112" t="s">
        <v>99</v>
      </c>
      <c r="L112" s="64">
        <v>3.7499999999999999E-2</v>
      </c>
      <c r="M112" s="64">
        <v>1.7299999999999999E-2</v>
      </c>
      <c r="N112" s="63">
        <v>311888</v>
      </c>
      <c r="O112" s="63">
        <v>110.89</v>
      </c>
      <c r="P112" s="63">
        <v>0</v>
      </c>
      <c r="Q112" s="63">
        <v>345.85260319999998</v>
      </c>
      <c r="R112" s="64">
        <v>4.1000000000000003E-3</v>
      </c>
      <c r="S112" s="64">
        <v>1E-4</v>
      </c>
      <c r="T112" s="64">
        <v>0</v>
      </c>
    </row>
    <row r="113" spans="1:20">
      <c r="A113" t="s">
        <v>652</v>
      </c>
      <c r="B113" t="s">
        <v>653</v>
      </c>
      <c r="C113" t="s">
        <v>97</v>
      </c>
      <c r="D113" t="s">
        <v>120</v>
      </c>
      <c r="E113" t="s">
        <v>651</v>
      </c>
      <c r="F113" t="s">
        <v>527</v>
      </c>
      <c r="G113" t="s">
        <v>3923</v>
      </c>
      <c r="H113" t="s">
        <v>206</v>
      </c>
      <c r="I113" t="s">
        <v>654</v>
      </c>
      <c r="J113" s="63">
        <v>3.6</v>
      </c>
      <c r="K113" t="s">
        <v>99</v>
      </c>
      <c r="L113" s="64">
        <v>2.3199999999999998E-2</v>
      </c>
      <c r="M113" s="64">
        <v>1.8499999999999999E-2</v>
      </c>
      <c r="N113" s="63">
        <v>237042</v>
      </c>
      <c r="O113" s="63">
        <v>102.5</v>
      </c>
      <c r="P113" s="63">
        <v>0</v>
      </c>
      <c r="Q113" s="63">
        <v>242.96805000000001</v>
      </c>
      <c r="R113" s="64">
        <v>5.9999999999999995E-4</v>
      </c>
      <c r="S113" s="64">
        <v>1E-4</v>
      </c>
      <c r="T113" s="64">
        <v>0</v>
      </c>
    </row>
    <row r="114" spans="1:20">
      <c r="A114" t="s">
        <v>655</v>
      </c>
      <c r="B114" t="s">
        <v>656</v>
      </c>
      <c r="C114" t="s">
        <v>97</v>
      </c>
      <c r="D114" t="s">
        <v>120</v>
      </c>
      <c r="E114" t="s">
        <v>546</v>
      </c>
      <c r="F114" t="s">
        <v>466</v>
      </c>
      <c r="G114" t="s">
        <v>3923</v>
      </c>
      <c r="H114" t="s">
        <v>206</v>
      </c>
      <c r="I114" t="s">
        <v>260</v>
      </c>
      <c r="J114" s="63">
        <v>4.17</v>
      </c>
      <c r="K114" t="s">
        <v>99</v>
      </c>
      <c r="L114" s="64">
        <v>3.6999999999999998E-2</v>
      </c>
      <c r="M114" s="64">
        <v>1.67E-2</v>
      </c>
      <c r="N114" s="63">
        <v>15728.83</v>
      </c>
      <c r="O114" s="63">
        <v>108.6</v>
      </c>
      <c r="P114" s="63">
        <v>0</v>
      </c>
      <c r="Q114" s="63">
        <v>17.08150938</v>
      </c>
      <c r="R114" s="64">
        <v>0</v>
      </c>
      <c r="S114" s="64">
        <v>0</v>
      </c>
      <c r="T114" s="64">
        <v>0</v>
      </c>
    </row>
    <row r="115" spans="1:20">
      <c r="A115" t="s">
        <v>657</v>
      </c>
      <c r="B115" t="s">
        <v>658</v>
      </c>
      <c r="C115" t="s">
        <v>97</v>
      </c>
      <c r="D115" t="s">
        <v>120</v>
      </c>
      <c r="E115" t="s">
        <v>659</v>
      </c>
      <c r="F115" t="s">
        <v>395</v>
      </c>
      <c r="G115" t="s">
        <v>3923</v>
      </c>
      <c r="H115" t="s">
        <v>206</v>
      </c>
      <c r="I115" t="s">
        <v>660</v>
      </c>
      <c r="J115" s="63">
        <v>1.7</v>
      </c>
      <c r="K115" t="s">
        <v>99</v>
      </c>
      <c r="L115" s="64">
        <v>4.4999999999999998E-2</v>
      </c>
      <c r="M115" s="64">
        <v>1.9699999999999999E-2</v>
      </c>
      <c r="N115" s="63">
        <v>5236533</v>
      </c>
      <c r="O115" s="63">
        <v>125.96</v>
      </c>
      <c r="P115" s="63">
        <v>78.206649999999996</v>
      </c>
      <c r="Q115" s="63">
        <v>6674.1436168</v>
      </c>
      <c r="R115" s="64">
        <v>3.0999999999999999E-3</v>
      </c>
      <c r="S115" s="64">
        <v>2.8E-3</v>
      </c>
      <c r="T115" s="64">
        <v>5.0000000000000001E-4</v>
      </c>
    </row>
    <row r="116" spans="1:20">
      <c r="A116" t="s">
        <v>661</v>
      </c>
      <c r="B116" t="s">
        <v>662</v>
      </c>
      <c r="C116" t="s">
        <v>97</v>
      </c>
      <c r="D116" t="s">
        <v>120</v>
      </c>
      <c r="E116" t="s">
        <v>552</v>
      </c>
      <c r="F116" t="s">
        <v>466</v>
      </c>
      <c r="G116" t="s">
        <v>3923</v>
      </c>
      <c r="H116" t="s">
        <v>206</v>
      </c>
      <c r="I116" t="s">
        <v>286</v>
      </c>
      <c r="J116" s="63">
        <v>1.95</v>
      </c>
      <c r="K116" t="s">
        <v>99</v>
      </c>
      <c r="L116" s="64">
        <v>4.9000000000000002E-2</v>
      </c>
      <c r="M116" s="64">
        <v>3.4299999999999997E-2</v>
      </c>
      <c r="N116" s="63">
        <v>6579212.4299999997</v>
      </c>
      <c r="O116" s="63">
        <v>106</v>
      </c>
      <c r="P116" s="63">
        <v>168.38755</v>
      </c>
      <c r="Q116" s="63">
        <v>7142.3527258000004</v>
      </c>
      <c r="R116" s="64">
        <v>1.24E-2</v>
      </c>
      <c r="S116" s="64">
        <v>3.0000000000000001E-3</v>
      </c>
      <c r="T116" s="64">
        <v>5.0000000000000001E-4</v>
      </c>
    </row>
    <row r="117" spans="1:20">
      <c r="A117" t="s">
        <v>663</v>
      </c>
      <c r="B117" t="s">
        <v>664</v>
      </c>
      <c r="C117" t="s">
        <v>97</v>
      </c>
      <c r="D117" t="s">
        <v>120</v>
      </c>
      <c r="E117" t="s">
        <v>552</v>
      </c>
      <c r="F117" t="s">
        <v>466</v>
      </c>
      <c r="G117" t="s">
        <v>3923</v>
      </c>
      <c r="H117" t="s">
        <v>206</v>
      </c>
      <c r="I117" t="s">
        <v>294</v>
      </c>
      <c r="J117" s="63">
        <v>1.59</v>
      </c>
      <c r="K117" t="s">
        <v>99</v>
      </c>
      <c r="L117" s="64">
        <v>5.8500000000000003E-2</v>
      </c>
      <c r="M117" s="64">
        <v>2.93E-2</v>
      </c>
      <c r="N117" s="63">
        <v>4779899.7</v>
      </c>
      <c r="O117" s="63">
        <v>115.65</v>
      </c>
      <c r="P117" s="63">
        <v>0</v>
      </c>
      <c r="Q117" s="63">
        <v>5527.9540030500002</v>
      </c>
      <c r="R117" s="64">
        <v>5.7999999999999996E-3</v>
      </c>
      <c r="S117" s="64">
        <v>2.3999999999999998E-3</v>
      </c>
      <c r="T117" s="64">
        <v>4.0000000000000002E-4</v>
      </c>
    </row>
    <row r="118" spans="1:20">
      <c r="A118" t="s">
        <v>665</v>
      </c>
      <c r="B118" t="s">
        <v>666</v>
      </c>
      <c r="C118" t="s">
        <v>97</v>
      </c>
      <c r="D118" t="s">
        <v>120</v>
      </c>
      <c r="E118" t="s">
        <v>552</v>
      </c>
      <c r="F118" t="s">
        <v>466</v>
      </c>
      <c r="G118" t="s">
        <v>3923</v>
      </c>
      <c r="H118" t="s">
        <v>206</v>
      </c>
      <c r="I118" t="s">
        <v>260</v>
      </c>
      <c r="J118" s="63">
        <v>4.68</v>
      </c>
      <c r="K118" t="s">
        <v>99</v>
      </c>
      <c r="L118" s="64">
        <v>2.3E-2</v>
      </c>
      <c r="M118" s="64">
        <v>3.4700000000000002E-2</v>
      </c>
      <c r="N118" s="63">
        <v>532853.12</v>
      </c>
      <c r="O118" s="63">
        <v>97</v>
      </c>
      <c r="P118" s="63">
        <v>0</v>
      </c>
      <c r="Q118" s="63">
        <v>516.86752639999997</v>
      </c>
      <c r="R118" s="64">
        <v>4.0000000000000002E-4</v>
      </c>
      <c r="S118" s="64">
        <v>2.0000000000000001E-4</v>
      </c>
      <c r="T118" s="64">
        <v>0</v>
      </c>
    </row>
    <row r="119" spans="1:20">
      <c r="A119" t="s">
        <v>667</v>
      </c>
      <c r="B119" t="s">
        <v>668</v>
      </c>
      <c r="C119" t="s">
        <v>97</v>
      </c>
      <c r="D119" t="s">
        <v>120</v>
      </c>
      <c r="E119" t="s">
        <v>669</v>
      </c>
      <c r="F119" t="s">
        <v>527</v>
      </c>
      <c r="G119" t="s">
        <v>3922</v>
      </c>
      <c r="H119" t="s">
        <v>147</v>
      </c>
      <c r="I119" t="s">
        <v>670</v>
      </c>
      <c r="J119" s="63">
        <v>1.23</v>
      </c>
      <c r="K119" t="s">
        <v>99</v>
      </c>
      <c r="L119" s="64">
        <v>4.0500000000000001E-2</v>
      </c>
      <c r="M119" s="64">
        <v>2.0000000000000001E-4</v>
      </c>
      <c r="N119" s="63">
        <v>408213.14</v>
      </c>
      <c r="O119" s="63">
        <v>130.35</v>
      </c>
      <c r="P119" s="63">
        <v>0</v>
      </c>
      <c r="Q119" s="63">
        <v>532.10582798999997</v>
      </c>
      <c r="R119" s="64">
        <v>3.7000000000000002E-3</v>
      </c>
      <c r="S119" s="64">
        <v>2.0000000000000001E-4</v>
      </c>
      <c r="T119" s="64">
        <v>0</v>
      </c>
    </row>
    <row r="120" spans="1:20">
      <c r="A120" t="s">
        <v>671</v>
      </c>
      <c r="B120" t="s">
        <v>672</v>
      </c>
      <c r="C120" t="s">
        <v>97</v>
      </c>
      <c r="D120" t="s">
        <v>120</v>
      </c>
      <c r="E120" t="s">
        <v>673</v>
      </c>
      <c r="F120" t="s">
        <v>466</v>
      </c>
      <c r="G120" t="s">
        <v>3922</v>
      </c>
      <c r="H120" t="s">
        <v>147</v>
      </c>
      <c r="I120" t="s">
        <v>674</v>
      </c>
      <c r="J120" s="63">
        <v>2.99</v>
      </c>
      <c r="K120" t="s">
        <v>99</v>
      </c>
      <c r="L120" s="64">
        <v>2.75E-2</v>
      </c>
      <c r="M120" s="64">
        <v>1.37E-2</v>
      </c>
      <c r="N120" s="63">
        <v>2057822.85</v>
      </c>
      <c r="O120" s="63">
        <v>104.75</v>
      </c>
      <c r="P120" s="63">
        <v>0</v>
      </c>
      <c r="Q120" s="63">
        <v>2155.569435375</v>
      </c>
      <c r="R120" s="64">
        <v>4.7999999999999996E-3</v>
      </c>
      <c r="S120" s="64">
        <v>8.9999999999999998E-4</v>
      </c>
      <c r="T120" s="64">
        <v>2.0000000000000001E-4</v>
      </c>
    </row>
    <row r="121" spans="1:20">
      <c r="A121" t="s">
        <v>675</v>
      </c>
      <c r="B121" t="s">
        <v>676</v>
      </c>
      <c r="C121" t="s">
        <v>97</v>
      </c>
      <c r="D121" t="s">
        <v>120</v>
      </c>
      <c r="E121" t="s">
        <v>673</v>
      </c>
      <c r="F121" t="s">
        <v>466</v>
      </c>
      <c r="G121" t="s">
        <v>3922</v>
      </c>
      <c r="H121" t="s">
        <v>147</v>
      </c>
      <c r="I121" t="s">
        <v>305</v>
      </c>
      <c r="J121" s="63">
        <v>0.77</v>
      </c>
      <c r="K121" t="s">
        <v>99</v>
      </c>
      <c r="L121" s="64">
        <v>2.75E-2</v>
      </c>
      <c r="M121" s="64">
        <v>2.6100000000000002E-2</v>
      </c>
      <c r="N121" s="63">
        <v>1539765.11</v>
      </c>
      <c r="O121" s="63">
        <v>101.99</v>
      </c>
      <c r="P121" s="63">
        <v>0</v>
      </c>
      <c r="Q121" s="63">
        <v>1570.4064356890001</v>
      </c>
      <c r="R121" s="64">
        <v>8.3999999999999995E-3</v>
      </c>
      <c r="S121" s="64">
        <v>6.9999999999999999E-4</v>
      </c>
      <c r="T121" s="64">
        <v>1E-4</v>
      </c>
    </row>
    <row r="122" spans="1:20">
      <c r="A122" t="s">
        <v>677</v>
      </c>
      <c r="B122" t="s">
        <v>678</v>
      </c>
      <c r="C122" t="s">
        <v>97</v>
      </c>
      <c r="D122" t="s">
        <v>120</v>
      </c>
      <c r="E122" t="s">
        <v>673</v>
      </c>
      <c r="F122" t="s">
        <v>466</v>
      </c>
      <c r="G122" t="s">
        <v>3922</v>
      </c>
      <c r="H122" t="s">
        <v>147</v>
      </c>
      <c r="I122" t="s">
        <v>260</v>
      </c>
      <c r="J122" s="63">
        <v>6.97</v>
      </c>
      <c r="K122" t="s">
        <v>99</v>
      </c>
      <c r="L122" s="64">
        <v>1.9599999999999999E-2</v>
      </c>
      <c r="M122" s="64">
        <v>1.9300000000000001E-2</v>
      </c>
      <c r="N122" s="63">
        <v>12121826.82</v>
      </c>
      <c r="O122" s="63">
        <v>101.9</v>
      </c>
      <c r="P122" s="63">
        <v>0</v>
      </c>
      <c r="Q122" s="63">
        <v>12352.14152958</v>
      </c>
      <c r="R122" s="64">
        <v>1.23E-2</v>
      </c>
      <c r="S122" s="64">
        <v>5.3E-3</v>
      </c>
      <c r="T122" s="64">
        <v>8.9999999999999998E-4</v>
      </c>
    </row>
    <row r="123" spans="1:20">
      <c r="A123" t="s">
        <v>679</v>
      </c>
      <c r="B123" t="s">
        <v>680</v>
      </c>
      <c r="C123" t="s">
        <v>97</v>
      </c>
      <c r="D123" t="s">
        <v>120</v>
      </c>
      <c r="E123" t="s">
        <v>438</v>
      </c>
      <c r="F123" t="s">
        <v>395</v>
      </c>
      <c r="G123" t="s">
        <v>3922</v>
      </c>
      <c r="H123" t="s">
        <v>147</v>
      </c>
      <c r="I123" t="s">
        <v>681</v>
      </c>
      <c r="J123" s="63">
        <v>3.08</v>
      </c>
      <c r="K123" t="s">
        <v>99</v>
      </c>
      <c r="L123" s="64">
        <v>1.4200000000000001E-2</v>
      </c>
      <c r="M123" s="64">
        <v>-0.96950000000000003</v>
      </c>
      <c r="N123" s="63">
        <v>401</v>
      </c>
      <c r="O123" s="63">
        <v>4820000</v>
      </c>
      <c r="P123" s="63">
        <v>0</v>
      </c>
      <c r="Q123" s="63">
        <v>19328.2</v>
      </c>
      <c r="R123" s="64">
        <v>0</v>
      </c>
      <c r="S123" s="64">
        <v>8.2000000000000007E-3</v>
      </c>
      <c r="T123" s="64">
        <v>1.4E-3</v>
      </c>
    </row>
    <row r="124" spans="1:20">
      <c r="A124" t="s">
        <v>682</v>
      </c>
      <c r="B124" t="s">
        <v>683</v>
      </c>
      <c r="C124" t="s">
        <v>97</v>
      </c>
      <c r="D124" t="s">
        <v>120</v>
      </c>
      <c r="E124" t="s">
        <v>684</v>
      </c>
      <c r="F124" t="s">
        <v>531</v>
      </c>
      <c r="G124" t="s">
        <v>3923</v>
      </c>
      <c r="H124" t="s">
        <v>206</v>
      </c>
      <c r="I124" t="s">
        <v>260</v>
      </c>
      <c r="J124" s="63">
        <v>5.38</v>
      </c>
      <c r="K124" t="s">
        <v>99</v>
      </c>
      <c r="L124" s="64">
        <v>1.23E-2</v>
      </c>
      <c r="M124" s="64">
        <v>2.0899999999999998E-2</v>
      </c>
      <c r="N124" s="63">
        <v>5483706</v>
      </c>
      <c r="O124" s="63">
        <v>96.55</v>
      </c>
      <c r="P124" s="63">
        <v>0</v>
      </c>
      <c r="Q124" s="63">
        <v>5294.5181430000002</v>
      </c>
      <c r="R124" s="64">
        <v>3.0999999999999999E-3</v>
      </c>
      <c r="S124" s="64">
        <v>2.3E-3</v>
      </c>
      <c r="T124" s="64">
        <v>4.0000000000000002E-4</v>
      </c>
    </row>
    <row r="125" spans="1:20">
      <c r="A125" t="s">
        <v>685</v>
      </c>
      <c r="B125" t="s">
        <v>686</v>
      </c>
      <c r="C125" t="s">
        <v>97</v>
      </c>
      <c r="D125" t="s">
        <v>120</v>
      </c>
      <c r="E125" t="s">
        <v>687</v>
      </c>
      <c r="F125" t="s">
        <v>466</v>
      </c>
      <c r="G125" t="s">
        <v>3923</v>
      </c>
      <c r="H125" t="s">
        <v>206</v>
      </c>
      <c r="I125" t="s">
        <v>318</v>
      </c>
      <c r="J125" s="63">
        <v>5.82</v>
      </c>
      <c r="K125" t="s">
        <v>99</v>
      </c>
      <c r="L125" s="64">
        <v>1.4200000000000001E-2</v>
      </c>
      <c r="M125" s="64">
        <v>2.2100000000000002E-2</v>
      </c>
      <c r="N125" s="63">
        <v>2811801</v>
      </c>
      <c r="O125" s="63">
        <v>95.75</v>
      </c>
      <c r="P125" s="63">
        <v>0</v>
      </c>
      <c r="Q125" s="63">
        <v>2692.2994574999998</v>
      </c>
      <c r="R125" s="64">
        <v>6.0000000000000001E-3</v>
      </c>
      <c r="S125" s="64">
        <v>1.1000000000000001E-3</v>
      </c>
      <c r="T125" s="64">
        <v>2.0000000000000001E-4</v>
      </c>
    </row>
    <row r="126" spans="1:20">
      <c r="A126" t="s">
        <v>688</v>
      </c>
      <c r="B126" t="s">
        <v>689</v>
      </c>
      <c r="C126" t="s">
        <v>97</v>
      </c>
      <c r="D126" t="s">
        <v>120</v>
      </c>
      <c r="E126" t="s">
        <v>690</v>
      </c>
      <c r="F126" t="s">
        <v>124</v>
      </c>
      <c r="G126" t="s">
        <v>3923</v>
      </c>
      <c r="H126" t="s">
        <v>206</v>
      </c>
      <c r="I126" t="s">
        <v>691</v>
      </c>
      <c r="J126" s="63">
        <v>1.61</v>
      </c>
      <c r="K126" t="s">
        <v>99</v>
      </c>
      <c r="L126" s="64">
        <v>2.1499999999999998E-2</v>
      </c>
      <c r="M126" s="64">
        <v>4.5400000000000003E-2</v>
      </c>
      <c r="N126" s="63">
        <v>1475880.08</v>
      </c>
      <c r="O126" s="63">
        <v>96.96</v>
      </c>
      <c r="P126" s="63">
        <v>132.49466000000001</v>
      </c>
      <c r="Q126" s="63">
        <v>1563.5079855680001</v>
      </c>
      <c r="R126" s="64">
        <v>2.0999999999999999E-3</v>
      </c>
      <c r="S126" s="64">
        <v>6.9999999999999999E-4</v>
      </c>
      <c r="T126" s="64">
        <v>1E-4</v>
      </c>
    </row>
    <row r="127" spans="1:20">
      <c r="A127" t="s">
        <v>692</v>
      </c>
      <c r="B127" t="s">
        <v>693</v>
      </c>
      <c r="C127" t="s">
        <v>97</v>
      </c>
      <c r="D127" t="s">
        <v>120</v>
      </c>
      <c r="E127" t="s">
        <v>690</v>
      </c>
      <c r="F127" t="s">
        <v>124</v>
      </c>
      <c r="G127" t="s">
        <v>3923</v>
      </c>
      <c r="H127" t="s">
        <v>206</v>
      </c>
      <c r="I127" t="s">
        <v>403</v>
      </c>
      <c r="J127" s="63">
        <v>3.03</v>
      </c>
      <c r="K127" t="s">
        <v>99</v>
      </c>
      <c r="L127" s="64">
        <v>1.7999999999999999E-2</v>
      </c>
      <c r="M127" s="64">
        <v>4.36E-2</v>
      </c>
      <c r="N127" s="63">
        <v>1374763.38</v>
      </c>
      <c r="O127" s="63">
        <v>93.3</v>
      </c>
      <c r="P127" s="63">
        <v>0</v>
      </c>
      <c r="Q127" s="63">
        <v>1282.65423354</v>
      </c>
      <c r="R127" s="64">
        <v>2E-3</v>
      </c>
      <c r="S127" s="64">
        <v>5.0000000000000001E-4</v>
      </c>
      <c r="T127" s="64">
        <v>1E-4</v>
      </c>
    </row>
    <row r="128" spans="1:20">
      <c r="A128" t="s">
        <v>694</v>
      </c>
      <c r="B128" t="s">
        <v>695</v>
      </c>
      <c r="C128" t="s">
        <v>97</v>
      </c>
      <c r="D128" t="s">
        <v>120</v>
      </c>
      <c r="E128" t="s">
        <v>585</v>
      </c>
      <c r="F128" t="s">
        <v>395</v>
      </c>
      <c r="G128" t="s">
        <v>3924</v>
      </c>
      <c r="H128" t="s">
        <v>147</v>
      </c>
      <c r="I128" t="s">
        <v>660</v>
      </c>
      <c r="J128" s="63">
        <v>0.74</v>
      </c>
      <c r="K128" t="s">
        <v>99</v>
      </c>
      <c r="L128" s="64">
        <v>4.1500000000000002E-2</v>
      </c>
      <c r="M128" s="64">
        <v>4.8599999999999997E-2</v>
      </c>
      <c r="N128" s="63">
        <v>2284184.61</v>
      </c>
      <c r="O128" s="63">
        <v>106.4</v>
      </c>
      <c r="P128" s="63">
        <v>0</v>
      </c>
      <c r="Q128" s="63">
        <v>2430.3724250400001</v>
      </c>
      <c r="R128" s="64">
        <v>1.14E-2</v>
      </c>
      <c r="S128" s="64">
        <v>1E-3</v>
      </c>
      <c r="T128" s="64">
        <v>2.0000000000000001E-4</v>
      </c>
    </row>
    <row r="129" spans="1:20">
      <c r="A129" t="s">
        <v>696</v>
      </c>
      <c r="B129" t="s">
        <v>697</v>
      </c>
      <c r="C129" t="s">
        <v>97</v>
      </c>
      <c r="D129" t="s">
        <v>120</v>
      </c>
      <c r="E129" t="s">
        <v>698</v>
      </c>
      <c r="F129" t="s">
        <v>124</v>
      </c>
      <c r="G129" t="s">
        <v>3925</v>
      </c>
      <c r="H129" t="s">
        <v>206</v>
      </c>
      <c r="I129" t="s">
        <v>699</v>
      </c>
      <c r="J129" s="63">
        <v>2.23</v>
      </c>
      <c r="K129" t="s">
        <v>99</v>
      </c>
      <c r="L129" s="64">
        <v>3.15E-2</v>
      </c>
      <c r="M129" s="64">
        <v>0.1797</v>
      </c>
      <c r="N129" s="63">
        <v>3098363.2</v>
      </c>
      <c r="O129" s="63">
        <v>73.3</v>
      </c>
      <c r="P129" s="63">
        <v>0</v>
      </c>
      <c r="Q129" s="63">
        <v>2271.1002256000002</v>
      </c>
      <c r="R129" s="64">
        <v>8.2000000000000007E-3</v>
      </c>
      <c r="S129" s="64">
        <v>1E-3</v>
      </c>
      <c r="T129" s="64">
        <v>2.0000000000000001E-4</v>
      </c>
    </row>
    <row r="130" spans="1:20">
      <c r="A130" t="s">
        <v>700</v>
      </c>
      <c r="B130" t="s">
        <v>701</v>
      </c>
      <c r="C130" t="s">
        <v>97</v>
      </c>
      <c r="D130" t="s">
        <v>120</v>
      </c>
      <c r="E130" t="s">
        <v>702</v>
      </c>
      <c r="F130" t="s">
        <v>466</v>
      </c>
      <c r="G130" t="s">
        <v>3925</v>
      </c>
      <c r="H130" t="s">
        <v>206</v>
      </c>
      <c r="I130" t="s">
        <v>451</v>
      </c>
      <c r="J130" s="63">
        <v>6.07</v>
      </c>
      <c r="K130" t="s">
        <v>99</v>
      </c>
      <c r="L130" s="64">
        <v>1.9400000000000001E-2</v>
      </c>
      <c r="M130" s="64">
        <v>2.2499999999999999E-2</v>
      </c>
      <c r="N130" s="63">
        <v>5724738</v>
      </c>
      <c r="O130" s="63">
        <v>99</v>
      </c>
      <c r="P130" s="63">
        <v>0</v>
      </c>
      <c r="Q130" s="63">
        <v>5667.4906199999996</v>
      </c>
      <c r="R130" s="64">
        <v>2.1999999999999999E-2</v>
      </c>
      <c r="S130" s="64">
        <v>2.3999999999999998E-3</v>
      </c>
      <c r="T130" s="64">
        <v>4.0000000000000002E-4</v>
      </c>
    </row>
    <row r="131" spans="1:20">
      <c r="A131" t="s">
        <v>703</v>
      </c>
      <c r="B131" t="s">
        <v>704</v>
      </c>
      <c r="C131" t="s">
        <v>97</v>
      </c>
      <c r="D131" t="s">
        <v>120</v>
      </c>
      <c r="E131" t="s">
        <v>705</v>
      </c>
      <c r="F131" t="s">
        <v>466</v>
      </c>
      <c r="G131" t="s">
        <v>3924</v>
      </c>
      <c r="H131" t="s">
        <v>147</v>
      </c>
      <c r="I131" t="s">
        <v>706</v>
      </c>
      <c r="J131" s="63">
        <v>4.55</v>
      </c>
      <c r="K131" t="s">
        <v>99</v>
      </c>
      <c r="L131" s="64">
        <v>2.5000000000000001E-2</v>
      </c>
      <c r="M131" s="64">
        <v>3.0300000000000001E-2</v>
      </c>
      <c r="N131" s="63">
        <v>1075301</v>
      </c>
      <c r="O131" s="63">
        <v>99.63</v>
      </c>
      <c r="P131" s="63">
        <v>0</v>
      </c>
      <c r="Q131" s="63">
        <v>1071.3223863000001</v>
      </c>
      <c r="R131" s="64">
        <v>4.7999999999999996E-3</v>
      </c>
      <c r="S131" s="64">
        <v>5.0000000000000001E-4</v>
      </c>
      <c r="T131" s="64">
        <v>1E-4</v>
      </c>
    </row>
    <row r="132" spans="1:20">
      <c r="A132" t="s">
        <v>707</v>
      </c>
      <c r="B132" t="s">
        <v>708</v>
      </c>
      <c r="C132" t="s">
        <v>97</v>
      </c>
      <c r="D132" t="s">
        <v>120</v>
      </c>
      <c r="E132" t="s">
        <v>705</v>
      </c>
      <c r="F132" t="s">
        <v>466</v>
      </c>
      <c r="G132" t="s">
        <v>3924</v>
      </c>
      <c r="H132" t="s">
        <v>147</v>
      </c>
      <c r="I132" t="s">
        <v>709</v>
      </c>
      <c r="J132" s="63">
        <v>6.74</v>
      </c>
      <c r="K132" t="s">
        <v>99</v>
      </c>
      <c r="L132" s="64">
        <v>1.9E-2</v>
      </c>
      <c r="M132" s="64">
        <v>2.86E-2</v>
      </c>
      <c r="N132" s="63">
        <v>1125487.8700000001</v>
      </c>
      <c r="O132" s="63">
        <v>94.96</v>
      </c>
      <c r="P132" s="63">
        <v>0</v>
      </c>
      <c r="Q132" s="63">
        <v>1068.7632813519999</v>
      </c>
      <c r="R132" s="64">
        <v>4.8999999999999998E-3</v>
      </c>
      <c r="S132" s="64">
        <v>5.0000000000000001E-4</v>
      </c>
      <c r="T132" s="64">
        <v>1E-4</v>
      </c>
    </row>
    <row r="133" spans="1:20">
      <c r="A133" t="s">
        <v>710</v>
      </c>
      <c r="B133" t="s">
        <v>711</v>
      </c>
      <c r="C133" t="s">
        <v>97</v>
      </c>
      <c r="D133" t="s">
        <v>120</v>
      </c>
      <c r="E133" t="s">
        <v>712</v>
      </c>
      <c r="F133" t="s">
        <v>579</v>
      </c>
      <c r="G133" t="s">
        <v>3925</v>
      </c>
      <c r="H133" t="s">
        <v>206</v>
      </c>
      <c r="I133" t="s">
        <v>539</v>
      </c>
      <c r="J133" s="63">
        <v>1.63</v>
      </c>
      <c r="K133" t="s">
        <v>99</v>
      </c>
      <c r="L133" s="64">
        <v>2.6499999999999999E-2</v>
      </c>
      <c r="M133" s="64">
        <v>8.8300000000000003E-2</v>
      </c>
      <c r="N133" s="63">
        <v>2363523.9700000002</v>
      </c>
      <c r="O133" s="63">
        <v>91.4</v>
      </c>
      <c r="P133" s="63">
        <v>0</v>
      </c>
      <c r="Q133" s="63">
        <v>2160.26090858</v>
      </c>
      <c r="R133" s="64">
        <v>4.4999999999999997E-3</v>
      </c>
      <c r="S133" s="64">
        <v>8.9999999999999998E-4</v>
      </c>
      <c r="T133" s="64">
        <v>2.0000000000000001E-4</v>
      </c>
    </row>
    <row r="134" spans="1:20">
      <c r="A134" t="s">
        <v>713</v>
      </c>
      <c r="B134" t="s">
        <v>714</v>
      </c>
      <c r="C134" t="s">
        <v>97</v>
      </c>
      <c r="D134" t="s">
        <v>120</v>
      </c>
      <c r="E134" t="s">
        <v>712</v>
      </c>
      <c r="F134" t="s">
        <v>579</v>
      </c>
      <c r="G134" t="s">
        <v>3925</v>
      </c>
      <c r="H134" t="s">
        <v>206</v>
      </c>
      <c r="I134" t="s">
        <v>715</v>
      </c>
      <c r="J134" s="63">
        <v>3.45</v>
      </c>
      <c r="K134" t="s">
        <v>99</v>
      </c>
      <c r="L134" s="64">
        <v>1.0500000000000001E-2</v>
      </c>
      <c r="M134" s="64">
        <v>5.2999999999999999E-2</v>
      </c>
      <c r="N134" s="63">
        <v>4693442.04</v>
      </c>
      <c r="O134" s="63">
        <v>86</v>
      </c>
      <c r="P134" s="63">
        <v>0</v>
      </c>
      <c r="Q134" s="63">
        <v>4036.3601543999998</v>
      </c>
      <c r="R134" s="64">
        <v>0.02</v>
      </c>
      <c r="S134" s="64">
        <v>1.6999999999999999E-3</v>
      </c>
      <c r="T134" s="64">
        <v>2.9999999999999997E-4</v>
      </c>
    </row>
    <row r="135" spans="1:20">
      <c r="A135" t="s">
        <v>716</v>
      </c>
      <c r="B135" t="s">
        <v>717</v>
      </c>
      <c r="C135" t="s">
        <v>97</v>
      </c>
      <c r="D135" t="s">
        <v>120</v>
      </c>
      <c r="E135" t="s">
        <v>718</v>
      </c>
      <c r="F135" t="s">
        <v>466</v>
      </c>
      <c r="G135" t="s">
        <v>3925</v>
      </c>
      <c r="H135" t="s">
        <v>206</v>
      </c>
      <c r="I135" t="s">
        <v>648</v>
      </c>
      <c r="J135" s="63">
        <v>4.04</v>
      </c>
      <c r="K135" t="s">
        <v>99</v>
      </c>
      <c r="L135" s="64">
        <v>2.3E-2</v>
      </c>
      <c r="M135" s="64">
        <v>1.55E-2</v>
      </c>
      <c r="N135" s="63">
        <v>2397428.7999999998</v>
      </c>
      <c r="O135" s="63">
        <v>105</v>
      </c>
      <c r="P135" s="63">
        <v>0</v>
      </c>
      <c r="Q135" s="63">
        <v>2517.30024</v>
      </c>
      <c r="R135" s="64">
        <v>2.3900000000000001E-2</v>
      </c>
      <c r="S135" s="64">
        <v>1.1000000000000001E-3</v>
      </c>
      <c r="T135" s="64">
        <v>2.0000000000000001E-4</v>
      </c>
    </row>
    <row r="136" spans="1:20">
      <c r="A136" t="s">
        <v>719</v>
      </c>
      <c r="B136" t="s">
        <v>720</v>
      </c>
      <c r="C136" t="s">
        <v>97</v>
      </c>
      <c r="D136" t="s">
        <v>120</v>
      </c>
      <c r="E136" t="s">
        <v>546</v>
      </c>
      <c r="F136" t="s">
        <v>466</v>
      </c>
      <c r="G136" t="s">
        <v>3924</v>
      </c>
      <c r="H136" t="s">
        <v>147</v>
      </c>
      <c r="I136" t="s">
        <v>721</v>
      </c>
      <c r="J136" s="63">
        <v>5.0599999999999996</v>
      </c>
      <c r="K136" t="s">
        <v>99</v>
      </c>
      <c r="L136" s="64">
        <v>2.4E-2</v>
      </c>
      <c r="M136" s="64">
        <v>1.8700000000000001E-2</v>
      </c>
      <c r="N136" s="63">
        <v>1976117.07</v>
      </c>
      <c r="O136" s="63">
        <v>103.3</v>
      </c>
      <c r="P136" s="63">
        <v>0</v>
      </c>
      <c r="Q136" s="63">
        <v>2041.3289333099999</v>
      </c>
      <c r="R136" s="64">
        <v>4.0000000000000001E-3</v>
      </c>
      <c r="S136" s="64">
        <v>8.9999999999999998E-4</v>
      </c>
      <c r="T136" s="64">
        <v>1E-4</v>
      </c>
    </row>
    <row r="137" spans="1:20">
      <c r="A137" t="s">
        <v>722</v>
      </c>
      <c r="B137" t="s">
        <v>723</v>
      </c>
      <c r="C137" t="s">
        <v>97</v>
      </c>
      <c r="D137" t="s">
        <v>120</v>
      </c>
      <c r="E137" t="s">
        <v>724</v>
      </c>
      <c r="F137" t="s">
        <v>120</v>
      </c>
      <c r="G137" t="s">
        <v>3925</v>
      </c>
      <c r="H137" t="s">
        <v>206</v>
      </c>
      <c r="I137" t="s">
        <v>725</v>
      </c>
      <c r="J137" s="63">
        <v>0.25</v>
      </c>
      <c r="K137" t="s">
        <v>99</v>
      </c>
      <c r="L137" s="64">
        <v>4.7E-2</v>
      </c>
      <c r="M137" s="64">
        <v>4.2200000000000001E-2</v>
      </c>
      <c r="N137" s="63">
        <v>2900492</v>
      </c>
      <c r="O137" s="63">
        <v>110.89</v>
      </c>
      <c r="P137" s="63">
        <v>0</v>
      </c>
      <c r="Q137" s="63">
        <v>3216.3555787999999</v>
      </c>
      <c r="R137" s="64">
        <v>2.1399999999999999E-2</v>
      </c>
      <c r="S137" s="64">
        <v>1.4E-3</v>
      </c>
      <c r="T137" s="64">
        <v>2.0000000000000001E-4</v>
      </c>
    </row>
    <row r="138" spans="1:20">
      <c r="A138" t="s">
        <v>726</v>
      </c>
      <c r="B138" t="s">
        <v>727</v>
      </c>
      <c r="C138" t="s">
        <v>97</v>
      </c>
      <c r="D138" t="s">
        <v>120</v>
      </c>
      <c r="E138" t="s">
        <v>687</v>
      </c>
      <c r="F138" t="s">
        <v>466</v>
      </c>
      <c r="G138" t="s">
        <v>3925</v>
      </c>
      <c r="H138" t="s">
        <v>206</v>
      </c>
      <c r="I138" t="s">
        <v>728</v>
      </c>
      <c r="J138" s="63">
        <v>2.2000000000000002</v>
      </c>
      <c r="K138" t="s">
        <v>99</v>
      </c>
      <c r="L138" s="64">
        <v>3.3000000000000002E-2</v>
      </c>
      <c r="M138" s="64">
        <v>4.2999999999999997E-2</v>
      </c>
      <c r="N138" s="63">
        <v>319359.55</v>
      </c>
      <c r="O138" s="63">
        <v>99.03</v>
      </c>
      <c r="P138" s="63">
        <v>0</v>
      </c>
      <c r="Q138" s="63">
        <v>316.26176236499998</v>
      </c>
      <c r="R138" s="64">
        <v>5.9999999999999995E-4</v>
      </c>
      <c r="S138" s="64">
        <v>1E-4</v>
      </c>
      <c r="T138" s="64">
        <v>0</v>
      </c>
    </row>
    <row r="139" spans="1:20">
      <c r="A139" t="s">
        <v>729</v>
      </c>
      <c r="B139" t="s">
        <v>730</v>
      </c>
      <c r="C139" t="s">
        <v>97</v>
      </c>
      <c r="D139" t="s">
        <v>120</v>
      </c>
      <c r="E139" t="s">
        <v>687</v>
      </c>
      <c r="F139" t="s">
        <v>466</v>
      </c>
      <c r="G139" t="s">
        <v>3925</v>
      </c>
      <c r="H139" t="s">
        <v>206</v>
      </c>
      <c r="I139" t="s">
        <v>731</v>
      </c>
      <c r="J139" s="63">
        <v>0.25</v>
      </c>
      <c r="K139" t="s">
        <v>99</v>
      </c>
      <c r="L139" s="64">
        <v>4.4999999999999998E-2</v>
      </c>
      <c r="M139" s="64">
        <v>8.5500000000000007E-2</v>
      </c>
      <c r="N139" s="63">
        <v>3114784.25</v>
      </c>
      <c r="O139" s="63">
        <v>108.21</v>
      </c>
      <c r="P139" s="63">
        <v>0</v>
      </c>
      <c r="Q139" s="63">
        <v>3370.5080369249999</v>
      </c>
      <c r="R139" s="64">
        <v>1.7899999999999999E-2</v>
      </c>
      <c r="S139" s="64">
        <v>1.4E-3</v>
      </c>
      <c r="T139" s="64">
        <v>2.0000000000000001E-4</v>
      </c>
    </row>
    <row r="140" spans="1:20">
      <c r="A140" t="s">
        <v>732</v>
      </c>
      <c r="B140" t="s">
        <v>733</v>
      </c>
      <c r="C140" t="s">
        <v>97</v>
      </c>
      <c r="D140" t="s">
        <v>120</v>
      </c>
      <c r="E140" t="s">
        <v>687</v>
      </c>
      <c r="F140" t="s">
        <v>466</v>
      </c>
      <c r="G140" t="s">
        <v>3925</v>
      </c>
      <c r="H140" t="s">
        <v>206</v>
      </c>
      <c r="I140" t="s">
        <v>691</v>
      </c>
      <c r="J140" s="63">
        <v>4.21</v>
      </c>
      <c r="K140" t="s">
        <v>99</v>
      </c>
      <c r="L140" s="64">
        <v>2.1499999999999998E-2</v>
      </c>
      <c r="M140" s="64">
        <v>3.4000000000000002E-2</v>
      </c>
      <c r="N140" s="63">
        <v>5376875</v>
      </c>
      <c r="O140" s="63">
        <v>97.15</v>
      </c>
      <c r="P140" s="63">
        <v>0</v>
      </c>
      <c r="Q140" s="63">
        <v>5223.6340625000003</v>
      </c>
      <c r="R140" s="64">
        <v>8.8000000000000005E-3</v>
      </c>
      <c r="S140" s="64">
        <v>2.2000000000000001E-3</v>
      </c>
      <c r="T140" s="64">
        <v>4.0000000000000002E-4</v>
      </c>
    </row>
    <row r="141" spans="1:20">
      <c r="A141" t="s">
        <v>734</v>
      </c>
      <c r="B141" t="s">
        <v>735</v>
      </c>
      <c r="C141" t="s">
        <v>97</v>
      </c>
      <c r="D141" t="s">
        <v>120</v>
      </c>
      <c r="E141" t="s">
        <v>585</v>
      </c>
      <c r="F141" t="s">
        <v>395</v>
      </c>
      <c r="G141" t="s">
        <v>3926</v>
      </c>
      <c r="H141" t="s">
        <v>147</v>
      </c>
      <c r="I141" t="s">
        <v>286</v>
      </c>
      <c r="J141" s="63">
        <v>0.44</v>
      </c>
      <c r="K141" t="s">
        <v>99</v>
      </c>
      <c r="L141" s="64">
        <v>5.2999999999999999E-2</v>
      </c>
      <c r="M141" s="64">
        <v>5.6899999999999999E-2</v>
      </c>
      <c r="N141" s="63">
        <v>1159073</v>
      </c>
      <c r="O141" s="63">
        <v>109.33</v>
      </c>
      <c r="P141" s="63">
        <v>0</v>
      </c>
      <c r="Q141" s="63">
        <v>1267.2145109000001</v>
      </c>
      <c r="R141" s="64">
        <v>4.4999999999999997E-3</v>
      </c>
      <c r="S141" s="64">
        <v>5.0000000000000001E-4</v>
      </c>
      <c r="T141" s="64">
        <v>1E-4</v>
      </c>
    </row>
    <row r="142" spans="1:20">
      <c r="A142" t="s">
        <v>736</v>
      </c>
      <c r="B142" t="s">
        <v>737</v>
      </c>
      <c r="C142" t="s">
        <v>97</v>
      </c>
      <c r="D142" t="s">
        <v>120</v>
      </c>
      <c r="E142" t="s">
        <v>738</v>
      </c>
      <c r="F142" t="s">
        <v>466</v>
      </c>
      <c r="G142" t="s">
        <v>3926</v>
      </c>
      <c r="H142" t="s">
        <v>147</v>
      </c>
      <c r="I142" t="s">
        <v>739</v>
      </c>
      <c r="J142" s="63">
        <v>1.22</v>
      </c>
      <c r="K142" t="s">
        <v>99</v>
      </c>
      <c r="L142" s="64">
        <v>5.3499999999999999E-2</v>
      </c>
      <c r="M142" s="64">
        <v>2.3599999999999999E-2</v>
      </c>
      <c r="N142" s="63">
        <v>43699</v>
      </c>
      <c r="O142" s="63">
        <v>106.98</v>
      </c>
      <c r="P142" s="63">
        <v>0</v>
      </c>
      <c r="Q142" s="63">
        <v>46.749190200000001</v>
      </c>
      <c r="R142" s="64">
        <v>4.0000000000000002E-4</v>
      </c>
      <c r="S142" s="64">
        <v>0</v>
      </c>
      <c r="T142" s="64">
        <v>0</v>
      </c>
    </row>
    <row r="143" spans="1:20">
      <c r="A143" t="s">
        <v>740</v>
      </c>
      <c r="B143" t="s">
        <v>741</v>
      </c>
      <c r="C143" t="s">
        <v>97</v>
      </c>
      <c r="D143" t="s">
        <v>120</v>
      </c>
      <c r="E143" t="s">
        <v>742</v>
      </c>
      <c r="F143" t="s">
        <v>527</v>
      </c>
      <c r="G143" t="s">
        <v>3926</v>
      </c>
      <c r="H143" t="s">
        <v>147</v>
      </c>
      <c r="I143" t="s">
        <v>743</v>
      </c>
      <c r="J143" s="63">
        <v>0.7</v>
      </c>
      <c r="K143" t="s">
        <v>99</v>
      </c>
      <c r="L143" s="64">
        <v>4.2999999999999997E-2</v>
      </c>
      <c r="M143" s="64">
        <v>2.7799999999999998E-2</v>
      </c>
      <c r="N143" s="63">
        <v>2569356</v>
      </c>
      <c r="O143" s="63">
        <v>104</v>
      </c>
      <c r="P143" s="63">
        <v>0</v>
      </c>
      <c r="Q143" s="63">
        <v>2672.13024</v>
      </c>
      <c r="R143" s="64">
        <v>2.1399999999999999E-2</v>
      </c>
      <c r="S143" s="64">
        <v>1.1000000000000001E-3</v>
      </c>
      <c r="T143" s="64">
        <v>2.0000000000000001E-4</v>
      </c>
    </row>
    <row r="144" spans="1:20">
      <c r="A144" t="s">
        <v>744</v>
      </c>
      <c r="B144" t="s">
        <v>745</v>
      </c>
      <c r="C144" t="s">
        <v>97</v>
      </c>
      <c r="D144" t="s">
        <v>120</v>
      </c>
      <c r="E144" t="s">
        <v>746</v>
      </c>
      <c r="F144" t="s">
        <v>120</v>
      </c>
      <c r="G144" t="s">
        <v>3926</v>
      </c>
      <c r="H144" t="s">
        <v>147</v>
      </c>
      <c r="I144" t="s">
        <v>747</v>
      </c>
      <c r="J144" s="63">
        <v>0.33</v>
      </c>
      <c r="K144" t="s">
        <v>99</v>
      </c>
      <c r="L144" s="64">
        <v>4.8000000000000001E-2</v>
      </c>
      <c r="M144" s="64">
        <v>-4.4000000000000003E-3</v>
      </c>
      <c r="N144" s="63">
        <v>2004545.77</v>
      </c>
      <c r="O144" s="63">
        <v>105</v>
      </c>
      <c r="P144" s="63">
        <v>0</v>
      </c>
      <c r="Q144" s="63">
        <v>2104.7730584999999</v>
      </c>
      <c r="R144" s="64">
        <v>1.8700000000000001E-2</v>
      </c>
      <c r="S144" s="64">
        <v>8.9999999999999998E-4</v>
      </c>
      <c r="T144" s="64">
        <v>1E-4</v>
      </c>
    </row>
    <row r="145" spans="1:20">
      <c r="A145" t="s">
        <v>748</v>
      </c>
      <c r="B145" t="s">
        <v>749</v>
      </c>
      <c r="C145" t="s">
        <v>97</v>
      </c>
      <c r="D145" t="s">
        <v>120</v>
      </c>
      <c r="E145" t="s">
        <v>746</v>
      </c>
      <c r="F145" t="s">
        <v>120</v>
      </c>
      <c r="G145" t="s">
        <v>3926</v>
      </c>
      <c r="H145" t="s">
        <v>147</v>
      </c>
      <c r="I145" t="s">
        <v>699</v>
      </c>
      <c r="J145" s="63">
        <v>5.23</v>
      </c>
      <c r="K145" t="s">
        <v>99</v>
      </c>
      <c r="L145" s="64">
        <v>1.4999999999999999E-2</v>
      </c>
      <c r="M145" s="64">
        <v>5.2999999999999999E-2</v>
      </c>
      <c r="N145" s="63">
        <v>7301000</v>
      </c>
      <c r="O145" s="63">
        <v>82</v>
      </c>
      <c r="P145" s="63">
        <v>0</v>
      </c>
      <c r="Q145" s="63">
        <v>5986.82</v>
      </c>
      <c r="R145" s="64">
        <v>3.04E-2</v>
      </c>
      <c r="S145" s="64">
        <v>2.5000000000000001E-3</v>
      </c>
      <c r="T145" s="64">
        <v>4.0000000000000002E-4</v>
      </c>
    </row>
    <row r="146" spans="1:20">
      <c r="A146" t="s">
        <v>750</v>
      </c>
      <c r="B146" t="s">
        <v>751</v>
      </c>
      <c r="C146" t="s">
        <v>97</v>
      </c>
      <c r="D146" t="s">
        <v>120</v>
      </c>
      <c r="E146" t="s">
        <v>752</v>
      </c>
      <c r="F146" t="s">
        <v>466</v>
      </c>
      <c r="G146" t="s">
        <v>3927</v>
      </c>
      <c r="H146" t="s">
        <v>206</v>
      </c>
      <c r="I146" t="s">
        <v>753</v>
      </c>
      <c r="J146" s="63">
        <v>0.74</v>
      </c>
      <c r="K146" t="s">
        <v>99</v>
      </c>
      <c r="L146" s="64">
        <v>5.5E-2</v>
      </c>
      <c r="M146" s="64">
        <v>6.4299999999999996E-2</v>
      </c>
      <c r="N146" s="63">
        <v>641490.94999999995</v>
      </c>
      <c r="O146" s="63">
        <v>105.03</v>
      </c>
      <c r="P146" s="63">
        <v>0</v>
      </c>
      <c r="Q146" s="63">
        <v>673.75794478499995</v>
      </c>
      <c r="R146" s="64">
        <v>5.7700000000000001E-2</v>
      </c>
      <c r="S146" s="64">
        <v>2.9999999999999997E-4</v>
      </c>
      <c r="T146" s="64">
        <v>0</v>
      </c>
    </row>
    <row r="147" spans="1:20">
      <c r="A147" t="s">
        <v>754</v>
      </c>
      <c r="B147" t="s">
        <v>755</v>
      </c>
      <c r="C147" t="s">
        <v>97</v>
      </c>
      <c r="D147" t="s">
        <v>120</v>
      </c>
      <c r="E147" t="s">
        <v>752</v>
      </c>
      <c r="F147" t="s">
        <v>466</v>
      </c>
      <c r="G147" t="s">
        <v>3927</v>
      </c>
      <c r="H147" t="s">
        <v>206</v>
      </c>
      <c r="I147" t="s">
        <v>756</v>
      </c>
      <c r="J147" s="63">
        <v>0.17</v>
      </c>
      <c r="K147" t="s">
        <v>99</v>
      </c>
      <c r="L147" s="64">
        <v>4.8500000000000001E-2</v>
      </c>
      <c r="M147" s="64">
        <v>4.8399999999999999E-2</v>
      </c>
      <c r="N147" s="63">
        <v>2218004.14</v>
      </c>
      <c r="O147" s="63">
        <v>123.21</v>
      </c>
      <c r="P147" s="63">
        <v>0</v>
      </c>
      <c r="Q147" s="63">
        <v>2732.8029008939998</v>
      </c>
      <c r="R147" s="64">
        <v>3.2599999999999997E-2</v>
      </c>
      <c r="S147" s="64">
        <v>1.1999999999999999E-3</v>
      </c>
      <c r="T147" s="64">
        <v>2.0000000000000001E-4</v>
      </c>
    </row>
    <row r="148" spans="1:20">
      <c r="A148" t="s">
        <v>757</v>
      </c>
      <c r="B148" t="s">
        <v>758</v>
      </c>
      <c r="C148" t="s">
        <v>97</v>
      </c>
      <c r="D148" t="s">
        <v>120</v>
      </c>
      <c r="E148" t="s">
        <v>702</v>
      </c>
      <c r="F148" t="s">
        <v>466</v>
      </c>
      <c r="G148" t="s">
        <v>3927</v>
      </c>
      <c r="H148" t="s">
        <v>206</v>
      </c>
      <c r="I148" t="s">
        <v>759</v>
      </c>
      <c r="J148" s="63">
        <v>4.1900000000000004</v>
      </c>
      <c r="K148" t="s">
        <v>99</v>
      </c>
      <c r="L148" s="64">
        <v>3.0599999999999999E-2</v>
      </c>
      <c r="M148" s="64">
        <v>2.4299999999999999E-2</v>
      </c>
      <c r="N148" s="63">
        <v>2005409.16</v>
      </c>
      <c r="O148" s="63">
        <v>104.5</v>
      </c>
      <c r="P148" s="63">
        <v>0</v>
      </c>
      <c r="Q148" s="63">
        <v>2095.6525722000001</v>
      </c>
      <c r="R148" s="64">
        <v>4.1999999999999997E-3</v>
      </c>
      <c r="S148" s="64">
        <v>8.9999999999999998E-4</v>
      </c>
      <c r="T148" s="64">
        <v>1E-4</v>
      </c>
    </row>
    <row r="149" spans="1:20">
      <c r="A149" t="s">
        <v>760</v>
      </c>
      <c r="B149" t="s">
        <v>761</v>
      </c>
      <c r="C149" t="s">
        <v>97</v>
      </c>
      <c r="D149" t="s">
        <v>120</v>
      </c>
      <c r="E149" t="s">
        <v>702</v>
      </c>
      <c r="F149" t="s">
        <v>466</v>
      </c>
      <c r="G149" t="s">
        <v>3927</v>
      </c>
      <c r="H149" t="s">
        <v>206</v>
      </c>
      <c r="I149" t="s">
        <v>575</v>
      </c>
      <c r="J149" s="63">
        <v>0.74</v>
      </c>
      <c r="K149" t="s">
        <v>99</v>
      </c>
      <c r="L149" s="64">
        <v>4.2500000000000003E-2</v>
      </c>
      <c r="M149" s="64">
        <v>3.8600000000000002E-2</v>
      </c>
      <c r="N149" s="63">
        <v>937775.56</v>
      </c>
      <c r="O149" s="63">
        <v>109.17</v>
      </c>
      <c r="P149" s="63">
        <v>0</v>
      </c>
      <c r="Q149" s="63">
        <v>1023.769578852</v>
      </c>
      <c r="R149" s="64">
        <v>1.2200000000000001E-2</v>
      </c>
      <c r="S149" s="64">
        <v>4.0000000000000002E-4</v>
      </c>
      <c r="T149" s="64">
        <v>1E-4</v>
      </c>
    </row>
    <row r="150" spans="1:20">
      <c r="A150" t="s">
        <v>762</v>
      </c>
      <c r="B150" t="s">
        <v>763</v>
      </c>
      <c r="C150" t="s">
        <v>97</v>
      </c>
      <c r="D150" t="s">
        <v>120</v>
      </c>
      <c r="E150" t="s">
        <v>702</v>
      </c>
      <c r="F150" t="s">
        <v>466</v>
      </c>
      <c r="G150" t="s">
        <v>3927</v>
      </c>
      <c r="H150" t="s">
        <v>206</v>
      </c>
      <c r="I150" t="s">
        <v>455</v>
      </c>
      <c r="J150" s="63">
        <v>1.37</v>
      </c>
      <c r="K150" t="s">
        <v>99</v>
      </c>
      <c r="L150" s="64">
        <v>4.5999999999999999E-2</v>
      </c>
      <c r="M150" s="64">
        <v>2.6100000000000002E-2</v>
      </c>
      <c r="N150" s="63">
        <v>3148933.29</v>
      </c>
      <c r="O150" s="63">
        <v>105.76</v>
      </c>
      <c r="P150" s="63">
        <v>0</v>
      </c>
      <c r="Q150" s="63">
        <v>3330.3118475040001</v>
      </c>
      <c r="R150" s="64">
        <v>1.34E-2</v>
      </c>
      <c r="S150" s="64">
        <v>1.4E-3</v>
      </c>
      <c r="T150" s="64">
        <v>2.0000000000000001E-4</v>
      </c>
    </row>
    <row r="151" spans="1:20">
      <c r="A151" t="s">
        <v>764</v>
      </c>
      <c r="B151" t="s">
        <v>765</v>
      </c>
      <c r="C151" t="s">
        <v>97</v>
      </c>
      <c r="D151" t="s">
        <v>120</v>
      </c>
      <c r="E151" t="s">
        <v>766</v>
      </c>
      <c r="F151" t="s">
        <v>531</v>
      </c>
      <c r="G151" t="s">
        <v>3927</v>
      </c>
      <c r="H151" t="s">
        <v>206</v>
      </c>
      <c r="I151" t="s">
        <v>767</v>
      </c>
      <c r="J151" s="63">
        <v>0</v>
      </c>
      <c r="K151" t="s">
        <v>99</v>
      </c>
      <c r="L151" s="64">
        <v>5.6899999999999999E-2</v>
      </c>
      <c r="M151" s="64">
        <v>0</v>
      </c>
      <c r="N151" s="63">
        <v>-0.01</v>
      </c>
      <c r="O151" s="63">
        <v>124.89</v>
      </c>
      <c r="P151" s="63">
        <v>0</v>
      </c>
      <c r="Q151" s="63">
        <v>-1.2489E-5</v>
      </c>
      <c r="R151" s="64">
        <v>0</v>
      </c>
      <c r="S151" s="64">
        <v>0</v>
      </c>
      <c r="T151" s="64">
        <v>0</v>
      </c>
    </row>
    <row r="152" spans="1:20">
      <c r="A152" t="s">
        <v>768</v>
      </c>
      <c r="B152" t="s">
        <v>769</v>
      </c>
      <c r="C152" t="s">
        <v>97</v>
      </c>
      <c r="D152" t="s">
        <v>120</v>
      </c>
      <c r="E152" t="s">
        <v>454</v>
      </c>
      <c r="F152" t="s">
        <v>395</v>
      </c>
      <c r="G152" t="s">
        <v>3927</v>
      </c>
      <c r="H152" t="s">
        <v>206</v>
      </c>
      <c r="I152" t="s">
        <v>318</v>
      </c>
      <c r="J152" s="63">
        <v>1.69</v>
      </c>
      <c r="K152" t="s">
        <v>99</v>
      </c>
      <c r="L152" s="64">
        <v>5.0999999999999997E-2</v>
      </c>
      <c r="M152" s="64">
        <v>2.7900000000000001E-2</v>
      </c>
      <c r="N152" s="63">
        <v>1179860</v>
      </c>
      <c r="O152" s="63">
        <v>125.89</v>
      </c>
      <c r="P152" s="63">
        <v>19.53321</v>
      </c>
      <c r="Q152" s="63">
        <v>1504.858964</v>
      </c>
      <c r="R152" s="64">
        <v>1E-3</v>
      </c>
      <c r="S152" s="64">
        <v>5.9999999999999995E-4</v>
      </c>
      <c r="T152" s="64">
        <v>1E-4</v>
      </c>
    </row>
    <row r="153" spans="1:20">
      <c r="A153" t="s">
        <v>770</v>
      </c>
      <c r="B153" t="s">
        <v>771</v>
      </c>
      <c r="C153" t="s">
        <v>97</v>
      </c>
      <c r="D153" t="s">
        <v>120</v>
      </c>
      <c r="E153" t="s">
        <v>772</v>
      </c>
      <c r="F153" t="s">
        <v>109</v>
      </c>
      <c r="G153" t="s">
        <v>3927</v>
      </c>
      <c r="H153" t="s">
        <v>206</v>
      </c>
      <c r="I153" t="s">
        <v>260</v>
      </c>
      <c r="J153" s="63">
        <v>0.94</v>
      </c>
      <c r="K153" t="s">
        <v>99</v>
      </c>
      <c r="L153" s="64">
        <v>4.9500000000000002E-2</v>
      </c>
      <c r="M153" s="64">
        <v>2.4400000000000002E-2</v>
      </c>
      <c r="N153" s="63">
        <v>3737475.95</v>
      </c>
      <c r="O153" s="63">
        <v>124.25</v>
      </c>
      <c r="P153" s="63">
        <v>0</v>
      </c>
      <c r="Q153" s="63">
        <v>4643.8138678750001</v>
      </c>
      <c r="R153" s="64">
        <v>7.6E-3</v>
      </c>
      <c r="S153" s="64">
        <v>2E-3</v>
      </c>
      <c r="T153" s="64">
        <v>2.9999999999999997E-4</v>
      </c>
    </row>
    <row r="154" spans="1:20">
      <c r="A154" t="s">
        <v>773</v>
      </c>
      <c r="B154" t="s">
        <v>774</v>
      </c>
      <c r="C154" t="s">
        <v>97</v>
      </c>
      <c r="D154" t="s">
        <v>120</v>
      </c>
      <c r="E154" t="s">
        <v>639</v>
      </c>
      <c r="F154" t="s">
        <v>395</v>
      </c>
      <c r="G154" t="s">
        <v>3927</v>
      </c>
      <c r="H154" t="s">
        <v>206</v>
      </c>
      <c r="I154" t="s">
        <v>462</v>
      </c>
      <c r="J154" s="63">
        <v>0.74</v>
      </c>
      <c r="K154" t="s">
        <v>99</v>
      </c>
      <c r="L154" s="64">
        <v>2.4E-2</v>
      </c>
      <c r="M154" s="64">
        <v>3.6600000000000001E-2</v>
      </c>
      <c r="N154" s="63">
        <v>2519064.08</v>
      </c>
      <c r="O154" s="63">
        <v>101.6</v>
      </c>
      <c r="P154" s="63">
        <v>0</v>
      </c>
      <c r="Q154" s="63">
        <v>2559.36910528</v>
      </c>
      <c r="R154" s="64">
        <v>2.8899999999999999E-2</v>
      </c>
      <c r="S154" s="64">
        <v>1.1000000000000001E-3</v>
      </c>
      <c r="T154" s="64">
        <v>2.0000000000000001E-4</v>
      </c>
    </row>
    <row r="155" spans="1:20">
      <c r="A155" t="s">
        <v>775</v>
      </c>
      <c r="B155" t="s">
        <v>776</v>
      </c>
      <c r="C155" t="s">
        <v>97</v>
      </c>
      <c r="D155" t="s">
        <v>120</v>
      </c>
      <c r="E155" t="s">
        <v>546</v>
      </c>
      <c r="F155" t="s">
        <v>466</v>
      </c>
      <c r="G155" t="s">
        <v>777</v>
      </c>
      <c r="H155" t="s">
        <v>365</v>
      </c>
      <c r="I155" t="s">
        <v>778</v>
      </c>
      <c r="J155" s="63">
        <v>6.11</v>
      </c>
      <c r="K155" t="s">
        <v>99</v>
      </c>
      <c r="L155" s="64">
        <v>2.81E-2</v>
      </c>
      <c r="M155" s="64">
        <v>2.75E-2</v>
      </c>
      <c r="N155" s="63">
        <v>303094.65000000002</v>
      </c>
      <c r="O155" s="63">
        <v>102.26</v>
      </c>
      <c r="P155" s="63">
        <v>0</v>
      </c>
      <c r="Q155" s="63">
        <v>309.94458909000002</v>
      </c>
      <c r="R155" s="64">
        <v>5.9999999999999995E-4</v>
      </c>
      <c r="S155" s="64">
        <v>1E-4</v>
      </c>
      <c r="T155" s="64">
        <v>0</v>
      </c>
    </row>
    <row r="156" spans="1:20">
      <c r="A156" t="s">
        <v>779</v>
      </c>
      <c r="B156" t="s">
        <v>780</v>
      </c>
      <c r="C156" t="s">
        <v>97</v>
      </c>
      <c r="D156" t="s">
        <v>120</v>
      </c>
      <c r="E156" t="s">
        <v>781</v>
      </c>
      <c r="F156" t="s">
        <v>466</v>
      </c>
      <c r="G156" t="s">
        <v>3927</v>
      </c>
      <c r="H156" t="s">
        <v>206</v>
      </c>
      <c r="I156" t="s">
        <v>435</v>
      </c>
      <c r="J156" s="63">
        <v>7.32</v>
      </c>
      <c r="K156" t="s">
        <v>99</v>
      </c>
      <c r="L156" s="64">
        <v>8.3999999999999995E-3</v>
      </c>
      <c r="M156" s="64">
        <v>1.72E-2</v>
      </c>
      <c r="N156" s="63">
        <v>7500000</v>
      </c>
      <c r="O156" s="63">
        <v>93.8</v>
      </c>
      <c r="P156" s="63">
        <v>0</v>
      </c>
      <c r="Q156" s="63">
        <v>7035</v>
      </c>
      <c r="R156" s="64">
        <v>1.5100000000000001E-2</v>
      </c>
      <c r="S156" s="64">
        <v>3.0000000000000001E-3</v>
      </c>
      <c r="T156" s="64">
        <v>5.0000000000000001E-4</v>
      </c>
    </row>
    <row r="157" spans="1:20">
      <c r="A157" t="s">
        <v>782</v>
      </c>
      <c r="B157" t="s">
        <v>783</v>
      </c>
      <c r="C157" t="s">
        <v>97</v>
      </c>
      <c r="D157" t="s">
        <v>120</v>
      </c>
      <c r="E157" t="s">
        <v>781</v>
      </c>
      <c r="F157" t="s">
        <v>466</v>
      </c>
      <c r="G157" t="s">
        <v>3927</v>
      </c>
      <c r="H157" t="s">
        <v>206</v>
      </c>
      <c r="I157" t="s">
        <v>784</v>
      </c>
      <c r="J157" s="63">
        <v>3.85</v>
      </c>
      <c r="K157" t="s">
        <v>99</v>
      </c>
      <c r="L157" s="64">
        <v>2.0500000000000001E-2</v>
      </c>
      <c r="M157" s="64">
        <v>1.7500000000000002E-2</v>
      </c>
      <c r="N157" s="63">
        <v>1239192.1599999999</v>
      </c>
      <c r="O157" s="63">
        <v>103.13</v>
      </c>
      <c r="P157" s="63">
        <v>0</v>
      </c>
      <c r="Q157" s="63">
        <v>1277.9788746080001</v>
      </c>
      <c r="R157" s="64">
        <v>2.2000000000000001E-3</v>
      </c>
      <c r="S157" s="64">
        <v>5.0000000000000001E-4</v>
      </c>
      <c r="T157" s="64">
        <v>1E-4</v>
      </c>
    </row>
    <row r="158" spans="1:20">
      <c r="A158" t="s">
        <v>785</v>
      </c>
      <c r="B158" t="s">
        <v>786</v>
      </c>
      <c r="C158" t="s">
        <v>97</v>
      </c>
      <c r="D158" t="s">
        <v>120</v>
      </c>
      <c r="E158" t="s">
        <v>787</v>
      </c>
      <c r="F158" t="s">
        <v>466</v>
      </c>
      <c r="G158" t="s">
        <v>3927</v>
      </c>
      <c r="H158" t="s">
        <v>206</v>
      </c>
      <c r="I158" t="s">
        <v>260</v>
      </c>
      <c r="J158" s="63">
        <v>2.98</v>
      </c>
      <c r="K158" t="s">
        <v>99</v>
      </c>
      <c r="L158" s="64">
        <v>4.9500000000000002E-2</v>
      </c>
      <c r="M158" s="64">
        <v>4.07E-2</v>
      </c>
      <c r="N158" s="63">
        <v>18699</v>
      </c>
      <c r="O158" s="63">
        <v>125.72</v>
      </c>
      <c r="P158" s="63">
        <v>0</v>
      </c>
      <c r="Q158" s="63">
        <v>23.5083828</v>
      </c>
      <c r="R158" s="64">
        <v>0</v>
      </c>
      <c r="S158" s="64">
        <v>0</v>
      </c>
      <c r="T158" s="64">
        <v>0</v>
      </c>
    </row>
    <row r="159" spans="1:20">
      <c r="A159" t="s">
        <v>788</v>
      </c>
      <c r="B159" t="s">
        <v>789</v>
      </c>
      <c r="C159" t="s">
        <v>97</v>
      </c>
      <c r="D159" t="s">
        <v>120</v>
      </c>
      <c r="E159" t="s">
        <v>790</v>
      </c>
      <c r="F159" t="s">
        <v>129</v>
      </c>
      <c r="G159" t="s">
        <v>3927</v>
      </c>
      <c r="H159" t="s">
        <v>206</v>
      </c>
      <c r="I159" t="s">
        <v>260</v>
      </c>
      <c r="J159" s="63">
        <v>2.27</v>
      </c>
      <c r="K159" t="s">
        <v>99</v>
      </c>
      <c r="L159" s="64">
        <v>1.9800000000000002E-2</v>
      </c>
      <c r="M159" s="64">
        <v>3.56E-2</v>
      </c>
      <c r="N159" s="63">
        <v>17762.14</v>
      </c>
      <c r="O159" s="63">
        <v>97.2</v>
      </c>
      <c r="P159" s="63">
        <v>0</v>
      </c>
      <c r="Q159" s="63">
        <v>17.264800080000001</v>
      </c>
      <c r="R159" s="64">
        <v>0</v>
      </c>
      <c r="S159" s="64">
        <v>0</v>
      </c>
      <c r="T159" s="64">
        <v>0</v>
      </c>
    </row>
    <row r="160" spans="1:20">
      <c r="A160" t="s">
        <v>791</v>
      </c>
      <c r="B160" t="s">
        <v>792</v>
      </c>
      <c r="C160" t="s">
        <v>97</v>
      </c>
      <c r="D160" t="s">
        <v>120</v>
      </c>
      <c r="E160" t="s">
        <v>793</v>
      </c>
      <c r="F160" t="s">
        <v>466</v>
      </c>
      <c r="G160" t="s">
        <v>3927</v>
      </c>
      <c r="H160" t="s">
        <v>206</v>
      </c>
      <c r="I160" t="s">
        <v>260</v>
      </c>
      <c r="J160" s="63">
        <v>3.27</v>
      </c>
      <c r="K160" t="s">
        <v>99</v>
      </c>
      <c r="L160" s="64">
        <v>4.3400000000000001E-2</v>
      </c>
      <c r="M160" s="64">
        <v>2.3800000000000002E-2</v>
      </c>
      <c r="N160" s="63">
        <v>10075498.609999999</v>
      </c>
      <c r="O160" s="63">
        <v>106.6</v>
      </c>
      <c r="P160" s="63">
        <v>1320.12445</v>
      </c>
      <c r="Q160" s="63">
        <v>12060.605968260001</v>
      </c>
      <c r="R160" s="64">
        <v>7.1999999999999998E-3</v>
      </c>
      <c r="S160" s="64">
        <v>5.1000000000000004E-3</v>
      </c>
      <c r="T160" s="64">
        <v>8.0000000000000004E-4</v>
      </c>
    </row>
    <row r="161" spans="1:20">
      <c r="A161" t="s">
        <v>794</v>
      </c>
      <c r="B161" t="s">
        <v>795</v>
      </c>
      <c r="C161" t="s">
        <v>97</v>
      </c>
      <c r="D161" t="s">
        <v>120</v>
      </c>
      <c r="E161" t="s">
        <v>793</v>
      </c>
      <c r="F161" t="s">
        <v>466</v>
      </c>
      <c r="G161" t="s">
        <v>3927</v>
      </c>
      <c r="H161" t="s">
        <v>206</v>
      </c>
      <c r="I161" t="s">
        <v>260</v>
      </c>
      <c r="J161" s="63">
        <v>5.86</v>
      </c>
      <c r="K161" t="s">
        <v>99</v>
      </c>
      <c r="L161" s="64">
        <v>3.9E-2</v>
      </c>
      <c r="M161" s="64">
        <v>3.5499999999999997E-2</v>
      </c>
      <c r="N161" s="63">
        <v>391620.1</v>
      </c>
      <c r="O161" s="63">
        <v>104.44</v>
      </c>
      <c r="P161" s="63">
        <v>0</v>
      </c>
      <c r="Q161" s="63">
        <v>409.00803244000002</v>
      </c>
      <c r="R161" s="64">
        <v>2.0000000000000001E-4</v>
      </c>
      <c r="S161" s="64">
        <v>2.0000000000000001E-4</v>
      </c>
      <c r="T161" s="64">
        <v>0</v>
      </c>
    </row>
    <row r="162" spans="1:20">
      <c r="A162" t="s">
        <v>796</v>
      </c>
      <c r="B162" t="s">
        <v>797</v>
      </c>
      <c r="C162" t="s">
        <v>97</v>
      </c>
      <c r="D162" t="s">
        <v>120</v>
      </c>
      <c r="E162" t="s">
        <v>793</v>
      </c>
      <c r="F162" t="s">
        <v>466</v>
      </c>
      <c r="G162" t="s">
        <v>3927</v>
      </c>
      <c r="H162" t="s">
        <v>206</v>
      </c>
      <c r="I162" t="s">
        <v>728</v>
      </c>
      <c r="J162" s="63">
        <v>1.2</v>
      </c>
      <c r="K162" t="s">
        <v>99</v>
      </c>
      <c r="L162" s="64">
        <v>5.5E-2</v>
      </c>
      <c r="M162" s="64">
        <v>3.7699999999999997E-2</v>
      </c>
      <c r="N162" s="63">
        <v>1418210.32</v>
      </c>
      <c r="O162" s="63">
        <v>106.97</v>
      </c>
      <c r="P162" s="63">
        <v>0</v>
      </c>
      <c r="Q162" s="63">
        <v>1517.059579304</v>
      </c>
      <c r="R162" s="64">
        <v>1.9699999999999999E-2</v>
      </c>
      <c r="S162" s="64">
        <v>5.9999999999999995E-4</v>
      </c>
      <c r="T162" s="64">
        <v>1E-4</v>
      </c>
    </row>
    <row r="163" spans="1:20">
      <c r="A163" t="s">
        <v>798</v>
      </c>
      <c r="B163" t="s">
        <v>799</v>
      </c>
      <c r="C163" t="s">
        <v>97</v>
      </c>
      <c r="D163" t="s">
        <v>120</v>
      </c>
      <c r="E163" t="s">
        <v>585</v>
      </c>
      <c r="F163" t="s">
        <v>395</v>
      </c>
      <c r="G163" t="s">
        <v>3928</v>
      </c>
      <c r="H163" t="s">
        <v>147</v>
      </c>
      <c r="I163" t="s">
        <v>800</v>
      </c>
      <c r="J163" s="63">
        <v>2.4</v>
      </c>
      <c r="K163" t="s">
        <v>99</v>
      </c>
      <c r="L163" s="64">
        <v>1.6899999999999998E-2</v>
      </c>
      <c r="M163" s="64">
        <v>4.0800000000000003E-2</v>
      </c>
      <c r="N163" s="63">
        <v>52</v>
      </c>
      <c r="O163" s="63">
        <v>4834876</v>
      </c>
      <c r="P163" s="63">
        <v>0</v>
      </c>
      <c r="Q163" s="63">
        <v>2514.1355199999998</v>
      </c>
      <c r="R163" s="64">
        <v>0</v>
      </c>
      <c r="S163" s="64">
        <v>1.1000000000000001E-3</v>
      </c>
      <c r="T163" s="64">
        <v>2.0000000000000001E-4</v>
      </c>
    </row>
    <row r="164" spans="1:20">
      <c r="A164" t="s">
        <v>801</v>
      </c>
      <c r="B164" t="s">
        <v>802</v>
      </c>
      <c r="C164" t="s">
        <v>97</v>
      </c>
      <c r="D164" t="s">
        <v>120</v>
      </c>
      <c r="E164" t="s">
        <v>803</v>
      </c>
      <c r="F164" t="s">
        <v>120</v>
      </c>
      <c r="G164" t="s">
        <v>3928</v>
      </c>
      <c r="H164" t="s">
        <v>147</v>
      </c>
      <c r="I164" t="s">
        <v>804</v>
      </c>
      <c r="J164" s="63">
        <v>5.01</v>
      </c>
      <c r="K164" t="s">
        <v>99</v>
      </c>
      <c r="L164" s="64">
        <v>2.8500000000000001E-2</v>
      </c>
      <c r="M164" s="64">
        <v>3.6900000000000002E-2</v>
      </c>
      <c r="N164" s="63">
        <v>3799276</v>
      </c>
      <c r="O164" s="63">
        <v>97.58</v>
      </c>
      <c r="P164" s="63">
        <v>0</v>
      </c>
      <c r="Q164" s="63">
        <v>3707.3335207999999</v>
      </c>
      <c r="R164" s="64">
        <v>5.5999999999999999E-3</v>
      </c>
      <c r="S164" s="64">
        <v>1.6000000000000001E-3</v>
      </c>
      <c r="T164" s="64">
        <v>2.9999999999999997E-4</v>
      </c>
    </row>
    <row r="165" spans="1:20">
      <c r="A165" t="s">
        <v>805</v>
      </c>
      <c r="B165" t="s">
        <v>806</v>
      </c>
      <c r="C165" t="s">
        <v>97</v>
      </c>
      <c r="D165" t="s">
        <v>120</v>
      </c>
      <c r="E165" t="s">
        <v>803</v>
      </c>
      <c r="F165" t="s">
        <v>120</v>
      </c>
      <c r="G165" t="s">
        <v>3928</v>
      </c>
      <c r="H165" t="s">
        <v>147</v>
      </c>
      <c r="I165" t="s">
        <v>260</v>
      </c>
      <c r="J165" s="63">
        <v>3.02</v>
      </c>
      <c r="K165" t="s">
        <v>99</v>
      </c>
      <c r="L165" s="64">
        <v>4.65E-2</v>
      </c>
      <c r="M165" s="64">
        <v>3.2000000000000001E-2</v>
      </c>
      <c r="N165" s="63">
        <v>2774302</v>
      </c>
      <c r="O165" s="63">
        <v>106.25</v>
      </c>
      <c r="P165" s="63">
        <v>0</v>
      </c>
      <c r="Q165" s="63">
        <v>2947.6958749999999</v>
      </c>
      <c r="R165" s="64">
        <v>3.8999999999999998E-3</v>
      </c>
      <c r="S165" s="64">
        <v>1.2999999999999999E-3</v>
      </c>
      <c r="T165" s="64">
        <v>2.0000000000000001E-4</v>
      </c>
    </row>
    <row r="166" spans="1:20">
      <c r="A166" t="s">
        <v>807</v>
      </c>
      <c r="B166" t="s">
        <v>808</v>
      </c>
      <c r="C166" t="s">
        <v>97</v>
      </c>
      <c r="D166" t="s">
        <v>120</v>
      </c>
      <c r="E166" t="s">
        <v>809</v>
      </c>
      <c r="F166" t="s">
        <v>120</v>
      </c>
      <c r="G166" t="s">
        <v>3928</v>
      </c>
      <c r="H166" t="s">
        <v>147</v>
      </c>
      <c r="I166" t="s">
        <v>810</v>
      </c>
      <c r="J166" s="63">
        <v>2.04</v>
      </c>
      <c r="K166" t="s">
        <v>99</v>
      </c>
      <c r="L166" s="64">
        <v>3.9E-2</v>
      </c>
      <c r="M166" s="64">
        <v>3.6200000000000003E-2</v>
      </c>
      <c r="N166" s="63">
        <v>2148666.7999999998</v>
      </c>
      <c r="O166" s="63">
        <v>101.32</v>
      </c>
      <c r="P166" s="63">
        <v>0</v>
      </c>
      <c r="Q166" s="63">
        <v>2177.02920176</v>
      </c>
      <c r="R166" s="64">
        <v>5.5999999999999999E-3</v>
      </c>
      <c r="S166" s="64">
        <v>8.9999999999999998E-4</v>
      </c>
      <c r="T166" s="64">
        <v>2.0000000000000001E-4</v>
      </c>
    </row>
    <row r="167" spans="1:20">
      <c r="A167" t="s">
        <v>811</v>
      </c>
      <c r="B167" t="s">
        <v>812</v>
      </c>
      <c r="C167" t="s">
        <v>97</v>
      </c>
      <c r="D167" t="s">
        <v>120</v>
      </c>
      <c r="E167" t="s">
        <v>813</v>
      </c>
      <c r="F167" t="s">
        <v>120</v>
      </c>
      <c r="G167" t="s">
        <v>3928</v>
      </c>
      <c r="H167" t="s">
        <v>147</v>
      </c>
      <c r="I167" t="s">
        <v>260</v>
      </c>
      <c r="J167" s="63">
        <v>1.99</v>
      </c>
      <c r="K167" t="s">
        <v>99</v>
      </c>
      <c r="L167" s="64">
        <v>3.6999999999999998E-2</v>
      </c>
      <c r="M167" s="64">
        <v>4.2200000000000001E-2</v>
      </c>
      <c r="N167" s="63">
        <v>18715</v>
      </c>
      <c r="O167" s="63">
        <v>101</v>
      </c>
      <c r="P167" s="63">
        <v>0</v>
      </c>
      <c r="Q167" s="63">
        <v>18.902149999999999</v>
      </c>
      <c r="R167" s="64">
        <v>0</v>
      </c>
      <c r="S167" s="64">
        <v>0</v>
      </c>
      <c r="T167" s="64">
        <v>0</v>
      </c>
    </row>
    <row r="168" spans="1:20">
      <c r="A168" t="s">
        <v>814</v>
      </c>
      <c r="B168" t="s">
        <v>815</v>
      </c>
      <c r="C168" t="s">
        <v>97</v>
      </c>
      <c r="D168" t="s">
        <v>120</v>
      </c>
      <c r="E168" t="s">
        <v>813</v>
      </c>
      <c r="F168" t="s">
        <v>120</v>
      </c>
      <c r="G168" t="s">
        <v>3928</v>
      </c>
      <c r="H168" t="s">
        <v>147</v>
      </c>
      <c r="I168" t="s">
        <v>260</v>
      </c>
      <c r="J168" s="63">
        <v>4.72</v>
      </c>
      <c r="K168" t="s">
        <v>99</v>
      </c>
      <c r="L168" s="64">
        <v>2.5700000000000001E-2</v>
      </c>
      <c r="M168" s="64">
        <v>3.9800000000000002E-2</v>
      </c>
      <c r="N168" s="63">
        <v>3358952</v>
      </c>
      <c r="O168" s="63">
        <v>95.84</v>
      </c>
      <c r="P168" s="63">
        <v>0</v>
      </c>
      <c r="Q168" s="63">
        <v>3219.2195968000001</v>
      </c>
      <c r="R168" s="64">
        <v>3.0999999999999999E-3</v>
      </c>
      <c r="S168" s="64">
        <v>1.4E-3</v>
      </c>
      <c r="T168" s="64">
        <v>2.0000000000000001E-4</v>
      </c>
    </row>
    <row r="169" spans="1:20">
      <c r="A169" t="s">
        <v>816</v>
      </c>
      <c r="B169" t="s">
        <v>817</v>
      </c>
      <c r="C169" t="s">
        <v>97</v>
      </c>
      <c r="D169" t="s">
        <v>120</v>
      </c>
      <c r="E169" t="s">
        <v>813</v>
      </c>
      <c r="F169" t="s">
        <v>120</v>
      </c>
      <c r="G169" t="s">
        <v>3928</v>
      </c>
      <c r="H169" t="s">
        <v>147</v>
      </c>
      <c r="I169" t="s">
        <v>318</v>
      </c>
      <c r="J169" s="63">
        <v>0.76</v>
      </c>
      <c r="K169" t="s">
        <v>99</v>
      </c>
      <c r="L169" s="64">
        <v>4.8000000000000001E-2</v>
      </c>
      <c r="M169" s="64">
        <v>4.2999999999999997E-2</v>
      </c>
      <c r="N169" s="63">
        <v>1026808.56</v>
      </c>
      <c r="O169" s="63">
        <v>101.61</v>
      </c>
      <c r="P169" s="63">
        <v>0</v>
      </c>
      <c r="Q169" s="63">
        <v>1043.3401778160001</v>
      </c>
      <c r="R169" s="64">
        <v>1.32E-2</v>
      </c>
      <c r="S169" s="64">
        <v>4.0000000000000002E-4</v>
      </c>
      <c r="T169" s="64">
        <v>1E-4</v>
      </c>
    </row>
    <row r="170" spans="1:20">
      <c r="A170" t="s">
        <v>818</v>
      </c>
      <c r="B170" t="s">
        <v>819</v>
      </c>
      <c r="C170" t="s">
        <v>97</v>
      </c>
      <c r="D170" t="s">
        <v>120</v>
      </c>
      <c r="E170" t="s">
        <v>766</v>
      </c>
      <c r="F170" t="s">
        <v>531</v>
      </c>
      <c r="G170" t="s">
        <v>3929</v>
      </c>
      <c r="H170" t="s">
        <v>206</v>
      </c>
      <c r="I170" t="s">
        <v>820</v>
      </c>
      <c r="J170" s="63">
        <v>0.25</v>
      </c>
      <c r="K170" t="s">
        <v>99</v>
      </c>
      <c r="L170" s="64">
        <v>4.8000000000000001E-2</v>
      </c>
      <c r="M170" s="64">
        <v>1.5E-3</v>
      </c>
      <c r="N170" s="63">
        <v>1026370.66</v>
      </c>
      <c r="O170" s="63">
        <v>120.9</v>
      </c>
      <c r="P170" s="63">
        <v>0</v>
      </c>
      <c r="Q170" s="63">
        <v>1240.8821279399999</v>
      </c>
      <c r="R170" s="64">
        <v>0.01</v>
      </c>
      <c r="S170" s="64">
        <v>5.0000000000000001E-4</v>
      </c>
      <c r="T170" s="64">
        <v>1E-4</v>
      </c>
    </row>
    <row r="171" spans="1:20">
      <c r="A171" t="s">
        <v>821</v>
      </c>
      <c r="B171" t="s">
        <v>822</v>
      </c>
      <c r="C171" t="s">
        <v>97</v>
      </c>
      <c r="D171" t="s">
        <v>120</v>
      </c>
      <c r="E171" t="s">
        <v>823</v>
      </c>
      <c r="F171" t="s">
        <v>120</v>
      </c>
      <c r="G171" t="s">
        <v>3929</v>
      </c>
      <c r="H171" t="s">
        <v>206</v>
      </c>
      <c r="I171" t="s">
        <v>467</v>
      </c>
      <c r="J171" s="63">
        <v>0.39</v>
      </c>
      <c r="K171" t="s">
        <v>99</v>
      </c>
      <c r="L171" s="64">
        <v>5.3999999999999999E-2</v>
      </c>
      <c r="M171" s="64">
        <v>0.13950000000000001</v>
      </c>
      <c r="N171" s="63">
        <v>894325.91</v>
      </c>
      <c r="O171" s="63">
        <v>99</v>
      </c>
      <c r="P171" s="63">
        <v>0</v>
      </c>
      <c r="Q171" s="63">
        <v>885.38265090000004</v>
      </c>
      <c r="R171" s="64">
        <v>2.4799999999999999E-2</v>
      </c>
      <c r="S171" s="64">
        <v>4.0000000000000002E-4</v>
      </c>
      <c r="T171" s="64">
        <v>1E-4</v>
      </c>
    </row>
    <row r="172" spans="1:20">
      <c r="A172" t="s">
        <v>824</v>
      </c>
      <c r="B172" t="s">
        <v>825</v>
      </c>
      <c r="C172" t="s">
        <v>97</v>
      </c>
      <c r="D172" t="s">
        <v>120</v>
      </c>
      <c r="E172" t="s">
        <v>823</v>
      </c>
      <c r="F172" t="s">
        <v>120</v>
      </c>
      <c r="G172" t="s">
        <v>3929</v>
      </c>
      <c r="H172" t="s">
        <v>206</v>
      </c>
      <c r="I172" t="s">
        <v>826</v>
      </c>
      <c r="J172" s="63">
        <v>1.36</v>
      </c>
      <c r="K172" t="s">
        <v>99</v>
      </c>
      <c r="L172" s="64">
        <v>2.5000000000000001E-2</v>
      </c>
      <c r="M172" s="64">
        <v>0.17519999999999999</v>
      </c>
      <c r="N172" s="63">
        <v>5138544.49</v>
      </c>
      <c r="O172" s="63">
        <v>83.25</v>
      </c>
      <c r="P172" s="63">
        <v>0</v>
      </c>
      <c r="Q172" s="63">
        <v>4277.8382879250003</v>
      </c>
      <c r="R172" s="64">
        <v>1.32E-2</v>
      </c>
      <c r="S172" s="64">
        <v>1.8E-3</v>
      </c>
      <c r="T172" s="64">
        <v>2.9999999999999997E-4</v>
      </c>
    </row>
    <row r="173" spans="1:20">
      <c r="A173" t="s">
        <v>827</v>
      </c>
      <c r="B173" t="s">
        <v>828</v>
      </c>
      <c r="C173" t="s">
        <v>97</v>
      </c>
      <c r="D173" t="s">
        <v>120</v>
      </c>
      <c r="E173" t="s">
        <v>829</v>
      </c>
      <c r="F173" t="s">
        <v>466</v>
      </c>
      <c r="G173" t="s">
        <v>3929</v>
      </c>
      <c r="H173" t="s">
        <v>206</v>
      </c>
      <c r="I173" t="s">
        <v>260</v>
      </c>
      <c r="J173" s="63">
        <v>2.06</v>
      </c>
      <c r="K173" t="s">
        <v>99</v>
      </c>
      <c r="L173" s="64">
        <v>3.5000000000000003E-2</v>
      </c>
      <c r="M173" s="64">
        <v>7.5800000000000006E-2</v>
      </c>
      <c r="N173" s="63">
        <v>7350</v>
      </c>
      <c r="O173" s="63">
        <v>95.22</v>
      </c>
      <c r="P173" s="63">
        <v>0</v>
      </c>
      <c r="Q173" s="63">
        <v>6.9986699999999997</v>
      </c>
      <c r="R173" s="64">
        <v>0</v>
      </c>
      <c r="S173" s="64">
        <v>0</v>
      </c>
      <c r="T173" s="64">
        <v>0</v>
      </c>
    </row>
    <row r="174" spans="1:20">
      <c r="A174" t="s">
        <v>830</v>
      </c>
      <c r="B174" t="s">
        <v>831</v>
      </c>
      <c r="C174" t="s">
        <v>97</v>
      </c>
      <c r="D174" t="s">
        <v>120</v>
      </c>
      <c r="E174" t="s">
        <v>829</v>
      </c>
      <c r="F174" t="s">
        <v>466</v>
      </c>
      <c r="G174" t="s">
        <v>3929</v>
      </c>
      <c r="H174" t="s">
        <v>206</v>
      </c>
      <c r="I174" t="s">
        <v>504</v>
      </c>
      <c r="J174" s="63">
        <v>0.25</v>
      </c>
      <c r="K174" t="s">
        <v>99</v>
      </c>
      <c r="L174" s="64">
        <v>5.2999999999999999E-2</v>
      </c>
      <c r="M174" s="64">
        <v>4.7100000000000003E-2</v>
      </c>
      <c r="N174" s="63">
        <v>1360000.07</v>
      </c>
      <c r="O174" s="63">
        <v>102.06</v>
      </c>
      <c r="P174" s="63">
        <v>0</v>
      </c>
      <c r="Q174" s="63">
        <v>1388.0160714420001</v>
      </c>
      <c r="R174" s="64">
        <v>2.86E-2</v>
      </c>
      <c r="S174" s="64">
        <v>5.9999999999999995E-4</v>
      </c>
      <c r="T174" s="64">
        <v>1E-4</v>
      </c>
    </row>
    <row r="175" spans="1:20">
      <c r="A175" t="s">
        <v>832</v>
      </c>
      <c r="B175" t="s">
        <v>833</v>
      </c>
      <c r="C175" t="s">
        <v>97</v>
      </c>
      <c r="D175" t="s">
        <v>120</v>
      </c>
      <c r="E175" t="s">
        <v>829</v>
      </c>
      <c r="F175" t="s">
        <v>466</v>
      </c>
      <c r="G175" t="s">
        <v>3929</v>
      </c>
      <c r="H175" t="s">
        <v>206</v>
      </c>
      <c r="I175" t="s">
        <v>260</v>
      </c>
      <c r="J175" s="63">
        <v>3.97</v>
      </c>
      <c r="K175" t="s">
        <v>99</v>
      </c>
      <c r="L175" s="64">
        <v>2.5000000000000001E-2</v>
      </c>
      <c r="M175" s="64">
        <v>3.2300000000000002E-2</v>
      </c>
      <c r="N175" s="63">
        <v>14543</v>
      </c>
      <c r="O175" s="63">
        <v>98</v>
      </c>
      <c r="P175" s="63">
        <v>0</v>
      </c>
      <c r="Q175" s="63">
        <v>14.252140000000001</v>
      </c>
      <c r="R175" s="64">
        <v>0</v>
      </c>
      <c r="S175" s="64">
        <v>0</v>
      </c>
      <c r="T175" s="64">
        <v>0</v>
      </c>
    </row>
    <row r="176" spans="1:20">
      <c r="A176" t="s">
        <v>834</v>
      </c>
      <c r="B176" t="s">
        <v>835</v>
      </c>
      <c r="C176" t="s">
        <v>97</v>
      </c>
      <c r="D176" t="s">
        <v>120</v>
      </c>
      <c r="E176" t="s">
        <v>836</v>
      </c>
      <c r="F176" t="s">
        <v>120</v>
      </c>
      <c r="G176" t="s">
        <v>3930</v>
      </c>
      <c r="H176" t="s">
        <v>206</v>
      </c>
      <c r="I176" t="s">
        <v>642</v>
      </c>
      <c r="J176" s="63">
        <v>0.57999999999999996</v>
      </c>
      <c r="K176" t="s">
        <v>99</v>
      </c>
      <c r="L176" s="64">
        <v>4.4999999999999998E-2</v>
      </c>
      <c r="M176" s="64">
        <v>8.6199999999999999E-2</v>
      </c>
      <c r="N176" s="63">
        <v>1797143.04</v>
      </c>
      <c r="O176" s="63">
        <v>106</v>
      </c>
      <c r="P176" s="63">
        <v>0</v>
      </c>
      <c r="Q176" s="63">
        <v>1904.9716223999999</v>
      </c>
      <c r="R176" s="64">
        <v>2.9600000000000001E-2</v>
      </c>
      <c r="S176" s="64">
        <v>8.0000000000000004E-4</v>
      </c>
      <c r="T176" s="64">
        <v>1E-4</v>
      </c>
    </row>
    <row r="177" spans="1:20">
      <c r="A177" t="s">
        <v>837</v>
      </c>
      <c r="B177" t="s">
        <v>838</v>
      </c>
      <c r="C177" t="s">
        <v>97</v>
      </c>
      <c r="D177" t="s">
        <v>120</v>
      </c>
      <c r="E177" t="s">
        <v>839</v>
      </c>
      <c r="F177" t="s">
        <v>120</v>
      </c>
      <c r="G177" t="s">
        <v>3930</v>
      </c>
      <c r="H177" t="s">
        <v>206</v>
      </c>
      <c r="I177" t="s">
        <v>840</v>
      </c>
      <c r="J177" s="63">
        <v>3.56</v>
      </c>
      <c r="K177" t="s">
        <v>99</v>
      </c>
      <c r="L177" s="64">
        <v>2.6499999999999999E-2</v>
      </c>
      <c r="M177" s="64">
        <v>0.1321</v>
      </c>
      <c r="N177" s="63">
        <v>122856</v>
      </c>
      <c r="O177" s="63">
        <v>69.17</v>
      </c>
      <c r="P177" s="63">
        <v>0</v>
      </c>
      <c r="Q177" s="63">
        <v>84.979495200000002</v>
      </c>
      <c r="R177" s="64">
        <v>8.0000000000000004E-4</v>
      </c>
      <c r="S177" s="64">
        <v>0</v>
      </c>
      <c r="T177" s="64">
        <v>0</v>
      </c>
    </row>
    <row r="178" spans="1:20">
      <c r="A178" t="s">
        <v>841</v>
      </c>
      <c r="B178" t="s">
        <v>842</v>
      </c>
      <c r="C178" t="s">
        <v>97</v>
      </c>
      <c r="D178" t="s">
        <v>120</v>
      </c>
      <c r="E178" t="s">
        <v>843</v>
      </c>
      <c r="F178" t="s">
        <v>466</v>
      </c>
      <c r="G178" t="s">
        <v>3931</v>
      </c>
      <c r="H178" t="s">
        <v>147</v>
      </c>
      <c r="I178" t="s">
        <v>844</v>
      </c>
      <c r="J178" s="63">
        <v>3.18</v>
      </c>
      <c r="K178" t="s">
        <v>99</v>
      </c>
      <c r="L178" s="64">
        <v>2.6499999999999999E-2</v>
      </c>
      <c r="M178" s="64">
        <v>7.8100000000000003E-2</v>
      </c>
      <c r="N178" s="63">
        <v>1230000</v>
      </c>
      <c r="O178" s="63">
        <v>86.2</v>
      </c>
      <c r="P178" s="63">
        <v>0</v>
      </c>
      <c r="Q178" s="63">
        <v>1060.26</v>
      </c>
      <c r="R178" s="64">
        <v>1.12E-2</v>
      </c>
      <c r="S178" s="64">
        <v>5.0000000000000001E-4</v>
      </c>
      <c r="T178" s="64">
        <v>1E-4</v>
      </c>
    </row>
    <row r="179" spans="1:20">
      <c r="A179" t="s">
        <v>845</v>
      </c>
      <c r="B179">
        <v>6390207</v>
      </c>
      <c r="C179" t="s">
        <v>97</v>
      </c>
      <c r="D179" t="s">
        <v>120</v>
      </c>
      <c r="E179" t="s">
        <v>846</v>
      </c>
      <c r="F179" t="s">
        <v>109</v>
      </c>
      <c r="G179" t="s">
        <v>3932</v>
      </c>
      <c r="H179" t="s">
        <v>206</v>
      </c>
      <c r="I179" t="s">
        <v>260</v>
      </c>
      <c r="J179" s="63">
        <v>2.8</v>
      </c>
      <c r="K179" t="s">
        <v>99</v>
      </c>
      <c r="L179" s="64">
        <v>4.9500000000000002E-2</v>
      </c>
      <c r="M179" s="64">
        <v>0.12280000000000001</v>
      </c>
      <c r="N179" s="63">
        <v>1372798.36</v>
      </c>
      <c r="O179" s="63">
        <v>100.65</v>
      </c>
      <c r="P179" s="63">
        <v>0</v>
      </c>
      <c r="Q179" s="63">
        <v>1381.7215493399999</v>
      </c>
      <c r="R179" s="64">
        <v>1E-3</v>
      </c>
      <c r="S179" s="64">
        <v>5.9999999999999995E-4</v>
      </c>
      <c r="T179" s="64">
        <v>1E-4</v>
      </c>
    </row>
    <row r="180" spans="1:20">
      <c r="A180" t="s">
        <v>847</v>
      </c>
      <c r="B180" t="s">
        <v>848</v>
      </c>
      <c r="C180" t="s">
        <v>97</v>
      </c>
      <c r="D180" t="s">
        <v>120</v>
      </c>
      <c r="E180" t="s">
        <v>849</v>
      </c>
      <c r="F180" t="s">
        <v>850</v>
      </c>
      <c r="G180" t="s">
        <v>3933</v>
      </c>
      <c r="H180" t="s">
        <v>147</v>
      </c>
      <c r="I180" t="s">
        <v>851</v>
      </c>
      <c r="J180" s="63">
        <v>0.82</v>
      </c>
      <c r="K180" t="s">
        <v>99</v>
      </c>
      <c r="L180" s="64">
        <v>4.65E-2</v>
      </c>
      <c r="M180" s="64">
        <v>3.1006999999999998</v>
      </c>
      <c r="N180" s="63">
        <v>2007355.5</v>
      </c>
      <c r="O180" s="63">
        <v>23.18</v>
      </c>
      <c r="P180" s="63">
        <v>0</v>
      </c>
      <c r="Q180" s="63">
        <v>465.30500489999997</v>
      </c>
      <c r="R180" s="64">
        <v>4.7999999999999996E-3</v>
      </c>
      <c r="S180" s="64">
        <v>2.0000000000000001E-4</v>
      </c>
      <c r="T180" s="64">
        <v>0</v>
      </c>
    </row>
    <row r="181" spans="1:20">
      <c r="A181" t="s">
        <v>852</v>
      </c>
      <c r="B181" t="s">
        <v>853</v>
      </c>
      <c r="C181" t="s">
        <v>97</v>
      </c>
      <c r="D181" t="s">
        <v>120</v>
      </c>
      <c r="E181" t="s">
        <v>849</v>
      </c>
      <c r="F181" t="s">
        <v>850</v>
      </c>
      <c r="G181" t="s">
        <v>3933</v>
      </c>
      <c r="H181" t="s">
        <v>147</v>
      </c>
      <c r="I181" t="s">
        <v>854</v>
      </c>
      <c r="J181" s="63">
        <v>0.47</v>
      </c>
      <c r="K181" t="s">
        <v>99</v>
      </c>
      <c r="L181" s="64">
        <v>4.4999999999999998E-2</v>
      </c>
      <c r="M181" s="64">
        <v>7.8635999999999999</v>
      </c>
      <c r="N181" s="63">
        <v>359450.54</v>
      </c>
      <c r="O181" s="63">
        <v>28.03</v>
      </c>
      <c r="P181" s="63">
        <v>0</v>
      </c>
      <c r="Q181" s="63">
        <v>100.75398636200001</v>
      </c>
      <c r="R181" s="64">
        <v>1.4E-3</v>
      </c>
      <c r="S181" s="64">
        <v>0</v>
      </c>
      <c r="T181" s="64">
        <v>0</v>
      </c>
    </row>
    <row r="182" spans="1:20">
      <c r="A182" t="s">
        <v>855</v>
      </c>
      <c r="B182">
        <v>1105543</v>
      </c>
      <c r="C182" t="s">
        <v>97</v>
      </c>
      <c r="D182" t="s">
        <v>120</v>
      </c>
      <c r="E182" t="s">
        <v>849</v>
      </c>
      <c r="F182" t="s">
        <v>850</v>
      </c>
      <c r="G182" t="s">
        <v>3933</v>
      </c>
      <c r="H182" t="s">
        <v>147</v>
      </c>
      <c r="I182" t="s">
        <v>856</v>
      </c>
      <c r="J182" s="63">
        <v>0.72</v>
      </c>
      <c r="K182" t="s">
        <v>99</v>
      </c>
      <c r="L182" s="64">
        <v>4.5999999999999999E-2</v>
      </c>
      <c r="M182" s="64">
        <v>5.3902999999999999</v>
      </c>
      <c r="N182" s="63">
        <v>62947.49</v>
      </c>
      <c r="O182" s="63">
        <v>26.43</v>
      </c>
      <c r="P182" s="63">
        <v>0</v>
      </c>
      <c r="Q182" s="63">
        <v>16.637021607000001</v>
      </c>
      <c r="R182" s="64">
        <v>2.0000000000000001E-4</v>
      </c>
      <c r="S182" s="64">
        <v>0</v>
      </c>
      <c r="T182" s="64">
        <v>0</v>
      </c>
    </row>
    <row r="183" spans="1:20">
      <c r="A183" t="s">
        <v>857</v>
      </c>
      <c r="B183" t="s">
        <v>858</v>
      </c>
      <c r="C183" t="s">
        <v>97</v>
      </c>
      <c r="D183" t="s">
        <v>120</v>
      </c>
      <c r="E183" t="s">
        <v>859</v>
      </c>
      <c r="F183" t="s">
        <v>466</v>
      </c>
      <c r="G183" t="s">
        <v>245</v>
      </c>
      <c r="H183" t="s">
        <v>860</v>
      </c>
      <c r="I183" t="s">
        <v>840</v>
      </c>
      <c r="J183" s="63">
        <v>3.63</v>
      </c>
      <c r="K183" t="s">
        <v>99</v>
      </c>
      <c r="L183" s="64">
        <v>1.9E-2</v>
      </c>
      <c r="M183" s="64">
        <v>3.32E-2</v>
      </c>
      <c r="N183" s="63">
        <v>1057290</v>
      </c>
      <c r="O183" s="63">
        <v>96.45</v>
      </c>
      <c r="P183" s="63">
        <v>0</v>
      </c>
      <c r="Q183" s="63">
        <v>1019.756205</v>
      </c>
      <c r="R183" s="64">
        <v>5.0000000000000001E-3</v>
      </c>
      <c r="S183" s="64">
        <v>4.0000000000000002E-4</v>
      </c>
      <c r="T183" s="64">
        <v>1E-4</v>
      </c>
    </row>
    <row r="184" spans="1:20">
      <c r="A184" t="s">
        <v>861</v>
      </c>
      <c r="B184" t="s">
        <v>862</v>
      </c>
      <c r="C184" t="s">
        <v>97</v>
      </c>
      <c r="D184" t="s">
        <v>120</v>
      </c>
      <c r="E184" t="s">
        <v>863</v>
      </c>
      <c r="F184" t="s">
        <v>129</v>
      </c>
      <c r="G184" t="s">
        <v>245</v>
      </c>
      <c r="H184" t="s">
        <v>860</v>
      </c>
      <c r="I184" t="s">
        <v>864</v>
      </c>
      <c r="J184" s="63">
        <v>0.66</v>
      </c>
      <c r="K184" t="s">
        <v>99</v>
      </c>
      <c r="L184" s="64">
        <v>0.06</v>
      </c>
      <c r="M184" s="64">
        <v>3.1192000000000002</v>
      </c>
      <c r="N184" s="63">
        <v>3880342.87</v>
      </c>
      <c r="O184" s="63">
        <v>30</v>
      </c>
      <c r="P184" s="63">
        <v>0</v>
      </c>
      <c r="Q184" s="63">
        <v>1164.1028610000001</v>
      </c>
      <c r="R184" s="64">
        <v>5.7000000000000002E-3</v>
      </c>
      <c r="S184" s="64">
        <v>5.0000000000000001E-4</v>
      </c>
      <c r="T184" s="64">
        <v>1E-4</v>
      </c>
    </row>
    <row r="185" spans="1:20">
      <c r="A185" t="s">
        <v>865</v>
      </c>
      <c r="B185" t="s">
        <v>866</v>
      </c>
      <c r="C185" t="s">
        <v>97</v>
      </c>
      <c r="D185" t="s">
        <v>120</v>
      </c>
      <c r="E185" t="s">
        <v>867</v>
      </c>
      <c r="F185" t="s">
        <v>129</v>
      </c>
      <c r="G185" t="s">
        <v>245</v>
      </c>
      <c r="H185" t="s">
        <v>860</v>
      </c>
      <c r="I185" t="s">
        <v>868</v>
      </c>
      <c r="J185" s="63">
        <v>3.91</v>
      </c>
      <c r="K185" t="s">
        <v>99</v>
      </c>
      <c r="L185" s="64">
        <v>4.8000000000000001E-2</v>
      </c>
      <c r="M185" s="64">
        <v>6.2300000000000001E-2</v>
      </c>
      <c r="N185" s="63">
        <v>980000</v>
      </c>
      <c r="O185" s="63">
        <v>95.05</v>
      </c>
      <c r="P185" s="63">
        <v>0</v>
      </c>
      <c r="Q185" s="63">
        <v>931.49</v>
      </c>
      <c r="R185" s="64">
        <v>4.5999999999999999E-3</v>
      </c>
      <c r="S185" s="64">
        <v>4.0000000000000002E-4</v>
      </c>
      <c r="T185" s="64">
        <v>1E-4</v>
      </c>
    </row>
    <row r="186" spans="1:20">
      <c r="A186" t="s">
        <v>869</v>
      </c>
      <c r="B186" t="s">
        <v>870</v>
      </c>
      <c r="C186" t="s">
        <v>97</v>
      </c>
      <c r="D186" t="s">
        <v>120</v>
      </c>
      <c r="E186" t="s">
        <v>871</v>
      </c>
      <c r="F186" t="s">
        <v>466</v>
      </c>
      <c r="G186" t="s">
        <v>245</v>
      </c>
      <c r="H186" t="s">
        <v>860</v>
      </c>
      <c r="I186" t="s">
        <v>872</v>
      </c>
      <c r="J186" s="63">
        <v>2.2200000000000002</v>
      </c>
      <c r="K186" t="s">
        <v>99</v>
      </c>
      <c r="L186" s="64">
        <v>0.01</v>
      </c>
      <c r="M186" s="64">
        <v>1.6199999999999999E-2</v>
      </c>
      <c r="N186" s="63">
        <v>6570569</v>
      </c>
      <c r="O186" s="63">
        <v>97.7</v>
      </c>
      <c r="P186" s="63">
        <v>0</v>
      </c>
      <c r="Q186" s="63">
        <v>6419.4459129999996</v>
      </c>
      <c r="R186" s="64">
        <v>1.7399999999999999E-2</v>
      </c>
      <c r="S186" s="64">
        <v>2.7000000000000001E-3</v>
      </c>
      <c r="T186" s="64">
        <v>4.0000000000000002E-4</v>
      </c>
    </row>
    <row r="187" spans="1:20">
      <c r="A187" t="s">
        <v>873</v>
      </c>
      <c r="B187" t="s">
        <v>874</v>
      </c>
      <c r="C187" t="s">
        <v>97</v>
      </c>
      <c r="D187" t="s">
        <v>120</v>
      </c>
      <c r="E187" t="s">
        <v>875</v>
      </c>
      <c r="F187" t="s">
        <v>466</v>
      </c>
      <c r="G187" t="s">
        <v>245</v>
      </c>
      <c r="H187" t="s">
        <v>860</v>
      </c>
      <c r="I187" t="s">
        <v>876</v>
      </c>
      <c r="J187" s="63">
        <v>2.56</v>
      </c>
      <c r="K187" t="s">
        <v>99</v>
      </c>
      <c r="L187" s="64">
        <v>2.1000000000000001E-2</v>
      </c>
      <c r="M187" s="64">
        <v>3.0300000000000001E-2</v>
      </c>
      <c r="N187" s="63">
        <v>1679645.04</v>
      </c>
      <c r="O187" s="63">
        <v>100.23</v>
      </c>
      <c r="P187" s="63">
        <v>76.635140000000007</v>
      </c>
      <c r="Q187" s="63">
        <v>1760.143363592</v>
      </c>
      <c r="R187" s="64">
        <v>6.7999999999999996E-3</v>
      </c>
      <c r="S187" s="64">
        <v>6.9999999999999999E-4</v>
      </c>
      <c r="T187" s="64">
        <v>1E-4</v>
      </c>
    </row>
    <row r="188" spans="1:20">
      <c r="A188" t="s">
        <v>877</v>
      </c>
      <c r="B188" t="s">
        <v>878</v>
      </c>
      <c r="C188" t="s">
        <v>97</v>
      </c>
      <c r="D188" t="s">
        <v>120</v>
      </c>
      <c r="E188" t="s">
        <v>875</v>
      </c>
      <c r="F188" t="s">
        <v>466</v>
      </c>
      <c r="G188" t="s">
        <v>245</v>
      </c>
      <c r="H188" t="s">
        <v>860</v>
      </c>
      <c r="I188" t="s">
        <v>879</v>
      </c>
      <c r="J188" s="63">
        <v>6.07</v>
      </c>
      <c r="K188" t="s">
        <v>99</v>
      </c>
      <c r="L188" s="64">
        <v>2.75E-2</v>
      </c>
      <c r="M188" s="64">
        <v>2.4199999999999999E-2</v>
      </c>
      <c r="N188" s="63">
        <v>6818000</v>
      </c>
      <c r="O188" s="63">
        <v>102.24</v>
      </c>
      <c r="P188" s="63">
        <v>0</v>
      </c>
      <c r="Q188" s="63">
        <v>6970.7232000000004</v>
      </c>
      <c r="R188" s="64">
        <v>1.72E-2</v>
      </c>
      <c r="S188" s="64">
        <v>3.0000000000000001E-3</v>
      </c>
      <c r="T188" s="64">
        <v>5.0000000000000001E-4</v>
      </c>
    </row>
    <row r="189" spans="1:20">
      <c r="A189" t="s">
        <v>880</v>
      </c>
      <c r="B189" t="s">
        <v>881</v>
      </c>
      <c r="C189" t="s">
        <v>97</v>
      </c>
      <c r="D189" t="s">
        <v>120</v>
      </c>
      <c r="E189" t="s">
        <v>882</v>
      </c>
      <c r="F189" t="s">
        <v>109</v>
      </c>
      <c r="G189" t="s">
        <v>245</v>
      </c>
      <c r="H189" t="s">
        <v>860</v>
      </c>
      <c r="I189" t="s">
        <v>321</v>
      </c>
      <c r="J189" s="63">
        <v>4.87</v>
      </c>
      <c r="K189" t="s">
        <v>99</v>
      </c>
      <c r="L189" s="64">
        <v>3.6999999999999998E-2</v>
      </c>
      <c r="M189" s="64">
        <v>6.08E-2</v>
      </c>
      <c r="N189" s="63">
        <v>4711501</v>
      </c>
      <c r="O189" s="63">
        <v>90.38</v>
      </c>
      <c r="P189" s="63">
        <v>0</v>
      </c>
      <c r="Q189" s="63">
        <v>4258.2546038</v>
      </c>
      <c r="R189" s="64">
        <v>4.4999999999999997E-3</v>
      </c>
      <c r="S189" s="64">
        <v>1.8E-3</v>
      </c>
      <c r="T189" s="64">
        <v>2.9999999999999997E-4</v>
      </c>
    </row>
    <row r="190" spans="1:20">
      <c r="A190" s="65" t="s">
        <v>279</v>
      </c>
      <c r="B190" s="12"/>
      <c r="C190" s="12"/>
      <c r="D190" s="12"/>
      <c r="E190" s="12"/>
      <c r="J190" s="67">
        <v>3.79</v>
      </c>
      <c r="M190" s="66">
        <v>6.2100000000000002E-2</v>
      </c>
      <c r="N190" s="67">
        <v>721228880.98000002</v>
      </c>
      <c r="P190" s="67">
        <v>3418.3454999999999</v>
      </c>
      <c r="Q190" s="67">
        <v>690985.51305126597</v>
      </c>
      <c r="S190" s="66">
        <v>0.29380000000000001</v>
      </c>
      <c r="T190" s="66">
        <v>4.8399999999999999E-2</v>
      </c>
    </row>
    <row r="191" spans="1:20">
      <c r="A191" t="s">
        <v>883</v>
      </c>
      <c r="B191" t="s">
        <v>884</v>
      </c>
      <c r="C191" t="s">
        <v>97</v>
      </c>
      <c r="D191" t="s">
        <v>120</v>
      </c>
      <c r="E191" t="s">
        <v>386</v>
      </c>
      <c r="F191" t="s">
        <v>387</v>
      </c>
      <c r="G191" t="s">
        <v>3913</v>
      </c>
      <c r="H191" t="s">
        <v>206</v>
      </c>
      <c r="I191" t="s">
        <v>575</v>
      </c>
      <c r="J191" s="63">
        <v>5.41</v>
      </c>
      <c r="K191" t="s">
        <v>99</v>
      </c>
      <c r="L191" s="64">
        <v>2E-3</v>
      </c>
      <c r="M191" s="64">
        <v>2.3E-3</v>
      </c>
      <c r="N191" s="63">
        <v>15000000</v>
      </c>
      <c r="O191" s="63">
        <v>99.99</v>
      </c>
      <c r="P191" s="63">
        <v>0</v>
      </c>
      <c r="Q191" s="63">
        <v>14998.5</v>
      </c>
      <c r="R191" s="64">
        <v>8.0000000000000002E-3</v>
      </c>
      <c r="S191" s="64">
        <v>6.4000000000000003E-3</v>
      </c>
      <c r="T191" s="64">
        <v>1.1000000000000001E-3</v>
      </c>
    </row>
    <row r="192" spans="1:20">
      <c r="A192" t="s">
        <v>885</v>
      </c>
      <c r="B192" t="s">
        <v>886</v>
      </c>
      <c r="C192" t="s">
        <v>97</v>
      </c>
      <c r="D192" t="s">
        <v>120</v>
      </c>
      <c r="E192" t="s">
        <v>394</v>
      </c>
      <c r="F192" t="s">
        <v>395</v>
      </c>
      <c r="G192" t="s">
        <v>3913</v>
      </c>
      <c r="H192" t="s">
        <v>206</v>
      </c>
      <c r="I192" t="s">
        <v>260</v>
      </c>
      <c r="J192" s="63">
        <v>0.79</v>
      </c>
      <c r="K192" t="s">
        <v>99</v>
      </c>
      <c r="L192" s="64">
        <v>1.95E-2</v>
      </c>
      <c r="M192" s="64">
        <v>8.5000000000000006E-3</v>
      </c>
      <c r="N192" s="63">
        <v>1365692.72</v>
      </c>
      <c r="O192" s="63">
        <v>101.27</v>
      </c>
      <c r="P192" s="63">
        <v>0</v>
      </c>
      <c r="Q192" s="63">
        <v>1383.037017544</v>
      </c>
      <c r="R192" s="64">
        <v>6.0000000000000001E-3</v>
      </c>
      <c r="S192" s="64">
        <v>5.9999999999999995E-4</v>
      </c>
      <c r="T192" s="64">
        <v>1E-4</v>
      </c>
    </row>
    <row r="193" spans="1:20">
      <c r="A193" t="s">
        <v>887</v>
      </c>
      <c r="B193" t="s">
        <v>888</v>
      </c>
      <c r="C193" t="s">
        <v>97</v>
      </c>
      <c r="D193" t="s">
        <v>120</v>
      </c>
      <c r="E193" t="s">
        <v>458</v>
      </c>
      <c r="F193" t="s">
        <v>395</v>
      </c>
      <c r="G193" t="s">
        <v>3913</v>
      </c>
      <c r="H193" t="s">
        <v>206</v>
      </c>
      <c r="I193" t="s">
        <v>260</v>
      </c>
      <c r="J193" s="63">
        <v>2.62</v>
      </c>
      <c r="K193" t="s">
        <v>99</v>
      </c>
      <c r="L193" s="64">
        <v>1.8700000000000001E-2</v>
      </c>
      <c r="M193" s="64">
        <v>1.2500000000000001E-2</v>
      </c>
      <c r="N193" s="63">
        <v>5296040.4000000004</v>
      </c>
      <c r="O193" s="63">
        <v>102.2</v>
      </c>
      <c r="P193" s="63">
        <v>0</v>
      </c>
      <c r="Q193" s="63">
        <v>5412.5532887999998</v>
      </c>
      <c r="R193" s="64">
        <v>3.8E-3</v>
      </c>
      <c r="S193" s="64">
        <v>2.3E-3</v>
      </c>
      <c r="T193" s="64">
        <v>4.0000000000000002E-4</v>
      </c>
    </row>
    <row r="194" spans="1:20">
      <c r="A194" t="s">
        <v>889</v>
      </c>
      <c r="B194" t="s">
        <v>890</v>
      </c>
      <c r="C194" t="s">
        <v>97</v>
      </c>
      <c r="D194" t="s">
        <v>120</v>
      </c>
      <c r="E194" t="s">
        <v>458</v>
      </c>
      <c r="F194" t="s">
        <v>395</v>
      </c>
      <c r="G194" t="s">
        <v>3913</v>
      </c>
      <c r="H194" t="s">
        <v>206</v>
      </c>
      <c r="I194" t="s">
        <v>260</v>
      </c>
      <c r="J194" s="63">
        <v>5.3</v>
      </c>
      <c r="K194" t="s">
        <v>99</v>
      </c>
      <c r="L194" s="64">
        <v>2.6800000000000001E-2</v>
      </c>
      <c r="M194" s="64">
        <v>1.6E-2</v>
      </c>
      <c r="N194" s="63">
        <v>44660613.399999999</v>
      </c>
      <c r="O194" s="63">
        <v>106.6</v>
      </c>
      <c r="P194" s="63">
        <v>0</v>
      </c>
      <c r="Q194" s="63">
        <v>47608.2138844</v>
      </c>
      <c r="R194" s="64">
        <v>1.8499999999999999E-2</v>
      </c>
      <c r="S194" s="64">
        <v>2.0199999999999999E-2</v>
      </c>
      <c r="T194" s="64">
        <v>3.3E-3</v>
      </c>
    </row>
    <row r="195" spans="1:20">
      <c r="A195" t="s">
        <v>891</v>
      </c>
      <c r="B195" t="s">
        <v>892</v>
      </c>
      <c r="C195" t="s">
        <v>97</v>
      </c>
      <c r="D195" t="s">
        <v>120</v>
      </c>
      <c r="E195" t="s">
        <v>402</v>
      </c>
      <c r="F195" t="s">
        <v>395</v>
      </c>
      <c r="G195" t="s">
        <v>3913</v>
      </c>
      <c r="H195" t="s">
        <v>206</v>
      </c>
      <c r="I195" t="s">
        <v>893</v>
      </c>
      <c r="J195" s="63">
        <v>0</v>
      </c>
      <c r="K195" t="s">
        <v>99</v>
      </c>
      <c r="L195" s="64">
        <v>1.0500000000000001E-2</v>
      </c>
      <c r="M195" s="64">
        <v>0</v>
      </c>
      <c r="N195" s="63">
        <v>1892445</v>
      </c>
      <c r="O195" s="63">
        <v>100.22</v>
      </c>
      <c r="P195" s="63">
        <v>0</v>
      </c>
      <c r="Q195" s="63">
        <v>1896.608379</v>
      </c>
      <c r="R195" s="64">
        <v>6.3E-3</v>
      </c>
      <c r="S195" s="64">
        <v>8.0000000000000004E-4</v>
      </c>
      <c r="T195" s="64">
        <v>1E-4</v>
      </c>
    </row>
    <row r="196" spans="1:20">
      <c r="A196" t="s">
        <v>894</v>
      </c>
      <c r="B196" t="s">
        <v>895</v>
      </c>
      <c r="C196" t="s">
        <v>97</v>
      </c>
      <c r="D196" t="s">
        <v>120</v>
      </c>
      <c r="E196" t="s">
        <v>896</v>
      </c>
      <c r="F196" t="s">
        <v>387</v>
      </c>
      <c r="G196" t="s">
        <v>3913</v>
      </c>
      <c r="H196" t="s">
        <v>147</v>
      </c>
      <c r="I196" t="s">
        <v>897</v>
      </c>
      <c r="J196" s="63">
        <v>4.3499999999999996</v>
      </c>
      <c r="K196" t="s">
        <v>99</v>
      </c>
      <c r="L196" s="64">
        <v>3.3999999999999998E-3</v>
      </c>
      <c r="M196" s="64">
        <v>4.7000000000000002E-3</v>
      </c>
      <c r="N196" s="63">
        <v>12000000</v>
      </c>
      <c r="O196" s="63">
        <v>99.66</v>
      </c>
      <c r="P196" s="63">
        <v>0</v>
      </c>
      <c r="Q196" s="63">
        <v>11959.2</v>
      </c>
      <c r="R196" s="64">
        <v>8.2000000000000007E-3</v>
      </c>
      <c r="S196" s="64">
        <v>5.1000000000000004E-3</v>
      </c>
      <c r="T196" s="64">
        <v>8.0000000000000004E-4</v>
      </c>
    </row>
    <row r="197" spans="1:20">
      <c r="A197" t="s">
        <v>898</v>
      </c>
      <c r="B197" t="s">
        <v>899</v>
      </c>
      <c r="C197" t="s">
        <v>97</v>
      </c>
      <c r="D197" t="s">
        <v>120</v>
      </c>
      <c r="E197" t="s">
        <v>411</v>
      </c>
      <c r="F197" t="s">
        <v>395</v>
      </c>
      <c r="G197" t="s">
        <v>3913</v>
      </c>
      <c r="H197" t="s">
        <v>206</v>
      </c>
      <c r="I197" t="s">
        <v>260</v>
      </c>
      <c r="J197" s="63">
        <v>3.81</v>
      </c>
      <c r="K197" t="s">
        <v>99</v>
      </c>
      <c r="L197" s="64">
        <v>3.0099999999999998E-2</v>
      </c>
      <c r="M197" s="64">
        <v>1.2999999999999999E-2</v>
      </c>
      <c r="N197" s="63">
        <v>359956</v>
      </c>
      <c r="O197" s="63">
        <v>106.66</v>
      </c>
      <c r="P197" s="63">
        <v>0</v>
      </c>
      <c r="Q197" s="63">
        <v>383.92906959999999</v>
      </c>
      <c r="R197" s="64">
        <v>2.9999999999999997E-4</v>
      </c>
      <c r="S197" s="64">
        <v>2.0000000000000001E-4</v>
      </c>
      <c r="T197" s="64">
        <v>0</v>
      </c>
    </row>
    <row r="198" spans="1:20">
      <c r="A198" t="s">
        <v>900</v>
      </c>
      <c r="B198" t="s">
        <v>901</v>
      </c>
      <c r="C198" t="s">
        <v>97</v>
      </c>
      <c r="D198" t="s">
        <v>120</v>
      </c>
      <c r="E198" t="s">
        <v>411</v>
      </c>
      <c r="F198" t="s">
        <v>395</v>
      </c>
      <c r="G198" t="s">
        <v>3913</v>
      </c>
      <c r="H198" t="s">
        <v>206</v>
      </c>
      <c r="I198" t="s">
        <v>260</v>
      </c>
      <c r="J198" s="63">
        <v>3.8</v>
      </c>
      <c r="K198" t="s">
        <v>99</v>
      </c>
      <c r="L198" s="64">
        <v>2.0199999999999999E-2</v>
      </c>
      <c r="M198" s="64">
        <v>1.3899999999999999E-2</v>
      </c>
      <c r="N198" s="63">
        <v>2191571</v>
      </c>
      <c r="O198" s="63">
        <v>102.55</v>
      </c>
      <c r="P198" s="63">
        <v>0</v>
      </c>
      <c r="Q198" s="63">
        <v>2247.4560605000001</v>
      </c>
      <c r="R198" s="64">
        <v>1.2999999999999999E-3</v>
      </c>
      <c r="S198" s="64">
        <v>1E-3</v>
      </c>
      <c r="T198" s="64">
        <v>2.0000000000000001E-4</v>
      </c>
    </row>
    <row r="199" spans="1:20">
      <c r="A199" t="s">
        <v>902</v>
      </c>
      <c r="B199" t="s">
        <v>903</v>
      </c>
      <c r="C199" t="s">
        <v>97</v>
      </c>
      <c r="D199" t="s">
        <v>120</v>
      </c>
      <c r="E199" t="s">
        <v>416</v>
      </c>
      <c r="F199" t="s">
        <v>395</v>
      </c>
      <c r="G199" t="s">
        <v>3913</v>
      </c>
      <c r="H199" t="s">
        <v>206</v>
      </c>
      <c r="I199" t="s">
        <v>257</v>
      </c>
      <c r="J199" s="63">
        <v>4.79</v>
      </c>
      <c r="K199" t="s">
        <v>99</v>
      </c>
      <c r="L199" s="64">
        <v>2.98E-2</v>
      </c>
      <c r="M199" s="64">
        <v>1.67E-2</v>
      </c>
      <c r="N199" s="63">
        <v>1662997</v>
      </c>
      <c r="O199" s="63">
        <v>108.89</v>
      </c>
      <c r="P199" s="63">
        <v>0</v>
      </c>
      <c r="Q199" s="63">
        <v>1810.8374332999999</v>
      </c>
      <c r="R199" s="64">
        <v>6.9999999999999999E-4</v>
      </c>
      <c r="S199" s="64">
        <v>8.0000000000000004E-4</v>
      </c>
      <c r="T199" s="64">
        <v>1E-4</v>
      </c>
    </row>
    <row r="200" spans="1:20">
      <c r="A200" t="s">
        <v>904</v>
      </c>
      <c r="B200" t="s">
        <v>905</v>
      </c>
      <c r="C200" t="s">
        <v>97</v>
      </c>
      <c r="D200" t="s">
        <v>120</v>
      </c>
      <c r="E200" t="s">
        <v>416</v>
      </c>
      <c r="F200" t="s">
        <v>395</v>
      </c>
      <c r="G200" t="s">
        <v>3913</v>
      </c>
      <c r="H200" t="s">
        <v>206</v>
      </c>
      <c r="I200" t="s">
        <v>260</v>
      </c>
      <c r="J200" s="63">
        <v>0.17</v>
      </c>
      <c r="K200" t="s">
        <v>99</v>
      </c>
      <c r="L200" s="64">
        <v>2.7400000000000001E-2</v>
      </c>
      <c r="M200" s="64">
        <v>4.0000000000000001E-3</v>
      </c>
      <c r="N200" s="63">
        <v>4092515</v>
      </c>
      <c r="O200" s="63">
        <v>102.67</v>
      </c>
      <c r="P200" s="63">
        <v>0</v>
      </c>
      <c r="Q200" s="63">
        <v>4201.7851504999999</v>
      </c>
      <c r="R200" s="64">
        <v>2E-3</v>
      </c>
      <c r="S200" s="64">
        <v>1.8E-3</v>
      </c>
      <c r="T200" s="64">
        <v>2.9999999999999997E-4</v>
      </c>
    </row>
    <row r="201" spans="1:20">
      <c r="A201" t="s">
        <v>906</v>
      </c>
      <c r="B201" t="s">
        <v>907</v>
      </c>
      <c r="C201" t="s">
        <v>97</v>
      </c>
      <c r="D201" t="s">
        <v>120</v>
      </c>
      <c r="E201" t="s">
        <v>416</v>
      </c>
      <c r="F201" t="s">
        <v>395</v>
      </c>
      <c r="G201" t="s">
        <v>3913</v>
      </c>
      <c r="H201" t="s">
        <v>206</v>
      </c>
      <c r="I201" t="s">
        <v>260</v>
      </c>
      <c r="J201" s="63">
        <v>2.12</v>
      </c>
      <c r="K201" t="s">
        <v>99</v>
      </c>
      <c r="L201" s="64">
        <v>2.47E-2</v>
      </c>
      <c r="M201" s="64">
        <v>1.44E-2</v>
      </c>
      <c r="N201" s="63">
        <v>15002630</v>
      </c>
      <c r="O201" s="63">
        <v>104.21</v>
      </c>
      <c r="P201" s="63">
        <v>0</v>
      </c>
      <c r="Q201" s="63">
        <v>15634.240723000001</v>
      </c>
      <c r="R201" s="64">
        <v>4.4999999999999997E-3</v>
      </c>
      <c r="S201" s="64">
        <v>6.6E-3</v>
      </c>
      <c r="T201" s="64">
        <v>1.1000000000000001E-3</v>
      </c>
    </row>
    <row r="202" spans="1:20">
      <c r="A202" t="s">
        <v>908</v>
      </c>
      <c r="B202" t="s">
        <v>909</v>
      </c>
      <c r="C202" t="s">
        <v>97</v>
      </c>
      <c r="D202" t="s">
        <v>120</v>
      </c>
      <c r="E202" t="s">
        <v>910</v>
      </c>
      <c r="F202" t="s">
        <v>395</v>
      </c>
      <c r="G202" t="s">
        <v>3913</v>
      </c>
      <c r="H202" t="s">
        <v>206</v>
      </c>
      <c r="I202" t="s">
        <v>260</v>
      </c>
      <c r="J202" s="63">
        <v>1.98</v>
      </c>
      <c r="K202" t="s">
        <v>99</v>
      </c>
      <c r="L202" s="64">
        <v>2.07E-2</v>
      </c>
      <c r="M202" s="64">
        <v>1.3100000000000001E-2</v>
      </c>
      <c r="N202" s="63">
        <v>1805816</v>
      </c>
      <c r="O202" s="63">
        <v>101.5</v>
      </c>
      <c r="P202" s="63">
        <v>0</v>
      </c>
      <c r="Q202" s="63">
        <v>1832.9032400000001</v>
      </c>
      <c r="R202" s="64">
        <v>7.1000000000000004E-3</v>
      </c>
      <c r="S202" s="64">
        <v>8.0000000000000004E-4</v>
      </c>
      <c r="T202" s="64">
        <v>1E-4</v>
      </c>
    </row>
    <row r="203" spans="1:20">
      <c r="A203" t="s">
        <v>911</v>
      </c>
      <c r="B203" t="s">
        <v>912</v>
      </c>
      <c r="C203" t="s">
        <v>97</v>
      </c>
      <c r="D203" t="s">
        <v>120</v>
      </c>
      <c r="E203" t="s">
        <v>913</v>
      </c>
      <c r="F203" t="s">
        <v>466</v>
      </c>
      <c r="G203" t="s">
        <v>3913</v>
      </c>
      <c r="H203" t="s">
        <v>206</v>
      </c>
      <c r="I203" t="s">
        <v>260</v>
      </c>
      <c r="J203" s="63">
        <v>4.0999999999999996</v>
      </c>
      <c r="K203" t="s">
        <v>99</v>
      </c>
      <c r="L203" s="64">
        <v>1.44E-2</v>
      </c>
      <c r="M203" s="64">
        <v>1.41E-2</v>
      </c>
      <c r="N203" s="63">
        <v>424126.82</v>
      </c>
      <c r="O203" s="63">
        <v>100.15</v>
      </c>
      <c r="P203" s="63">
        <v>0</v>
      </c>
      <c r="Q203" s="63">
        <v>424.76301023000002</v>
      </c>
      <c r="R203" s="64">
        <v>5.0000000000000001E-4</v>
      </c>
      <c r="S203" s="64">
        <v>2.0000000000000001E-4</v>
      </c>
      <c r="T203" s="64">
        <v>0</v>
      </c>
    </row>
    <row r="204" spans="1:20">
      <c r="A204" t="s">
        <v>914</v>
      </c>
      <c r="B204" t="s">
        <v>915</v>
      </c>
      <c r="C204" t="s">
        <v>97</v>
      </c>
      <c r="D204" t="s">
        <v>120</v>
      </c>
      <c r="E204" t="s">
        <v>916</v>
      </c>
      <c r="F204" t="s">
        <v>917</v>
      </c>
      <c r="G204" t="s">
        <v>3919</v>
      </c>
      <c r="H204" t="s">
        <v>147</v>
      </c>
      <c r="I204" t="s">
        <v>260</v>
      </c>
      <c r="J204" s="63">
        <v>0.25</v>
      </c>
      <c r="K204" t="s">
        <v>99</v>
      </c>
      <c r="L204" s="64">
        <v>4.8399999999999999E-2</v>
      </c>
      <c r="M204" s="64">
        <v>7.9000000000000008E-3</v>
      </c>
      <c r="N204" s="63">
        <v>130285.58</v>
      </c>
      <c r="O204" s="63">
        <v>102.22</v>
      </c>
      <c r="P204" s="63">
        <v>0</v>
      </c>
      <c r="Q204" s="63">
        <v>133.177919876</v>
      </c>
      <c r="R204" s="64">
        <v>5.9999999999999995E-4</v>
      </c>
      <c r="S204" s="64">
        <v>1E-4</v>
      </c>
      <c r="T204" s="64">
        <v>0</v>
      </c>
    </row>
    <row r="205" spans="1:20">
      <c r="A205" t="s">
        <v>918</v>
      </c>
      <c r="B205" t="s">
        <v>919</v>
      </c>
      <c r="C205" t="s">
        <v>97</v>
      </c>
      <c r="D205" t="s">
        <v>120</v>
      </c>
      <c r="E205" t="s">
        <v>454</v>
      </c>
      <c r="F205" t="s">
        <v>395</v>
      </c>
      <c r="G205" t="s">
        <v>3918</v>
      </c>
      <c r="H205" t="s">
        <v>206</v>
      </c>
      <c r="I205" t="s">
        <v>260</v>
      </c>
      <c r="J205" s="63">
        <v>1.1599999999999999</v>
      </c>
      <c r="K205" t="s">
        <v>99</v>
      </c>
      <c r="L205" s="64">
        <v>6.4000000000000001E-2</v>
      </c>
      <c r="M205" s="64">
        <v>8.6999999999999994E-3</v>
      </c>
      <c r="N205" s="63">
        <v>135949</v>
      </c>
      <c r="O205" s="63">
        <v>108.5</v>
      </c>
      <c r="P205" s="63">
        <v>0</v>
      </c>
      <c r="Q205" s="63">
        <v>147.50466499999999</v>
      </c>
      <c r="R205" s="64">
        <v>5.9999999999999995E-4</v>
      </c>
      <c r="S205" s="64">
        <v>1E-4</v>
      </c>
      <c r="T205" s="64">
        <v>0</v>
      </c>
    </row>
    <row r="206" spans="1:20">
      <c r="A206" t="s">
        <v>920</v>
      </c>
      <c r="B206" t="s">
        <v>921</v>
      </c>
      <c r="C206" t="s">
        <v>97</v>
      </c>
      <c r="D206" t="s">
        <v>120</v>
      </c>
      <c r="E206" t="s">
        <v>471</v>
      </c>
      <c r="F206" t="s">
        <v>466</v>
      </c>
      <c r="G206" t="s">
        <v>3919</v>
      </c>
      <c r="H206" t="s">
        <v>147</v>
      </c>
      <c r="I206" t="s">
        <v>260</v>
      </c>
      <c r="J206" s="63">
        <v>3.16</v>
      </c>
      <c r="K206" t="s">
        <v>99</v>
      </c>
      <c r="L206" s="64">
        <v>1.6299999999999999E-2</v>
      </c>
      <c r="M206" s="64">
        <v>1.3599999999999999E-2</v>
      </c>
      <c r="N206" s="63">
        <v>4000076</v>
      </c>
      <c r="O206" s="63">
        <v>101.27</v>
      </c>
      <c r="P206" s="63">
        <v>0</v>
      </c>
      <c r="Q206" s="63">
        <v>4050.8769652000001</v>
      </c>
      <c r="R206" s="64">
        <v>4.7999999999999996E-3</v>
      </c>
      <c r="S206" s="64">
        <v>1.6999999999999999E-3</v>
      </c>
      <c r="T206" s="64">
        <v>2.9999999999999997E-4</v>
      </c>
    </row>
    <row r="207" spans="1:20">
      <c r="A207" t="s">
        <v>922</v>
      </c>
      <c r="B207" t="s">
        <v>923</v>
      </c>
      <c r="C207" t="s">
        <v>97</v>
      </c>
      <c r="D207" t="s">
        <v>120</v>
      </c>
      <c r="E207" t="s">
        <v>924</v>
      </c>
      <c r="F207" t="s">
        <v>120</v>
      </c>
      <c r="G207" t="s">
        <v>3919</v>
      </c>
      <c r="H207" t="s">
        <v>147</v>
      </c>
      <c r="I207" t="s">
        <v>925</v>
      </c>
      <c r="J207" s="63">
        <v>5.12</v>
      </c>
      <c r="K207" t="s">
        <v>99</v>
      </c>
      <c r="L207" s="64">
        <v>2.75E-2</v>
      </c>
      <c r="M207" s="64">
        <v>2.18E-2</v>
      </c>
      <c r="N207" s="63">
        <v>1197004.67</v>
      </c>
      <c r="O207" s="63">
        <v>103.67</v>
      </c>
      <c r="P207" s="63">
        <v>0</v>
      </c>
      <c r="Q207" s="63">
        <v>1240.934741389</v>
      </c>
      <c r="R207" s="64">
        <v>1.14E-2</v>
      </c>
      <c r="S207" s="64">
        <v>5.0000000000000001E-4</v>
      </c>
      <c r="T207" s="64">
        <v>1E-4</v>
      </c>
    </row>
    <row r="208" spans="1:20">
      <c r="A208" t="s">
        <v>926</v>
      </c>
      <c r="B208" t="s">
        <v>927</v>
      </c>
      <c r="C208" t="s">
        <v>97</v>
      </c>
      <c r="D208" t="s">
        <v>120</v>
      </c>
      <c r="E208" t="s">
        <v>438</v>
      </c>
      <c r="F208" t="s">
        <v>395</v>
      </c>
      <c r="G208" t="s">
        <v>3918</v>
      </c>
      <c r="H208" t="s">
        <v>206</v>
      </c>
      <c r="I208" t="s">
        <v>260</v>
      </c>
      <c r="J208" s="63">
        <v>2.0099999999999998</v>
      </c>
      <c r="K208" t="s">
        <v>99</v>
      </c>
      <c r="L208" s="64">
        <v>6.5000000000000002E-2</v>
      </c>
      <c r="M208" s="64">
        <v>1.5900000000000001E-2</v>
      </c>
      <c r="N208" s="63">
        <v>1358442</v>
      </c>
      <c r="O208" s="63">
        <v>115.76</v>
      </c>
      <c r="P208" s="63">
        <v>0</v>
      </c>
      <c r="Q208" s="63">
        <v>1572.5324591999999</v>
      </c>
      <c r="R208" s="64">
        <v>6.0000000000000001E-3</v>
      </c>
      <c r="S208" s="64">
        <v>6.9999999999999999E-4</v>
      </c>
      <c r="T208" s="64">
        <v>1E-4</v>
      </c>
    </row>
    <row r="209" spans="1:20">
      <c r="A209" t="s">
        <v>928</v>
      </c>
      <c r="B209" t="s">
        <v>929</v>
      </c>
      <c r="C209" t="s">
        <v>97</v>
      </c>
      <c r="D209" t="s">
        <v>120</v>
      </c>
      <c r="E209" t="s">
        <v>438</v>
      </c>
      <c r="F209" t="s">
        <v>395</v>
      </c>
      <c r="G209" t="s">
        <v>3918</v>
      </c>
      <c r="H209" t="s">
        <v>206</v>
      </c>
      <c r="I209" t="s">
        <v>403</v>
      </c>
      <c r="J209" s="63">
        <v>0.99</v>
      </c>
      <c r="K209" t="s">
        <v>99</v>
      </c>
      <c r="L209" s="64">
        <v>6.0999999999999999E-2</v>
      </c>
      <c r="M209" s="64">
        <v>6.7999999999999996E-3</v>
      </c>
      <c r="N209" s="63">
        <v>1894722.45</v>
      </c>
      <c r="O209" s="63">
        <v>105.39</v>
      </c>
      <c r="P209" s="63">
        <v>0</v>
      </c>
      <c r="Q209" s="63">
        <v>1996.8479900550001</v>
      </c>
      <c r="R209" s="64">
        <v>5.4999999999999997E-3</v>
      </c>
      <c r="S209" s="64">
        <v>8.0000000000000004E-4</v>
      </c>
      <c r="T209" s="64">
        <v>1E-4</v>
      </c>
    </row>
    <row r="210" spans="1:20">
      <c r="A210" t="s">
        <v>930</v>
      </c>
      <c r="B210" t="s">
        <v>931</v>
      </c>
      <c r="C210" t="s">
        <v>97</v>
      </c>
      <c r="D210" t="s">
        <v>120</v>
      </c>
      <c r="E210" t="s">
        <v>495</v>
      </c>
      <c r="F210" t="s">
        <v>124</v>
      </c>
      <c r="G210" t="s">
        <v>3918</v>
      </c>
      <c r="H210" t="s">
        <v>206</v>
      </c>
      <c r="I210" t="s">
        <v>932</v>
      </c>
      <c r="J210" s="63">
        <v>0.5</v>
      </c>
      <c r="K210" t="s">
        <v>99</v>
      </c>
      <c r="L210" s="64">
        <v>1.24E-2</v>
      </c>
      <c r="M210" s="64">
        <v>4.0000000000000001E-3</v>
      </c>
      <c r="N210" s="63">
        <v>411706.62</v>
      </c>
      <c r="O210" s="63">
        <v>100.42</v>
      </c>
      <c r="P210" s="63">
        <v>0</v>
      </c>
      <c r="Q210" s="63">
        <v>413.43578780399997</v>
      </c>
      <c r="R210" s="64">
        <v>5.5999999999999999E-3</v>
      </c>
      <c r="S210" s="64">
        <v>2.0000000000000001E-4</v>
      </c>
      <c r="T210" s="64">
        <v>0</v>
      </c>
    </row>
    <row r="211" spans="1:20">
      <c r="A211" t="s">
        <v>933</v>
      </c>
      <c r="B211" t="s">
        <v>934</v>
      </c>
      <c r="C211" t="s">
        <v>97</v>
      </c>
      <c r="D211" t="s">
        <v>120</v>
      </c>
      <c r="E211" t="s">
        <v>935</v>
      </c>
      <c r="F211" t="s">
        <v>936</v>
      </c>
      <c r="G211" t="s">
        <v>3918</v>
      </c>
      <c r="H211" t="s">
        <v>206</v>
      </c>
      <c r="I211" t="s">
        <v>260</v>
      </c>
      <c r="J211" s="63">
        <v>4.6500000000000004</v>
      </c>
      <c r="K211" t="s">
        <v>99</v>
      </c>
      <c r="L211" s="64">
        <v>2.6100000000000002E-2</v>
      </c>
      <c r="M211" s="64">
        <v>1.4500000000000001E-2</v>
      </c>
      <c r="N211" s="63">
        <v>5809130</v>
      </c>
      <c r="O211" s="63">
        <v>106.18</v>
      </c>
      <c r="P211" s="63">
        <v>0</v>
      </c>
      <c r="Q211" s="63">
        <v>6168.1342340000001</v>
      </c>
      <c r="R211" s="64">
        <v>9.5999999999999992E-3</v>
      </c>
      <c r="S211" s="64">
        <v>2.5999999999999999E-3</v>
      </c>
      <c r="T211" s="64">
        <v>4.0000000000000002E-4</v>
      </c>
    </row>
    <row r="212" spans="1:20">
      <c r="A212" t="s">
        <v>937</v>
      </c>
      <c r="B212" t="s">
        <v>938</v>
      </c>
      <c r="C212" t="s">
        <v>97</v>
      </c>
      <c r="D212" t="s">
        <v>120</v>
      </c>
      <c r="E212" t="s">
        <v>935</v>
      </c>
      <c r="F212" t="s">
        <v>936</v>
      </c>
      <c r="G212" t="s">
        <v>3918</v>
      </c>
      <c r="H212" t="s">
        <v>206</v>
      </c>
      <c r="I212" t="s">
        <v>939</v>
      </c>
      <c r="J212" s="63">
        <v>2.2799999999999998</v>
      </c>
      <c r="K212" t="s">
        <v>99</v>
      </c>
      <c r="L212" s="64">
        <v>4.4999999999999998E-2</v>
      </c>
      <c r="M212" s="64">
        <v>1.32E-2</v>
      </c>
      <c r="N212" s="63">
        <v>8934914.5299999993</v>
      </c>
      <c r="O212" s="63">
        <v>107.37</v>
      </c>
      <c r="P212" s="63">
        <v>0</v>
      </c>
      <c r="Q212" s="63">
        <v>9593.4177308609997</v>
      </c>
      <c r="R212" s="64">
        <v>5.1900000000000002E-2</v>
      </c>
      <c r="S212" s="64">
        <v>4.1000000000000003E-3</v>
      </c>
      <c r="T212" s="64">
        <v>6.9999999999999999E-4</v>
      </c>
    </row>
    <row r="213" spans="1:20">
      <c r="A213" t="s">
        <v>940</v>
      </c>
      <c r="B213" t="s">
        <v>941</v>
      </c>
      <c r="C213" t="s">
        <v>97</v>
      </c>
      <c r="D213" t="s">
        <v>120</v>
      </c>
      <c r="E213" t="s">
        <v>499</v>
      </c>
      <c r="F213" t="s">
        <v>466</v>
      </c>
      <c r="G213" t="s">
        <v>3920</v>
      </c>
      <c r="H213" t="s">
        <v>206</v>
      </c>
      <c r="I213" t="s">
        <v>260</v>
      </c>
      <c r="J213" s="63">
        <v>3.48</v>
      </c>
      <c r="K213" t="s">
        <v>99</v>
      </c>
      <c r="L213" s="64">
        <v>3.39E-2</v>
      </c>
      <c r="M213" s="64">
        <v>2.1700000000000001E-2</v>
      </c>
      <c r="N213" s="63">
        <v>518093</v>
      </c>
      <c r="O213" s="63">
        <v>105</v>
      </c>
      <c r="P213" s="63">
        <v>0</v>
      </c>
      <c r="Q213" s="63">
        <v>543.99765000000002</v>
      </c>
      <c r="R213" s="64">
        <v>5.0000000000000001E-4</v>
      </c>
      <c r="S213" s="64">
        <v>2.0000000000000001E-4</v>
      </c>
      <c r="T213" s="64">
        <v>0</v>
      </c>
    </row>
    <row r="214" spans="1:20">
      <c r="A214" t="s">
        <v>942</v>
      </c>
      <c r="B214" t="s">
        <v>943</v>
      </c>
      <c r="C214" t="s">
        <v>97</v>
      </c>
      <c r="D214" t="s">
        <v>120</v>
      </c>
      <c r="E214" t="s">
        <v>944</v>
      </c>
      <c r="F214" t="s">
        <v>109</v>
      </c>
      <c r="G214" t="s">
        <v>3920</v>
      </c>
      <c r="H214" t="s">
        <v>206</v>
      </c>
      <c r="I214" t="s">
        <v>257</v>
      </c>
      <c r="J214" s="63">
        <v>2.4900000000000002</v>
      </c>
      <c r="K214" t="s">
        <v>99</v>
      </c>
      <c r="L214" s="64">
        <v>1.9099999999999999E-2</v>
      </c>
      <c r="M214" s="64">
        <v>2.6700000000000002E-2</v>
      </c>
      <c r="N214" s="63">
        <v>6725149.71</v>
      </c>
      <c r="O214" s="63">
        <v>98.51</v>
      </c>
      <c r="P214" s="63">
        <v>0</v>
      </c>
      <c r="Q214" s="63">
        <v>6624.9449793209997</v>
      </c>
      <c r="R214" s="64">
        <v>1.3100000000000001E-2</v>
      </c>
      <c r="S214" s="64">
        <v>2.8E-3</v>
      </c>
      <c r="T214" s="64">
        <v>5.0000000000000001E-4</v>
      </c>
    </row>
    <row r="215" spans="1:20">
      <c r="A215" t="s">
        <v>945</v>
      </c>
      <c r="B215" t="s">
        <v>946</v>
      </c>
      <c r="C215" t="s">
        <v>97</v>
      </c>
      <c r="D215" t="s">
        <v>120</v>
      </c>
      <c r="E215" t="s">
        <v>523</v>
      </c>
      <c r="F215" t="s">
        <v>466</v>
      </c>
      <c r="G215" t="s">
        <v>3920</v>
      </c>
      <c r="H215" t="s">
        <v>206</v>
      </c>
      <c r="I215" t="s">
        <v>260</v>
      </c>
      <c r="J215" s="63">
        <v>6.18</v>
      </c>
      <c r="K215" t="s">
        <v>99</v>
      </c>
      <c r="L215" s="64">
        <v>2.5499999999999998E-2</v>
      </c>
      <c r="M215" s="64">
        <v>2.7E-2</v>
      </c>
      <c r="N215" s="63">
        <v>35245454.399999999</v>
      </c>
      <c r="O215" s="63">
        <v>99.8</v>
      </c>
      <c r="P215" s="63">
        <v>0</v>
      </c>
      <c r="Q215" s="63">
        <v>35174.963491199996</v>
      </c>
      <c r="R215" s="64">
        <v>2.7099999999999999E-2</v>
      </c>
      <c r="S215" s="64">
        <v>1.4999999999999999E-2</v>
      </c>
      <c r="T215" s="64">
        <v>2.5000000000000001E-3</v>
      </c>
    </row>
    <row r="216" spans="1:20">
      <c r="A216" t="s">
        <v>947</v>
      </c>
      <c r="B216" t="s">
        <v>948</v>
      </c>
      <c r="C216" t="s">
        <v>97</v>
      </c>
      <c r="D216" t="s">
        <v>120</v>
      </c>
      <c r="E216" t="s">
        <v>949</v>
      </c>
      <c r="F216" t="s">
        <v>120</v>
      </c>
      <c r="G216" t="s">
        <v>3920</v>
      </c>
      <c r="H216" t="s">
        <v>206</v>
      </c>
      <c r="I216" t="s">
        <v>950</v>
      </c>
      <c r="J216" s="63">
        <v>2.83</v>
      </c>
      <c r="K216" t="s">
        <v>99</v>
      </c>
      <c r="L216" s="64">
        <v>4.3499999999999997E-2</v>
      </c>
      <c r="M216" s="64">
        <v>0.18509999999999999</v>
      </c>
      <c r="N216" s="63">
        <v>4805120.8499999996</v>
      </c>
      <c r="O216" s="63">
        <v>68.3</v>
      </c>
      <c r="P216" s="63">
        <v>0</v>
      </c>
      <c r="Q216" s="63">
        <v>3281.89754055</v>
      </c>
      <c r="R216" s="64">
        <v>2.8999999999999998E-3</v>
      </c>
      <c r="S216" s="64">
        <v>1.4E-3</v>
      </c>
      <c r="T216" s="64">
        <v>2.0000000000000001E-4</v>
      </c>
    </row>
    <row r="217" spans="1:20">
      <c r="A217" t="s">
        <v>951</v>
      </c>
      <c r="B217" t="s">
        <v>952</v>
      </c>
      <c r="C217" t="s">
        <v>97</v>
      </c>
      <c r="D217" t="s">
        <v>120</v>
      </c>
      <c r="E217" t="s">
        <v>465</v>
      </c>
      <c r="F217" t="s">
        <v>466</v>
      </c>
      <c r="G217" t="s">
        <v>3920</v>
      </c>
      <c r="H217" t="s">
        <v>206</v>
      </c>
      <c r="I217" t="s">
        <v>257</v>
      </c>
      <c r="J217" s="63">
        <v>2.15</v>
      </c>
      <c r="K217" t="s">
        <v>99</v>
      </c>
      <c r="L217" s="64">
        <v>4.5999999999999999E-2</v>
      </c>
      <c r="M217" s="64">
        <v>1.9400000000000001E-2</v>
      </c>
      <c r="N217" s="63">
        <v>1332988</v>
      </c>
      <c r="O217" s="63">
        <v>106.96</v>
      </c>
      <c r="P217" s="63">
        <v>0</v>
      </c>
      <c r="Q217" s="63">
        <v>1425.7639647999999</v>
      </c>
      <c r="R217" s="64">
        <v>6.4999999999999997E-3</v>
      </c>
      <c r="S217" s="64">
        <v>5.9999999999999995E-4</v>
      </c>
      <c r="T217" s="64">
        <v>1E-4</v>
      </c>
    </row>
    <row r="218" spans="1:20">
      <c r="A218" t="s">
        <v>953</v>
      </c>
      <c r="B218" t="s">
        <v>954</v>
      </c>
      <c r="C218" t="s">
        <v>97</v>
      </c>
      <c r="D218" t="s">
        <v>120</v>
      </c>
      <c r="E218" t="s">
        <v>465</v>
      </c>
      <c r="F218" t="s">
        <v>466</v>
      </c>
      <c r="G218" t="s">
        <v>3920</v>
      </c>
      <c r="H218" t="s">
        <v>206</v>
      </c>
      <c r="I218" t="s">
        <v>260</v>
      </c>
      <c r="J218" s="63">
        <v>3.76</v>
      </c>
      <c r="K218" t="s">
        <v>99</v>
      </c>
      <c r="L218" s="64">
        <v>2.5499999999999998E-2</v>
      </c>
      <c r="M218" s="64">
        <v>1.4999999999999999E-2</v>
      </c>
      <c r="N218" s="63">
        <v>750679</v>
      </c>
      <c r="O218" s="63">
        <v>104.68</v>
      </c>
      <c r="P218" s="63">
        <v>0</v>
      </c>
      <c r="Q218" s="63">
        <v>785.81077719999996</v>
      </c>
      <c r="R218" s="64">
        <v>3.3E-3</v>
      </c>
      <c r="S218" s="64">
        <v>2.9999999999999997E-4</v>
      </c>
      <c r="T218" s="64">
        <v>1E-4</v>
      </c>
    </row>
    <row r="219" spans="1:20">
      <c r="A219" t="s">
        <v>955</v>
      </c>
      <c r="B219" t="s">
        <v>956</v>
      </c>
      <c r="C219" t="s">
        <v>97</v>
      </c>
      <c r="D219" t="s">
        <v>120</v>
      </c>
      <c r="E219" t="s">
        <v>949</v>
      </c>
      <c r="F219" t="s">
        <v>120</v>
      </c>
      <c r="G219" t="s">
        <v>3920</v>
      </c>
      <c r="H219" t="s">
        <v>206</v>
      </c>
      <c r="I219" t="s">
        <v>403</v>
      </c>
      <c r="J219" s="63">
        <v>3.71</v>
      </c>
      <c r="K219" t="s">
        <v>99</v>
      </c>
      <c r="L219" s="64">
        <v>3.15E-2</v>
      </c>
      <c r="M219" s="64">
        <v>6.93E-2</v>
      </c>
      <c r="N219" s="63">
        <v>728950.96</v>
      </c>
      <c r="O219" s="63">
        <v>87.77</v>
      </c>
      <c r="P219" s="63">
        <v>0</v>
      </c>
      <c r="Q219" s="63">
        <v>639.80025759199998</v>
      </c>
      <c r="R219" s="64">
        <v>3.2000000000000002E-3</v>
      </c>
      <c r="S219" s="64">
        <v>2.9999999999999997E-4</v>
      </c>
      <c r="T219" s="64">
        <v>0</v>
      </c>
    </row>
    <row r="220" spans="1:20">
      <c r="A220" t="s">
        <v>957</v>
      </c>
      <c r="B220" t="s">
        <v>958</v>
      </c>
      <c r="C220" t="s">
        <v>97</v>
      </c>
      <c r="D220" t="s">
        <v>120</v>
      </c>
      <c r="E220" t="s">
        <v>530</v>
      </c>
      <c r="F220" t="s">
        <v>531</v>
      </c>
      <c r="G220" t="s">
        <v>3921</v>
      </c>
      <c r="H220" t="s">
        <v>147</v>
      </c>
      <c r="I220" t="s">
        <v>260</v>
      </c>
      <c r="J220" s="63">
        <v>2.42</v>
      </c>
      <c r="K220" t="s">
        <v>99</v>
      </c>
      <c r="L220" s="64">
        <v>4.8000000000000001E-2</v>
      </c>
      <c r="M220" s="64">
        <v>1.43E-2</v>
      </c>
      <c r="N220" s="63">
        <v>9064837.9399999995</v>
      </c>
      <c r="O220" s="63">
        <v>108.15</v>
      </c>
      <c r="P220" s="63">
        <v>220.36112</v>
      </c>
      <c r="Q220" s="63">
        <v>10023.983352110001</v>
      </c>
      <c r="R220" s="64">
        <v>4.5999999999999999E-3</v>
      </c>
      <c r="S220" s="64">
        <v>4.3E-3</v>
      </c>
      <c r="T220" s="64">
        <v>6.9999999999999999E-4</v>
      </c>
    </row>
    <row r="221" spans="1:20">
      <c r="A221" t="s">
        <v>959</v>
      </c>
      <c r="B221" t="s">
        <v>960</v>
      </c>
      <c r="C221" t="s">
        <v>97</v>
      </c>
      <c r="D221" t="s">
        <v>120</v>
      </c>
      <c r="E221" t="s">
        <v>530</v>
      </c>
      <c r="F221" t="s">
        <v>531</v>
      </c>
      <c r="G221" t="s">
        <v>3921</v>
      </c>
      <c r="H221" t="s">
        <v>147</v>
      </c>
      <c r="I221" t="s">
        <v>260</v>
      </c>
      <c r="J221" s="63">
        <v>0.9</v>
      </c>
      <c r="K221" t="s">
        <v>99</v>
      </c>
      <c r="L221" s="64">
        <v>4.4999999999999998E-2</v>
      </c>
      <c r="M221" s="64">
        <v>1.24E-2</v>
      </c>
      <c r="N221" s="63">
        <v>1529325</v>
      </c>
      <c r="O221" s="63">
        <v>103.34</v>
      </c>
      <c r="P221" s="63">
        <v>0</v>
      </c>
      <c r="Q221" s="63">
        <v>1580.4044550000001</v>
      </c>
      <c r="R221" s="64">
        <v>2.5000000000000001E-3</v>
      </c>
      <c r="S221" s="64">
        <v>6.9999999999999999E-4</v>
      </c>
      <c r="T221" s="64">
        <v>1E-4</v>
      </c>
    </row>
    <row r="222" spans="1:20">
      <c r="A222" t="s">
        <v>961</v>
      </c>
      <c r="B222" t="s">
        <v>962</v>
      </c>
      <c r="C222" t="s">
        <v>97</v>
      </c>
      <c r="D222" t="s">
        <v>120</v>
      </c>
      <c r="E222" t="s">
        <v>530</v>
      </c>
      <c r="F222" t="s">
        <v>531</v>
      </c>
      <c r="G222" t="s">
        <v>3921</v>
      </c>
      <c r="H222" t="s">
        <v>147</v>
      </c>
      <c r="I222" t="s">
        <v>260</v>
      </c>
      <c r="J222" s="63">
        <v>3.81</v>
      </c>
      <c r="K222" t="s">
        <v>99</v>
      </c>
      <c r="L222" s="64">
        <v>2.5499999999999998E-2</v>
      </c>
      <c r="M222" s="64">
        <v>1.29E-2</v>
      </c>
      <c r="N222" s="63">
        <v>951436</v>
      </c>
      <c r="O222" s="63">
        <v>104.96</v>
      </c>
      <c r="P222" s="63">
        <v>0</v>
      </c>
      <c r="Q222" s="63">
        <v>998.62722559999997</v>
      </c>
      <c r="R222" s="64">
        <v>2.3E-3</v>
      </c>
      <c r="S222" s="64">
        <v>4.0000000000000002E-4</v>
      </c>
      <c r="T222" s="64">
        <v>1E-4</v>
      </c>
    </row>
    <row r="223" spans="1:20">
      <c r="A223" t="s">
        <v>963</v>
      </c>
      <c r="B223" t="s">
        <v>964</v>
      </c>
      <c r="C223" t="s">
        <v>97</v>
      </c>
      <c r="D223" t="s">
        <v>120</v>
      </c>
      <c r="E223" t="s">
        <v>965</v>
      </c>
      <c r="F223" t="s">
        <v>125</v>
      </c>
      <c r="G223" t="s">
        <v>3921</v>
      </c>
      <c r="H223" t="s">
        <v>147</v>
      </c>
      <c r="I223" t="s">
        <v>260</v>
      </c>
      <c r="J223" s="63">
        <v>2.11</v>
      </c>
      <c r="K223" t="s">
        <v>99</v>
      </c>
      <c r="L223" s="64">
        <v>1.49E-2</v>
      </c>
      <c r="M223" s="64">
        <v>1.8700000000000001E-2</v>
      </c>
      <c r="N223" s="63">
        <v>211643</v>
      </c>
      <c r="O223" s="63">
        <v>99.7</v>
      </c>
      <c r="P223" s="63">
        <v>0</v>
      </c>
      <c r="Q223" s="63">
        <v>211.008071</v>
      </c>
      <c r="R223" s="64">
        <v>2.0000000000000001E-4</v>
      </c>
      <c r="S223" s="64">
        <v>1E-4</v>
      </c>
      <c r="T223" s="64">
        <v>0</v>
      </c>
    </row>
    <row r="224" spans="1:20">
      <c r="A224" t="s">
        <v>966</v>
      </c>
      <c r="B224" t="s">
        <v>967</v>
      </c>
      <c r="C224" t="s">
        <v>97</v>
      </c>
      <c r="D224" t="s">
        <v>120</v>
      </c>
      <c r="E224" t="s">
        <v>968</v>
      </c>
      <c r="F224" t="s">
        <v>596</v>
      </c>
      <c r="G224" t="s">
        <v>3920</v>
      </c>
      <c r="H224" t="s">
        <v>206</v>
      </c>
      <c r="I224" t="s">
        <v>260</v>
      </c>
      <c r="J224" s="63">
        <v>2.4300000000000002</v>
      </c>
      <c r="K224" t="s">
        <v>99</v>
      </c>
      <c r="L224" s="64">
        <v>2.4500000000000001E-2</v>
      </c>
      <c r="M224" s="64">
        <v>2.3800000000000002E-2</v>
      </c>
      <c r="N224" s="63">
        <v>18947291</v>
      </c>
      <c r="O224" s="63">
        <v>100.21</v>
      </c>
      <c r="P224" s="63">
        <v>0</v>
      </c>
      <c r="Q224" s="63">
        <v>18987.080311099999</v>
      </c>
      <c r="R224" s="64">
        <v>1.21E-2</v>
      </c>
      <c r="S224" s="64">
        <v>8.0999999999999996E-3</v>
      </c>
      <c r="T224" s="64">
        <v>1.2999999999999999E-3</v>
      </c>
    </row>
    <row r="225" spans="1:20">
      <c r="A225" t="s">
        <v>969</v>
      </c>
      <c r="B225" t="s">
        <v>970</v>
      </c>
      <c r="C225" t="s">
        <v>97</v>
      </c>
      <c r="D225" t="s">
        <v>120</v>
      </c>
      <c r="E225" t="s">
        <v>411</v>
      </c>
      <c r="F225" t="s">
        <v>395</v>
      </c>
      <c r="G225" t="s">
        <v>3920</v>
      </c>
      <c r="H225" t="s">
        <v>206</v>
      </c>
      <c r="I225" t="s">
        <v>260</v>
      </c>
      <c r="J225" s="63">
        <v>0.84</v>
      </c>
      <c r="K225" t="s">
        <v>99</v>
      </c>
      <c r="L225" s="64">
        <v>1.52E-2</v>
      </c>
      <c r="M225" s="64">
        <v>2.35E-2</v>
      </c>
      <c r="N225" s="63">
        <v>570880</v>
      </c>
      <c r="O225" s="63">
        <v>99.55</v>
      </c>
      <c r="P225" s="63">
        <v>0</v>
      </c>
      <c r="Q225" s="63">
        <v>568.31104000000005</v>
      </c>
      <c r="R225" s="64">
        <v>6.9999999999999999E-4</v>
      </c>
      <c r="S225" s="64">
        <v>2.0000000000000001E-4</v>
      </c>
      <c r="T225" s="64">
        <v>0</v>
      </c>
    </row>
    <row r="226" spans="1:20">
      <c r="A226" t="s">
        <v>971</v>
      </c>
      <c r="B226" t="s">
        <v>972</v>
      </c>
      <c r="C226" t="s">
        <v>97</v>
      </c>
      <c r="D226" t="s">
        <v>120</v>
      </c>
      <c r="E226" t="s">
        <v>411</v>
      </c>
      <c r="F226" t="s">
        <v>395</v>
      </c>
      <c r="G226" t="s">
        <v>3920</v>
      </c>
      <c r="H226" t="s">
        <v>206</v>
      </c>
      <c r="I226" t="s">
        <v>260</v>
      </c>
      <c r="J226" s="63">
        <v>0.36</v>
      </c>
      <c r="K226" t="s">
        <v>99</v>
      </c>
      <c r="L226" s="64">
        <v>2.12E-2</v>
      </c>
      <c r="M226" s="64">
        <v>3.15E-2</v>
      </c>
      <c r="N226" s="63">
        <v>22988</v>
      </c>
      <c r="O226" s="63">
        <v>99.95</v>
      </c>
      <c r="P226" s="63">
        <v>0</v>
      </c>
      <c r="Q226" s="63">
        <v>22.976506000000001</v>
      </c>
      <c r="R226" s="64">
        <v>0</v>
      </c>
      <c r="S226" s="64">
        <v>0</v>
      </c>
      <c r="T226" s="64">
        <v>0</v>
      </c>
    </row>
    <row r="227" spans="1:20">
      <c r="A227" t="s">
        <v>973</v>
      </c>
      <c r="B227" t="s">
        <v>974</v>
      </c>
      <c r="C227" t="s">
        <v>97</v>
      </c>
      <c r="D227" t="s">
        <v>120</v>
      </c>
      <c r="E227" t="s">
        <v>975</v>
      </c>
      <c r="F227" t="s">
        <v>527</v>
      </c>
      <c r="G227" t="s">
        <v>3921</v>
      </c>
      <c r="H227" t="s">
        <v>147</v>
      </c>
      <c r="I227" t="s">
        <v>260</v>
      </c>
      <c r="J227" s="63">
        <v>2.9</v>
      </c>
      <c r="K227" t="s">
        <v>99</v>
      </c>
      <c r="L227" s="64">
        <v>3.39E-2</v>
      </c>
      <c r="M227" s="64">
        <v>3.7699999999999997E-2</v>
      </c>
      <c r="N227" s="63">
        <v>11847208</v>
      </c>
      <c r="O227" s="63">
        <v>98.93</v>
      </c>
      <c r="P227" s="63">
        <v>0</v>
      </c>
      <c r="Q227" s="63">
        <v>11720.4428744</v>
      </c>
      <c r="R227" s="64">
        <v>1.67E-2</v>
      </c>
      <c r="S227" s="64">
        <v>5.0000000000000001E-3</v>
      </c>
      <c r="T227" s="64">
        <v>8.0000000000000004E-4</v>
      </c>
    </row>
    <row r="228" spans="1:20">
      <c r="A228" t="s">
        <v>976</v>
      </c>
      <c r="B228" t="s">
        <v>977</v>
      </c>
      <c r="C228" t="s">
        <v>97</v>
      </c>
      <c r="D228" t="s">
        <v>120</v>
      </c>
      <c r="E228" t="s">
        <v>978</v>
      </c>
      <c r="F228" t="s">
        <v>527</v>
      </c>
      <c r="G228" t="s">
        <v>3921</v>
      </c>
      <c r="H228" t="s">
        <v>147</v>
      </c>
      <c r="I228" t="s">
        <v>260</v>
      </c>
      <c r="J228" s="63">
        <v>3.31</v>
      </c>
      <c r="K228" t="s">
        <v>99</v>
      </c>
      <c r="L228" s="64">
        <v>2.9399999999999999E-2</v>
      </c>
      <c r="M228" s="64">
        <v>2.4500000000000001E-2</v>
      </c>
      <c r="N228" s="63">
        <v>269379</v>
      </c>
      <c r="O228" s="63">
        <v>103.06</v>
      </c>
      <c r="P228" s="63">
        <v>0</v>
      </c>
      <c r="Q228" s="63">
        <v>277.6219974</v>
      </c>
      <c r="R228" s="64">
        <v>1.1999999999999999E-3</v>
      </c>
      <c r="S228" s="64">
        <v>1E-4</v>
      </c>
      <c r="T228" s="64">
        <v>0</v>
      </c>
    </row>
    <row r="229" spans="1:20">
      <c r="A229" t="s">
        <v>979</v>
      </c>
      <c r="B229" t="s">
        <v>980</v>
      </c>
      <c r="C229" t="s">
        <v>97</v>
      </c>
      <c r="D229" t="s">
        <v>120</v>
      </c>
      <c r="E229" t="s">
        <v>981</v>
      </c>
      <c r="F229" t="s">
        <v>850</v>
      </c>
      <c r="G229" t="s">
        <v>3920</v>
      </c>
      <c r="H229" t="s">
        <v>206</v>
      </c>
      <c r="I229" t="s">
        <v>260</v>
      </c>
      <c r="J229" s="63">
        <v>2.33</v>
      </c>
      <c r="K229" t="s">
        <v>99</v>
      </c>
      <c r="L229" s="64">
        <v>2.3599999999999999E-2</v>
      </c>
      <c r="M229" s="64">
        <v>1.9E-2</v>
      </c>
      <c r="N229" s="63">
        <v>3380256.5</v>
      </c>
      <c r="O229" s="63">
        <v>101.5</v>
      </c>
      <c r="P229" s="63">
        <v>0</v>
      </c>
      <c r="Q229" s="63">
        <v>3430.9603474999999</v>
      </c>
      <c r="R229" s="64">
        <v>1.0699999999999999E-2</v>
      </c>
      <c r="S229" s="64">
        <v>1.5E-3</v>
      </c>
      <c r="T229" s="64">
        <v>2.0000000000000001E-4</v>
      </c>
    </row>
    <row r="230" spans="1:20">
      <c r="A230" t="s">
        <v>982</v>
      </c>
      <c r="B230" t="s">
        <v>983</v>
      </c>
      <c r="C230" t="s">
        <v>97</v>
      </c>
      <c r="D230" t="s">
        <v>120</v>
      </c>
      <c r="E230" t="s">
        <v>924</v>
      </c>
      <c r="F230" t="s">
        <v>120</v>
      </c>
      <c r="G230" t="s">
        <v>3921</v>
      </c>
      <c r="H230" t="s">
        <v>147</v>
      </c>
      <c r="I230" t="s">
        <v>260</v>
      </c>
      <c r="J230" s="63">
        <v>6.78</v>
      </c>
      <c r="K230" t="s">
        <v>99</v>
      </c>
      <c r="L230" s="64">
        <v>3.6900000000000002E-2</v>
      </c>
      <c r="M230" s="64">
        <v>3.4599999999999999E-2</v>
      </c>
      <c r="N230" s="63">
        <v>4796489.0599999996</v>
      </c>
      <c r="O230" s="63">
        <v>102.31</v>
      </c>
      <c r="P230" s="63">
        <v>0</v>
      </c>
      <c r="Q230" s="63">
        <v>4907.2879572860002</v>
      </c>
      <c r="R230" s="64">
        <v>1.49E-2</v>
      </c>
      <c r="S230" s="64">
        <v>2.0999999999999999E-3</v>
      </c>
      <c r="T230" s="64">
        <v>2.9999999999999997E-4</v>
      </c>
    </row>
    <row r="231" spans="1:20">
      <c r="A231" t="s">
        <v>984</v>
      </c>
      <c r="B231" t="s">
        <v>985</v>
      </c>
      <c r="C231" t="s">
        <v>97</v>
      </c>
      <c r="D231" t="s">
        <v>120</v>
      </c>
      <c r="E231" t="s">
        <v>924</v>
      </c>
      <c r="F231" t="s">
        <v>466</v>
      </c>
      <c r="G231" t="s">
        <v>3921</v>
      </c>
      <c r="H231" t="s">
        <v>147</v>
      </c>
      <c r="I231" t="s">
        <v>403</v>
      </c>
      <c r="J231" s="63">
        <v>4</v>
      </c>
      <c r="K231" t="s">
        <v>99</v>
      </c>
      <c r="L231" s="64">
        <v>5.0999999999999997E-2</v>
      </c>
      <c r="M231" s="64">
        <v>3.39E-2</v>
      </c>
      <c r="N231" s="63">
        <v>8246</v>
      </c>
      <c r="O231" s="63">
        <v>107.89</v>
      </c>
      <c r="P231" s="63">
        <v>0</v>
      </c>
      <c r="Q231" s="63">
        <v>8.8966093999999991</v>
      </c>
      <c r="R231" s="64">
        <v>1E-4</v>
      </c>
      <c r="S231" s="64">
        <v>0</v>
      </c>
      <c r="T231" s="64">
        <v>0</v>
      </c>
    </row>
    <row r="232" spans="1:20">
      <c r="A232" t="s">
        <v>986</v>
      </c>
      <c r="B232" t="s">
        <v>987</v>
      </c>
      <c r="C232" t="s">
        <v>97</v>
      </c>
      <c r="D232" t="s">
        <v>120</v>
      </c>
      <c r="E232" t="s">
        <v>924</v>
      </c>
      <c r="F232" t="s">
        <v>120</v>
      </c>
      <c r="G232" t="s">
        <v>3921</v>
      </c>
      <c r="H232" t="s">
        <v>147</v>
      </c>
      <c r="I232" t="s">
        <v>988</v>
      </c>
      <c r="J232" s="63">
        <v>0.83</v>
      </c>
      <c r="K232" t="s">
        <v>99</v>
      </c>
      <c r="L232" s="64">
        <v>2.1700000000000001E-2</v>
      </c>
      <c r="M232" s="64">
        <v>2.5000000000000001E-2</v>
      </c>
      <c r="N232" s="63">
        <v>4755982</v>
      </c>
      <c r="O232" s="63">
        <v>100.09</v>
      </c>
      <c r="P232" s="63">
        <v>0</v>
      </c>
      <c r="Q232" s="63">
        <v>4760.2623838</v>
      </c>
      <c r="R232" s="64">
        <v>5.4999999999999997E-3</v>
      </c>
      <c r="S232" s="64">
        <v>2E-3</v>
      </c>
      <c r="T232" s="64">
        <v>2.9999999999999997E-4</v>
      </c>
    </row>
    <row r="233" spans="1:20">
      <c r="A233" t="s">
        <v>989</v>
      </c>
      <c r="B233" t="s">
        <v>990</v>
      </c>
      <c r="C233" t="s">
        <v>97</v>
      </c>
      <c r="D233" t="s">
        <v>120</v>
      </c>
      <c r="E233" t="s">
        <v>924</v>
      </c>
      <c r="F233" t="s">
        <v>466</v>
      </c>
      <c r="G233" t="s">
        <v>3921</v>
      </c>
      <c r="H233" t="s">
        <v>147</v>
      </c>
      <c r="I233" t="s">
        <v>939</v>
      </c>
      <c r="J233" s="63">
        <v>2.65</v>
      </c>
      <c r="K233" t="s">
        <v>99</v>
      </c>
      <c r="L233" s="64">
        <v>6.4000000000000001E-2</v>
      </c>
      <c r="M233" s="64">
        <v>2.9499999999999998E-2</v>
      </c>
      <c r="N233" s="63">
        <v>65805</v>
      </c>
      <c r="O233" s="63">
        <v>110.47</v>
      </c>
      <c r="P233" s="63">
        <v>0</v>
      </c>
      <c r="Q233" s="63">
        <v>72.6947835</v>
      </c>
      <c r="R233" s="64">
        <v>5.9999999999999995E-4</v>
      </c>
      <c r="S233" s="64">
        <v>0</v>
      </c>
      <c r="T233" s="64">
        <v>0</v>
      </c>
    </row>
    <row r="234" spans="1:20">
      <c r="A234" t="s">
        <v>991</v>
      </c>
      <c r="B234" t="s">
        <v>992</v>
      </c>
      <c r="C234" t="s">
        <v>97</v>
      </c>
      <c r="D234" t="s">
        <v>120</v>
      </c>
      <c r="E234" t="s">
        <v>993</v>
      </c>
      <c r="F234" t="s">
        <v>120</v>
      </c>
      <c r="G234" t="s">
        <v>3920</v>
      </c>
      <c r="H234" t="s">
        <v>206</v>
      </c>
      <c r="I234" t="s">
        <v>260</v>
      </c>
      <c r="J234" s="63">
        <v>3.06</v>
      </c>
      <c r="K234" t="s">
        <v>99</v>
      </c>
      <c r="L234" s="64">
        <v>3.3799999999999997E-2</v>
      </c>
      <c r="M234" s="64">
        <v>3.6600000000000001E-2</v>
      </c>
      <c r="N234" s="63">
        <v>796868</v>
      </c>
      <c r="O234" s="63">
        <v>100.01</v>
      </c>
      <c r="P234" s="63">
        <v>0</v>
      </c>
      <c r="Q234" s="63">
        <v>796.94768680000004</v>
      </c>
      <c r="R234" s="64">
        <v>1E-3</v>
      </c>
      <c r="S234" s="64">
        <v>2.9999999999999997E-4</v>
      </c>
      <c r="T234" s="64">
        <v>1E-4</v>
      </c>
    </row>
    <row r="235" spans="1:20">
      <c r="A235" t="s">
        <v>994</v>
      </c>
      <c r="B235" t="s">
        <v>995</v>
      </c>
      <c r="C235" t="s">
        <v>97</v>
      </c>
      <c r="D235" t="s">
        <v>120</v>
      </c>
      <c r="E235" t="s">
        <v>993</v>
      </c>
      <c r="F235" t="s">
        <v>120</v>
      </c>
      <c r="G235" t="s">
        <v>3920</v>
      </c>
      <c r="H235" t="s">
        <v>206</v>
      </c>
      <c r="I235" t="s">
        <v>260</v>
      </c>
      <c r="J235" s="63">
        <v>5.93</v>
      </c>
      <c r="K235" t="s">
        <v>99</v>
      </c>
      <c r="L235" s="64">
        <v>3.49E-2</v>
      </c>
      <c r="M235" s="64">
        <v>4.36E-2</v>
      </c>
      <c r="N235" s="63">
        <v>5660</v>
      </c>
      <c r="O235" s="63">
        <v>97.03</v>
      </c>
      <c r="P235" s="63">
        <v>0</v>
      </c>
      <c r="Q235" s="63">
        <v>5.4918979999999999</v>
      </c>
      <c r="R235" s="64">
        <v>0</v>
      </c>
      <c r="S235" s="64">
        <v>0</v>
      </c>
      <c r="T235" s="64">
        <v>0</v>
      </c>
    </row>
    <row r="236" spans="1:20">
      <c r="A236" t="s">
        <v>996</v>
      </c>
      <c r="B236" t="s">
        <v>997</v>
      </c>
      <c r="C236" t="s">
        <v>97</v>
      </c>
      <c r="D236" t="s">
        <v>120</v>
      </c>
      <c r="E236" t="s">
        <v>578</v>
      </c>
      <c r="F236" t="s">
        <v>579</v>
      </c>
      <c r="G236" t="s">
        <v>3920</v>
      </c>
      <c r="H236" t="s">
        <v>206</v>
      </c>
      <c r="I236" t="s">
        <v>260</v>
      </c>
      <c r="J236" s="63">
        <v>6.7</v>
      </c>
      <c r="K236" t="s">
        <v>99</v>
      </c>
      <c r="L236" s="64">
        <v>3.5200000000000002E-2</v>
      </c>
      <c r="M236" s="64">
        <v>2.3699999999999999E-2</v>
      </c>
      <c r="N236" s="63">
        <v>13193658</v>
      </c>
      <c r="O236" s="63">
        <v>108.3</v>
      </c>
      <c r="P236" s="63">
        <v>0</v>
      </c>
      <c r="Q236" s="63">
        <v>14288.731614</v>
      </c>
      <c r="R236" s="64">
        <v>2.3800000000000002E-2</v>
      </c>
      <c r="S236" s="64">
        <v>6.1000000000000004E-3</v>
      </c>
      <c r="T236" s="64">
        <v>1E-3</v>
      </c>
    </row>
    <row r="237" spans="1:20">
      <c r="A237" t="s">
        <v>998</v>
      </c>
      <c r="B237" t="s">
        <v>999</v>
      </c>
      <c r="C237" t="s">
        <v>97</v>
      </c>
      <c r="D237" t="s">
        <v>120</v>
      </c>
      <c r="E237" t="s">
        <v>578</v>
      </c>
      <c r="F237" t="s">
        <v>579</v>
      </c>
      <c r="G237" t="s">
        <v>3920</v>
      </c>
      <c r="H237" t="s">
        <v>206</v>
      </c>
      <c r="I237" t="s">
        <v>260</v>
      </c>
      <c r="J237" s="63">
        <v>4.5599999999999996</v>
      </c>
      <c r="K237" t="s">
        <v>99</v>
      </c>
      <c r="L237" s="64">
        <v>5.0900000000000001E-2</v>
      </c>
      <c r="M237" s="64">
        <v>1.7999999999999999E-2</v>
      </c>
      <c r="N237" s="63">
        <v>369478.7</v>
      </c>
      <c r="O237" s="63">
        <v>117.7</v>
      </c>
      <c r="P237" s="63">
        <v>0</v>
      </c>
      <c r="Q237" s="63">
        <v>434.87642990000001</v>
      </c>
      <c r="R237" s="64">
        <v>4.0000000000000002E-4</v>
      </c>
      <c r="S237" s="64">
        <v>2.0000000000000001E-4</v>
      </c>
      <c r="T237" s="64">
        <v>0</v>
      </c>
    </row>
    <row r="238" spans="1:20">
      <c r="A238" t="s">
        <v>1000</v>
      </c>
      <c r="B238" t="s">
        <v>1001</v>
      </c>
      <c r="C238" t="s">
        <v>97</v>
      </c>
      <c r="D238" t="s">
        <v>120</v>
      </c>
      <c r="E238" t="s">
        <v>1002</v>
      </c>
      <c r="F238" t="s">
        <v>917</v>
      </c>
      <c r="G238" t="s">
        <v>3920</v>
      </c>
      <c r="H238" t="s">
        <v>206</v>
      </c>
      <c r="I238" t="s">
        <v>260</v>
      </c>
      <c r="J238" s="63">
        <v>0.75</v>
      </c>
      <c r="K238" t="s">
        <v>99</v>
      </c>
      <c r="L238" s="64">
        <v>4.1000000000000002E-2</v>
      </c>
      <c r="M238" s="64">
        <v>1.01E-2</v>
      </c>
      <c r="N238" s="63">
        <v>2549361.25</v>
      </c>
      <c r="O238" s="63">
        <v>103.32</v>
      </c>
      <c r="P238" s="63">
        <v>0</v>
      </c>
      <c r="Q238" s="63">
        <v>2634.0000435000002</v>
      </c>
      <c r="R238" s="64">
        <v>8.5000000000000006E-3</v>
      </c>
      <c r="S238" s="64">
        <v>1.1000000000000001E-3</v>
      </c>
      <c r="T238" s="64">
        <v>2.0000000000000001E-4</v>
      </c>
    </row>
    <row r="239" spans="1:20">
      <c r="A239" t="s">
        <v>1003</v>
      </c>
      <c r="B239" t="s">
        <v>1004</v>
      </c>
      <c r="C239" t="s">
        <v>97</v>
      </c>
      <c r="D239" t="s">
        <v>120</v>
      </c>
      <c r="E239" t="s">
        <v>1002</v>
      </c>
      <c r="F239" t="s">
        <v>917</v>
      </c>
      <c r="G239" t="s">
        <v>3920</v>
      </c>
      <c r="H239" t="s">
        <v>206</v>
      </c>
      <c r="I239" t="s">
        <v>260</v>
      </c>
      <c r="J239" s="63">
        <v>2.63</v>
      </c>
      <c r="K239" t="s">
        <v>99</v>
      </c>
      <c r="L239" s="64">
        <v>1.0500000000000001E-2</v>
      </c>
      <c r="M239" s="64">
        <v>1.23E-2</v>
      </c>
      <c r="N239" s="63">
        <v>3234225</v>
      </c>
      <c r="O239" s="63">
        <v>99.89</v>
      </c>
      <c r="P239" s="63">
        <v>0</v>
      </c>
      <c r="Q239" s="63">
        <v>3230.6673525000001</v>
      </c>
      <c r="R239" s="64">
        <v>7.0000000000000001E-3</v>
      </c>
      <c r="S239" s="64">
        <v>1.4E-3</v>
      </c>
      <c r="T239" s="64">
        <v>2.0000000000000001E-4</v>
      </c>
    </row>
    <row r="240" spans="1:20">
      <c r="A240" t="s">
        <v>1005</v>
      </c>
      <c r="B240" t="s">
        <v>1006</v>
      </c>
      <c r="C240" t="s">
        <v>97</v>
      </c>
      <c r="D240" t="s">
        <v>120</v>
      </c>
      <c r="E240" t="s">
        <v>585</v>
      </c>
      <c r="F240" t="s">
        <v>395</v>
      </c>
      <c r="G240" t="s">
        <v>3922</v>
      </c>
      <c r="H240" t="s">
        <v>147</v>
      </c>
      <c r="I240" t="s">
        <v>260</v>
      </c>
      <c r="J240" s="63">
        <v>0.17</v>
      </c>
      <c r="K240" t="s">
        <v>99</v>
      </c>
      <c r="L240" s="64">
        <v>9.7999999999999997E-3</v>
      </c>
      <c r="M240" s="64">
        <v>4.58E-2</v>
      </c>
      <c r="N240" s="63">
        <v>9344752</v>
      </c>
      <c r="O240" s="63">
        <v>99.49</v>
      </c>
      <c r="P240" s="63">
        <v>0</v>
      </c>
      <c r="Q240" s="63">
        <v>9297.0937647999999</v>
      </c>
      <c r="R240" s="64">
        <v>2.1600000000000001E-2</v>
      </c>
      <c r="S240" s="64">
        <v>4.0000000000000001E-3</v>
      </c>
      <c r="T240" s="64">
        <v>6.9999999999999999E-4</v>
      </c>
    </row>
    <row r="241" spans="1:20">
      <c r="A241" t="s">
        <v>1007</v>
      </c>
      <c r="B241" t="s">
        <v>1008</v>
      </c>
      <c r="C241" t="s">
        <v>97</v>
      </c>
      <c r="D241" t="s">
        <v>120</v>
      </c>
      <c r="E241" t="s">
        <v>585</v>
      </c>
      <c r="F241" t="s">
        <v>395</v>
      </c>
      <c r="G241" t="s">
        <v>3922</v>
      </c>
      <c r="H241" t="s">
        <v>147</v>
      </c>
      <c r="I241" t="s">
        <v>260</v>
      </c>
      <c r="J241" s="63">
        <v>4.33</v>
      </c>
      <c r="K241" t="s">
        <v>99</v>
      </c>
      <c r="L241" s="64">
        <v>1.09E-2</v>
      </c>
      <c r="M241" s="64">
        <v>2.07E-2</v>
      </c>
      <c r="N241" s="63">
        <v>18863</v>
      </c>
      <c r="O241" s="63">
        <v>96.5</v>
      </c>
      <c r="P241" s="63">
        <v>0</v>
      </c>
      <c r="Q241" s="63">
        <v>18.202794999999998</v>
      </c>
      <c r="R241" s="64">
        <v>0</v>
      </c>
      <c r="S241" s="64">
        <v>0</v>
      </c>
      <c r="T241" s="64">
        <v>0</v>
      </c>
    </row>
    <row r="242" spans="1:20">
      <c r="A242" t="s">
        <v>1009</v>
      </c>
      <c r="B242" t="s">
        <v>1010</v>
      </c>
      <c r="C242" t="s">
        <v>97</v>
      </c>
      <c r="D242" t="s">
        <v>120</v>
      </c>
      <c r="E242" t="s">
        <v>585</v>
      </c>
      <c r="F242" t="s">
        <v>395</v>
      </c>
      <c r="G242" t="s">
        <v>3922</v>
      </c>
      <c r="H242" t="s">
        <v>147</v>
      </c>
      <c r="I242" t="s">
        <v>318</v>
      </c>
      <c r="J242" s="63">
        <v>0.99</v>
      </c>
      <c r="K242" t="s">
        <v>99</v>
      </c>
      <c r="L242" s="64">
        <v>2.9499999999999998E-2</v>
      </c>
      <c r="M242" s="64">
        <v>0.01</v>
      </c>
      <c r="N242" s="63">
        <v>2904901.61</v>
      </c>
      <c r="O242" s="63">
        <v>101.94</v>
      </c>
      <c r="P242" s="63">
        <v>0</v>
      </c>
      <c r="Q242" s="63">
        <v>2961.256701234</v>
      </c>
      <c r="R242" s="64">
        <v>3.4200000000000001E-2</v>
      </c>
      <c r="S242" s="64">
        <v>1.2999999999999999E-3</v>
      </c>
      <c r="T242" s="64">
        <v>2.0000000000000001E-4</v>
      </c>
    </row>
    <row r="243" spans="1:20">
      <c r="A243" t="s">
        <v>1011</v>
      </c>
      <c r="B243" t="s">
        <v>1012</v>
      </c>
      <c r="C243" t="s">
        <v>97</v>
      </c>
      <c r="D243" t="s">
        <v>120</v>
      </c>
      <c r="E243" t="s">
        <v>599</v>
      </c>
      <c r="F243" t="s">
        <v>466</v>
      </c>
      <c r="G243" t="s">
        <v>3923</v>
      </c>
      <c r="H243" t="s">
        <v>206</v>
      </c>
      <c r="I243" t="s">
        <v>260</v>
      </c>
      <c r="J243" s="63">
        <v>5.0599999999999996</v>
      </c>
      <c r="K243" t="s">
        <v>99</v>
      </c>
      <c r="L243" s="64">
        <v>2.3400000000000001E-2</v>
      </c>
      <c r="M243" s="64">
        <v>3.1899999999999998E-2</v>
      </c>
      <c r="N243" s="63">
        <v>6453384</v>
      </c>
      <c r="O243" s="63">
        <v>96.17</v>
      </c>
      <c r="P243" s="63">
        <v>0</v>
      </c>
      <c r="Q243" s="63">
        <v>6206.2193927999997</v>
      </c>
      <c r="R243" s="64">
        <v>4.8999999999999998E-3</v>
      </c>
      <c r="S243" s="64">
        <v>2.5999999999999999E-3</v>
      </c>
      <c r="T243" s="64">
        <v>4.0000000000000002E-4</v>
      </c>
    </row>
    <row r="244" spans="1:20">
      <c r="A244" t="s">
        <v>1013</v>
      </c>
      <c r="B244" t="s">
        <v>1014</v>
      </c>
      <c r="C244" t="s">
        <v>97</v>
      </c>
      <c r="D244" t="s">
        <v>120</v>
      </c>
      <c r="E244" t="s">
        <v>599</v>
      </c>
      <c r="F244" t="s">
        <v>466</v>
      </c>
      <c r="G244" t="s">
        <v>3923</v>
      </c>
      <c r="H244" t="s">
        <v>206</v>
      </c>
      <c r="I244" t="s">
        <v>260</v>
      </c>
      <c r="J244" s="63">
        <v>3.99</v>
      </c>
      <c r="K244" t="s">
        <v>99</v>
      </c>
      <c r="L244" s="64">
        <v>3.85E-2</v>
      </c>
      <c r="M244" s="64">
        <v>2.1700000000000001E-2</v>
      </c>
      <c r="N244" s="63">
        <v>3121063.9</v>
      </c>
      <c r="O244" s="63">
        <v>107</v>
      </c>
      <c r="P244" s="63">
        <v>0</v>
      </c>
      <c r="Q244" s="63">
        <v>3339.5383729999999</v>
      </c>
      <c r="R244" s="64">
        <v>2.5999999999999999E-3</v>
      </c>
      <c r="S244" s="64">
        <v>1.4E-3</v>
      </c>
      <c r="T244" s="64">
        <v>2.0000000000000001E-4</v>
      </c>
    </row>
    <row r="245" spans="1:20">
      <c r="A245" t="s">
        <v>1015</v>
      </c>
      <c r="B245" t="s">
        <v>1016</v>
      </c>
      <c r="C245" t="s">
        <v>97</v>
      </c>
      <c r="D245" t="s">
        <v>120</v>
      </c>
      <c r="E245" t="s">
        <v>599</v>
      </c>
      <c r="F245" t="s">
        <v>466</v>
      </c>
      <c r="G245" t="s">
        <v>3923</v>
      </c>
      <c r="H245" t="s">
        <v>206</v>
      </c>
      <c r="I245" t="s">
        <v>260</v>
      </c>
      <c r="J245" s="63">
        <v>7.02</v>
      </c>
      <c r="K245" t="s">
        <v>99</v>
      </c>
      <c r="L245" s="64">
        <v>2.41E-2</v>
      </c>
      <c r="M245" s="64">
        <v>3.4599999999999999E-2</v>
      </c>
      <c r="N245" s="63">
        <v>10869862</v>
      </c>
      <c r="O245" s="63">
        <v>93.2</v>
      </c>
      <c r="P245" s="63">
        <v>0</v>
      </c>
      <c r="Q245" s="63">
        <v>10130.711384</v>
      </c>
      <c r="R245" s="64">
        <v>2.7099999999999999E-2</v>
      </c>
      <c r="S245" s="64">
        <v>4.3E-3</v>
      </c>
      <c r="T245" s="64">
        <v>6.9999999999999999E-4</v>
      </c>
    </row>
    <row r="246" spans="1:20">
      <c r="A246" t="s">
        <v>1017</v>
      </c>
      <c r="B246" t="s">
        <v>1018</v>
      </c>
      <c r="C246" t="s">
        <v>97</v>
      </c>
      <c r="D246" t="s">
        <v>120</v>
      </c>
      <c r="E246" t="s">
        <v>602</v>
      </c>
      <c r="F246" t="s">
        <v>129</v>
      </c>
      <c r="G246" t="s">
        <v>3923</v>
      </c>
      <c r="H246" t="s">
        <v>206</v>
      </c>
      <c r="I246" t="s">
        <v>260</v>
      </c>
      <c r="J246" s="63">
        <v>4.12</v>
      </c>
      <c r="K246" t="s">
        <v>99</v>
      </c>
      <c r="L246" s="64">
        <v>3.6499999999999998E-2</v>
      </c>
      <c r="M246" s="64">
        <v>2.8500000000000001E-2</v>
      </c>
      <c r="N246" s="63">
        <v>2831007</v>
      </c>
      <c r="O246" s="63">
        <v>104.6</v>
      </c>
      <c r="P246" s="63">
        <v>0</v>
      </c>
      <c r="Q246" s="63">
        <v>2961.233322</v>
      </c>
      <c r="R246" s="64">
        <v>1.2999999999999999E-3</v>
      </c>
      <c r="S246" s="64">
        <v>1.2999999999999999E-3</v>
      </c>
      <c r="T246" s="64">
        <v>2.0000000000000001E-4</v>
      </c>
    </row>
    <row r="247" spans="1:20">
      <c r="A247" t="s">
        <v>1019</v>
      </c>
      <c r="B247" t="s">
        <v>1020</v>
      </c>
      <c r="C247" t="s">
        <v>97</v>
      </c>
      <c r="D247" t="s">
        <v>120</v>
      </c>
      <c r="E247" t="s">
        <v>602</v>
      </c>
      <c r="F247" t="s">
        <v>129</v>
      </c>
      <c r="G247" t="s">
        <v>3923</v>
      </c>
      <c r="H247" t="s">
        <v>206</v>
      </c>
      <c r="I247" t="s">
        <v>1021</v>
      </c>
      <c r="J247" s="63">
        <v>1.64</v>
      </c>
      <c r="K247" t="s">
        <v>99</v>
      </c>
      <c r="L247" s="64">
        <v>1.52E-2</v>
      </c>
      <c r="M247" s="64">
        <v>1.9900000000000001E-2</v>
      </c>
      <c r="N247" s="63">
        <v>520746</v>
      </c>
      <c r="O247" s="63">
        <v>99.38</v>
      </c>
      <c r="P247" s="63">
        <v>0</v>
      </c>
      <c r="Q247" s="63">
        <v>517.51737479999997</v>
      </c>
      <c r="R247" s="64">
        <v>4.8999999999999998E-3</v>
      </c>
      <c r="S247" s="64">
        <v>2.0000000000000001E-4</v>
      </c>
      <c r="T247" s="64">
        <v>0</v>
      </c>
    </row>
    <row r="248" spans="1:20">
      <c r="A248" t="s">
        <v>1022</v>
      </c>
      <c r="B248" t="s">
        <v>1023</v>
      </c>
      <c r="C248" t="s">
        <v>97</v>
      </c>
      <c r="D248" t="s">
        <v>120</v>
      </c>
      <c r="E248" t="s">
        <v>514</v>
      </c>
      <c r="F248" t="s">
        <v>466</v>
      </c>
      <c r="G248" t="s">
        <v>3922</v>
      </c>
      <c r="H248" t="s">
        <v>147</v>
      </c>
      <c r="I248" t="s">
        <v>318</v>
      </c>
      <c r="J248" s="63">
        <v>2.72</v>
      </c>
      <c r="K248" t="s">
        <v>99</v>
      </c>
      <c r="L248" s="64">
        <v>3.5000000000000003E-2</v>
      </c>
      <c r="M248" s="64">
        <v>2.2100000000000002E-2</v>
      </c>
      <c r="N248" s="63">
        <v>771471.31</v>
      </c>
      <c r="O248" s="63">
        <v>104.42</v>
      </c>
      <c r="P248" s="63">
        <v>0</v>
      </c>
      <c r="Q248" s="63">
        <v>805.570341902</v>
      </c>
      <c r="R248" s="64">
        <v>5.4000000000000003E-3</v>
      </c>
      <c r="S248" s="64">
        <v>2.9999999999999997E-4</v>
      </c>
      <c r="T248" s="64">
        <v>1E-4</v>
      </c>
    </row>
    <row r="249" spans="1:20">
      <c r="A249" t="s">
        <v>1024</v>
      </c>
      <c r="B249" t="s">
        <v>1025</v>
      </c>
      <c r="C249" t="s">
        <v>97</v>
      </c>
      <c r="D249" t="s">
        <v>120</v>
      </c>
      <c r="E249" t="s">
        <v>631</v>
      </c>
      <c r="F249" t="s">
        <v>527</v>
      </c>
      <c r="G249" t="s">
        <v>3923</v>
      </c>
      <c r="H249" t="s">
        <v>206</v>
      </c>
      <c r="I249" t="s">
        <v>260</v>
      </c>
      <c r="J249" s="63">
        <v>4.53</v>
      </c>
      <c r="K249" t="s">
        <v>99</v>
      </c>
      <c r="L249" s="64">
        <v>2.2200000000000001E-2</v>
      </c>
      <c r="M249" s="64">
        <v>2.6700000000000002E-2</v>
      </c>
      <c r="N249" s="63">
        <v>781191</v>
      </c>
      <c r="O249" s="63">
        <v>99.47</v>
      </c>
      <c r="P249" s="63">
        <v>0</v>
      </c>
      <c r="Q249" s="63">
        <v>777.05068770000003</v>
      </c>
      <c r="R249" s="64">
        <v>2.8999999999999998E-3</v>
      </c>
      <c r="S249" s="64">
        <v>2.9999999999999997E-4</v>
      </c>
      <c r="T249" s="64">
        <v>1E-4</v>
      </c>
    </row>
    <row r="250" spans="1:20">
      <c r="A250" t="s">
        <v>1026</v>
      </c>
      <c r="B250" t="s">
        <v>1027</v>
      </c>
      <c r="C250" t="s">
        <v>97</v>
      </c>
      <c r="D250" t="s">
        <v>120</v>
      </c>
      <c r="E250" t="s">
        <v>631</v>
      </c>
      <c r="F250" t="s">
        <v>527</v>
      </c>
      <c r="G250" t="s">
        <v>3923</v>
      </c>
      <c r="H250" t="s">
        <v>206</v>
      </c>
      <c r="I250" t="s">
        <v>260</v>
      </c>
      <c r="J250" s="63">
        <v>5.04</v>
      </c>
      <c r="K250" t="s">
        <v>99</v>
      </c>
      <c r="L250" s="64">
        <v>1.38E-2</v>
      </c>
      <c r="M250" s="64">
        <v>2.8400000000000002E-2</v>
      </c>
      <c r="N250" s="63">
        <v>1948565</v>
      </c>
      <c r="O250" s="63">
        <v>93.21</v>
      </c>
      <c r="P250" s="63">
        <v>0</v>
      </c>
      <c r="Q250" s="63">
        <v>1816.2574365</v>
      </c>
      <c r="R250" s="64">
        <v>6.4999999999999997E-3</v>
      </c>
      <c r="S250" s="64">
        <v>8.0000000000000004E-4</v>
      </c>
      <c r="T250" s="64">
        <v>1E-4</v>
      </c>
    </row>
    <row r="251" spans="1:20">
      <c r="A251" t="s">
        <v>1028</v>
      </c>
      <c r="B251" t="s">
        <v>1029</v>
      </c>
      <c r="C251" t="s">
        <v>97</v>
      </c>
      <c r="D251" t="s">
        <v>120</v>
      </c>
      <c r="E251" t="s">
        <v>526</v>
      </c>
      <c r="F251" t="s">
        <v>527</v>
      </c>
      <c r="G251" t="s">
        <v>3923</v>
      </c>
      <c r="H251" t="s">
        <v>206</v>
      </c>
      <c r="I251" t="s">
        <v>260</v>
      </c>
      <c r="J251" s="63">
        <v>9.18</v>
      </c>
      <c r="K251" t="s">
        <v>99</v>
      </c>
      <c r="L251" s="64">
        <v>3.0499999999999999E-2</v>
      </c>
      <c r="M251" s="64">
        <v>3.0800000000000001E-2</v>
      </c>
      <c r="N251" s="63">
        <v>10894447</v>
      </c>
      <c r="O251" s="63">
        <v>100.65</v>
      </c>
      <c r="P251" s="63">
        <v>0</v>
      </c>
      <c r="Q251" s="63">
        <v>10965.260905499999</v>
      </c>
      <c r="R251" s="64">
        <v>1.49E-2</v>
      </c>
      <c r="S251" s="64">
        <v>4.7000000000000002E-3</v>
      </c>
      <c r="T251" s="64">
        <v>8.0000000000000004E-4</v>
      </c>
    </row>
    <row r="252" spans="1:20">
      <c r="A252" t="s">
        <v>1030</v>
      </c>
      <c r="B252" t="s">
        <v>1031</v>
      </c>
      <c r="C252" t="s">
        <v>97</v>
      </c>
      <c r="D252" t="s">
        <v>120</v>
      </c>
      <c r="E252" t="s">
        <v>526</v>
      </c>
      <c r="F252" t="s">
        <v>527</v>
      </c>
      <c r="G252" t="s">
        <v>3923</v>
      </c>
      <c r="H252" t="s">
        <v>206</v>
      </c>
      <c r="I252" t="s">
        <v>260</v>
      </c>
      <c r="J252" s="63">
        <v>9.9</v>
      </c>
      <c r="K252" t="s">
        <v>99</v>
      </c>
      <c r="L252" s="64">
        <v>3.0499999999999999E-2</v>
      </c>
      <c r="M252" s="64">
        <v>3.04E-2</v>
      </c>
      <c r="N252" s="63">
        <v>7777</v>
      </c>
      <c r="O252" s="63">
        <v>101.05</v>
      </c>
      <c r="P252" s="63">
        <v>0</v>
      </c>
      <c r="Q252" s="63">
        <v>7.8586584999999998</v>
      </c>
      <c r="R252" s="64">
        <v>0</v>
      </c>
      <c r="S252" s="64">
        <v>0</v>
      </c>
      <c r="T252" s="64">
        <v>0</v>
      </c>
    </row>
    <row r="253" spans="1:20">
      <c r="A253" t="s">
        <v>1032</v>
      </c>
      <c r="B253" t="s">
        <v>1033</v>
      </c>
      <c r="C253" t="s">
        <v>97</v>
      </c>
      <c r="D253" t="s">
        <v>120</v>
      </c>
      <c r="E253" t="s">
        <v>526</v>
      </c>
      <c r="F253" t="s">
        <v>527</v>
      </c>
      <c r="G253" t="s">
        <v>3923</v>
      </c>
      <c r="H253" t="s">
        <v>206</v>
      </c>
      <c r="I253" t="s">
        <v>260</v>
      </c>
      <c r="J253" s="63">
        <v>5.73</v>
      </c>
      <c r="K253" t="s">
        <v>99</v>
      </c>
      <c r="L253" s="64">
        <v>2.9100000000000001E-2</v>
      </c>
      <c r="M253" s="64">
        <v>2.53E-2</v>
      </c>
      <c r="N253" s="63">
        <v>2360767</v>
      </c>
      <c r="O253" s="63">
        <v>103.01</v>
      </c>
      <c r="P253" s="63">
        <v>0</v>
      </c>
      <c r="Q253" s="63">
        <v>2431.8260866999999</v>
      </c>
      <c r="R253" s="64">
        <v>3.8999999999999998E-3</v>
      </c>
      <c r="S253" s="64">
        <v>1E-3</v>
      </c>
      <c r="T253" s="64">
        <v>2.0000000000000001E-4</v>
      </c>
    </row>
    <row r="254" spans="1:20">
      <c r="A254" t="s">
        <v>1034</v>
      </c>
      <c r="B254" t="s">
        <v>1035</v>
      </c>
      <c r="C254" t="s">
        <v>97</v>
      </c>
      <c r="D254" t="s">
        <v>120</v>
      </c>
      <c r="E254" t="s">
        <v>526</v>
      </c>
      <c r="F254" t="s">
        <v>527</v>
      </c>
      <c r="G254" t="s">
        <v>3923</v>
      </c>
      <c r="H254" t="s">
        <v>206</v>
      </c>
      <c r="I254" t="s">
        <v>260</v>
      </c>
      <c r="J254" s="63">
        <v>6.67</v>
      </c>
      <c r="K254" t="s">
        <v>99</v>
      </c>
      <c r="L254" s="64">
        <v>4.36E-2</v>
      </c>
      <c r="M254" s="64">
        <v>2.6499999999999999E-2</v>
      </c>
      <c r="N254" s="63">
        <v>7383</v>
      </c>
      <c r="O254" s="63">
        <v>113.12</v>
      </c>
      <c r="P254" s="63">
        <v>0</v>
      </c>
      <c r="Q254" s="63">
        <v>8.3516496</v>
      </c>
      <c r="R254" s="64">
        <v>0</v>
      </c>
      <c r="S254" s="64">
        <v>0</v>
      </c>
      <c r="T254" s="64">
        <v>0</v>
      </c>
    </row>
    <row r="255" spans="1:20">
      <c r="A255" t="s">
        <v>1036</v>
      </c>
      <c r="B255" t="s">
        <v>1037</v>
      </c>
      <c r="C255" t="s">
        <v>97</v>
      </c>
      <c r="D255" t="s">
        <v>120</v>
      </c>
      <c r="E255" t="s">
        <v>526</v>
      </c>
      <c r="F255" t="s">
        <v>527</v>
      </c>
      <c r="G255" t="s">
        <v>3923</v>
      </c>
      <c r="H255" t="s">
        <v>206</v>
      </c>
      <c r="I255" t="s">
        <v>403</v>
      </c>
      <c r="J255" s="63">
        <v>7.51</v>
      </c>
      <c r="K255" t="s">
        <v>99</v>
      </c>
      <c r="L255" s="64">
        <v>3.95E-2</v>
      </c>
      <c r="M255" s="64">
        <v>2.3800000000000002E-2</v>
      </c>
      <c r="N255" s="63">
        <v>5844</v>
      </c>
      <c r="O255" s="63">
        <v>113.38</v>
      </c>
      <c r="P255" s="63">
        <v>0</v>
      </c>
      <c r="Q255" s="63">
        <v>6.6259271999999996</v>
      </c>
      <c r="R255" s="64">
        <v>0</v>
      </c>
      <c r="S255" s="64">
        <v>0</v>
      </c>
      <c r="T255" s="64">
        <v>0</v>
      </c>
    </row>
    <row r="256" spans="1:20">
      <c r="A256" t="s">
        <v>1038</v>
      </c>
      <c r="B256" t="s">
        <v>1039</v>
      </c>
      <c r="C256" t="s">
        <v>97</v>
      </c>
      <c r="D256" t="s">
        <v>120</v>
      </c>
      <c r="E256" t="s">
        <v>526</v>
      </c>
      <c r="F256" t="s">
        <v>527</v>
      </c>
      <c r="G256" t="s">
        <v>3923</v>
      </c>
      <c r="H256" t="s">
        <v>206</v>
      </c>
      <c r="I256" t="s">
        <v>260</v>
      </c>
      <c r="J256" s="63">
        <v>8.2100000000000009</v>
      </c>
      <c r="K256" t="s">
        <v>99</v>
      </c>
      <c r="L256" s="64">
        <v>3.95E-2</v>
      </c>
      <c r="M256" s="64">
        <v>2.8299999999999999E-2</v>
      </c>
      <c r="N256" s="63">
        <v>5907</v>
      </c>
      <c r="O256" s="63">
        <v>110.66</v>
      </c>
      <c r="P256" s="63">
        <v>0</v>
      </c>
      <c r="Q256" s="63">
        <v>6.5366862000000001</v>
      </c>
      <c r="R256" s="64">
        <v>0</v>
      </c>
      <c r="S256" s="64">
        <v>0</v>
      </c>
      <c r="T256" s="64">
        <v>0</v>
      </c>
    </row>
    <row r="257" spans="1:20">
      <c r="A257" t="s">
        <v>1040</v>
      </c>
      <c r="B257" t="s">
        <v>1041</v>
      </c>
      <c r="C257" t="s">
        <v>97</v>
      </c>
      <c r="D257" t="s">
        <v>120</v>
      </c>
      <c r="E257" t="s">
        <v>1042</v>
      </c>
      <c r="F257" t="s">
        <v>120</v>
      </c>
      <c r="G257" t="s">
        <v>3923</v>
      </c>
      <c r="H257" t="s">
        <v>206</v>
      </c>
      <c r="I257" t="s">
        <v>260</v>
      </c>
      <c r="J257" s="63">
        <v>4.2300000000000004</v>
      </c>
      <c r="K257" t="s">
        <v>99</v>
      </c>
      <c r="L257" s="64">
        <v>4.8000000000000001E-2</v>
      </c>
      <c r="M257" s="64">
        <v>4.5400000000000003E-2</v>
      </c>
      <c r="N257" s="63">
        <v>2178469</v>
      </c>
      <c r="O257" s="63">
        <v>103.31</v>
      </c>
      <c r="P257" s="63">
        <v>0</v>
      </c>
      <c r="Q257" s="63">
        <v>2250.5763238999998</v>
      </c>
      <c r="R257" s="64">
        <v>4.4000000000000003E-3</v>
      </c>
      <c r="S257" s="64">
        <v>1E-3</v>
      </c>
      <c r="T257" s="64">
        <v>2.0000000000000001E-4</v>
      </c>
    </row>
    <row r="258" spans="1:20">
      <c r="A258" t="s">
        <v>1043</v>
      </c>
      <c r="B258" t="s">
        <v>1044</v>
      </c>
      <c r="C258" t="s">
        <v>97</v>
      </c>
      <c r="D258" t="s">
        <v>120</v>
      </c>
      <c r="E258" t="s">
        <v>1045</v>
      </c>
      <c r="F258" t="s">
        <v>120</v>
      </c>
      <c r="G258" t="s">
        <v>3923</v>
      </c>
      <c r="H258" t="s">
        <v>206</v>
      </c>
      <c r="I258" t="s">
        <v>260</v>
      </c>
      <c r="J258" s="63">
        <v>2.48</v>
      </c>
      <c r="K258" t="s">
        <v>99</v>
      </c>
      <c r="L258" s="64">
        <v>3.9E-2</v>
      </c>
      <c r="M258" s="64">
        <v>0.13289999999999999</v>
      </c>
      <c r="N258" s="63">
        <v>2028861.72</v>
      </c>
      <c r="O258" s="63">
        <v>80.48</v>
      </c>
      <c r="P258" s="63">
        <v>0</v>
      </c>
      <c r="Q258" s="63">
        <v>1632.827912256</v>
      </c>
      <c r="R258" s="64">
        <v>3.0999999999999999E-3</v>
      </c>
      <c r="S258" s="64">
        <v>6.9999999999999999E-4</v>
      </c>
      <c r="T258" s="64">
        <v>1E-4</v>
      </c>
    </row>
    <row r="259" spans="1:20">
      <c r="A259" t="s">
        <v>1046</v>
      </c>
      <c r="B259" t="s">
        <v>1047</v>
      </c>
      <c r="C259" t="s">
        <v>97</v>
      </c>
      <c r="D259" t="s">
        <v>120</v>
      </c>
      <c r="E259" t="s">
        <v>1048</v>
      </c>
      <c r="F259" t="s">
        <v>1049</v>
      </c>
      <c r="G259" t="s">
        <v>3923</v>
      </c>
      <c r="H259" t="s">
        <v>206</v>
      </c>
      <c r="I259" t="s">
        <v>260</v>
      </c>
      <c r="J259" s="63">
        <v>1.71</v>
      </c>
      <c r="K259" t="s">
        <v>99</v>
      </c>
      <c r="L259" s="64">
        <v>2.7900000000000001E-2</v>
      </c>
      <c r="M259" s="64">
        <v>3.0800000000000001E-2</v>
      </c>
      <c r="N259" s="63">
        <v>2507048.63</v>
      </c>
      <c r="O259" s="63">
        <v>99.55</v>
      </c>
      <c r="P259" s="63">
        <v>0</v>
      </c>
      <c r="Q259" s="63">
        <v>2495.7669111649998</v>
      </c>
      <c r="R259" s="64">
        <v>6.1999999999999998E-3</v>
      </c>
      <c r="S259" s="64">
        <v>1.1000000000000001E-3</v>
      </c>
      <c r="T259" s="64">
        <v>2.0000000000000001E-4</v>
      </c>
    </row>
    <row r="260" spans="1:20">
      <c r="A260" t="s">
        <v>1050</v>
      </c>
      <c r="B260" t="s">
        <v>1051</v>
      </c>
      <c r="C260" t="s">
        <v>97</v>
      </c>
      <c r="D260" t="s">
        <v>120</v>
      </c>
      <c r="E260" t="s">
        <v>538</v>
      </c>
      <c r="F260" t="s">
        <v>466</v>
      </c>
      <c r="G260" t="s">
        <v>3923</v>
      </c>
      <c r="H260" t="s">
        <v>206</v>
      </c>
      <c r="I260" t="s">
        <v>260</v>
      </c>
      <c r="J260" s="63">
        <v>3.62</v>
      </c>
      <c r="K260" t="s">
        <v>99</v>
      </c>
      <c r="L260" s="64">
        <v>5.0500000000000003E-2</v>
      </c>
      <c r="M260" s="64">
        <v>2.1999999999999999E-2</v>
      </c>
      <c r="N260" s="63">
        <v>1150203.69</v>
      </c>
      <c r="O260" s="63">
        <v>111</v>
      </c>
      <c r="P260" s="63">
        <v>0</v>
      </c>
      <c r="Q260" s="63">
        <v>1276.7260959</v>
      </c>
      <c r="R260" s="64">
        <v>1.8E-3</v>
      </c>
      <c r="S260" s="64">
        <v>5.0000000000000001E-4</v>
      </c>
      <c r="T260" s="64">
        <v>1E-4</v>
      </c>
    </row>
    <row r="261" spans="1:20">
      <c r="A261" t="s">
        <v>1052</v>
      </c>
      <c r="B261" t="s">
        <v>1053</v>
      </c>
      <c r="C261" t="s">
        <v>97</v>
      </c>
      <c r="D261" t="s">
        <v>120</v>
      </c>
      <c r="E261" t="s">
        <v>538</v>
      </c>
      <c r="F261" t="s">
        <v>466</v>
      </c>
      <c r="G261" t="s">
        <v>3923</v>
      </c>
      <c r="H261" t="s">
        <v>206</v>
      </c>
      <c r="I261" t="s">
        <v>674</v>
      </c>
      <c r="J261" s="63">
        <v>0.25</v>
      </c>
      <c r="K261" t="s">
        <v>99</v>
      </c>
      <c r="L261" s="64">
        <v>7.1999999999999995E-2</v>
      </c>
      <c r="M261" s="64">
        <v>4.0899999999999999E-2</v>
      </c>
      <c r="N261" s="63">
        <v>269177.03000000003</v>
      </c>
      <c r="O261" s="63">
        <v>102.57</v>
      </c>
      <c r="P261" s="63">
        <v>0</v>
      </c>
      <c r="Q261" s="63">
        <v>276.094879671</v>
      </c>
      <c r="R261" s="64">
        <v>1.38E-2</v>
      </c>
      <c r="S261" s="64">
        <v>1E-4</v>
      </c>
      <c r="T261" s="64">
        <v>0</v>
      </c>
    </row>
    <row r="262" spans="1:20">
      <c r="A262" t="s">
        <v>1054</v>
      </c>
      <c r="B262" t="s">
        <v>1055</v>
      </c>
      <c r="C262" t="s">
        <v>97</v>
      </c>
      <c r="D262" t="s">
        <v>120</v>
      </c>
      <c r="E262" t="s">
        <v>651</v>
      </c>
      <c r="F262" t="s">
        <v>527</v>
      </c>
      <c r="G262" t="s">
        <v>3922</v>
      </c>
      <c r="H262" t="s">
        <v>147</v>
      </c>
      <c r="I262" t="s">
        <v>260</v>
      </c>
      <c r="J262" s="63">
        <v>8.7799999999999994</v>
      </c>
      <c r="K262" t="s">
        <v>99</v>
      </c>
      <c r="L262" s="64">
        <v>2.64E-2</v>
      </c>
      <c r="M262" s="64">
        <v>3.9800000000000002E-2</v>
      </c>
      <c r="N262" s="63">
        <v>6579170.8499999996</v>
      </c>
      <c r="O262" s="63">
        <v>89.29</v>
      </c>
      <c r="P262" s="63">
        <v>0</v>
      </c>
      <c r="Q262" s="63">
        <v>5874.5416519649998</v>
      </c>
      <c r="R262" s="64">
        <v>4.0000000000000001E-3</v>
      </c>
      <c r="S262" s="64">
        <v>2.5000000000000001E-3</v>
      </c>
      <c r="T262" s="64">
        <v>4.0000000000000002E-4</v>
      </c>
    </row>
    <row r="263" spans="1:20">
      <c r="A263" t="s">
        <v>1056</v>
      </c>
      <c r="B263" t="s">
        <v>1057</v>
      </c>
      <c r="C263" t="s">
        <v>97</v>
      </c>
      <c r="D263" t="s">
        <v>120</v>
      </c>
      <c r="E263" t="s">
        <v>651</v>
      </c>
      <c r="F263" t="s">
        <v>527</v>
      </c>
      <c r="G263" t="s">
        <v>3923</v>
      </c>
      <c r="H263" t="s">
        <v>206</v>
      </c>
      <c r="I263" t="s">
        <v>260</v>
      </c>
      <c r="J263" s="63">
        <v>2.61</v>
      </c>
      <c r="K263" t="s">
        <v>99</v>
      </c>
      <c r="L263" s="64">
        <v>4.1399999999999999E-2</v>
      </c>
      <c r="M263" s="64">
        <v>2.3699999999999999E-2</v>
      </c>
      <c r="N263" s="63">
        <v>1146195</v>
      </c>
      <c r="O263" s="63">
        <v>105.66</v>
      </c>
      <c r="P263" s="63">
        <v>0</v>
      </c>
      <c r="Q263" s="63">
        <v>1211.0696370000001</v>
      </c>
      <c r="R263" s="64">
        <v>2.3999999999999998E-3</v>
      </c>
      <c r="S263" s="64">
        <v>5.0000000000000001E-4</v>
      </c>
      <c r="T263" s="64">
        <v>1E-4</v>
      </c>
    </row>
    <row r="264" spans="1:20">
      <c r="A264" t="s">
        <v>1058</v>
      </c>
      <c r="B264" t="s">
        <v>1059</v>
      </c>
      <c r="C264" t="s">
        <v>97</v>
      </c>
      <c r="D264" t="s">
        <v>120</v>
      </c>
      <c r="E264" t="s">
        <v>651</v>
      </c>
      <c r="F264" t="s">
        <v>527</v>
      </c>
      <c r="G264" t="s">
        <v>3922</v>
      </c>
      <c r="H264" t="s">
        <v>147</v>
      </c>
      <c r="I264" t="s">
        <v>260</v>
      </c>
      <c r="J264" s="63">
        <v>4.01</v>
      </c>
      <c r="K264" t="s">
        <v>99</v>
      </c>
      <c r="L264" s="64">
        <v>3.9199999999999999E-2</v>
      </c>
      <c r="M264" s="64">
        <v>2.9000000000000001E-2</v>
      </c>
      <c r="N264" s="63">
        <v>6655557</v>
      </c>
      <c r="O264" s="63">
        <v>104.86</v>
      </c>
      <c r="P264" s="63">
        <v>0</v>
      </c>
      <c r="Q264" s="63">
        <v>6979.0170701999996</v>
      </c>
      <c r="R264" s="64">
        <v>6.8999999999999999E-3</v>
      </c>
      <c r="S264" s="64">
        <v>3.0000000000000001E-3</v>
      </c>
      <c r="T264" s="64">
        <v>5.0000000000000001E-4</v>
      </c>
    </row>
    <row r="265" spans="1:20">
      <c r="A265" t="s">
        <v>1060</v>
      </c>
      <c r="B265" t="s">
        <v>1061</v>
      </c>
      <c r="C265" t="s">
        <v>97</v>
      </c>
      <c r="D265" t="s">
        <v>120</v>
      </c>
      <c r="E265" t="s">
        <v>975</v>
      </c>
      <c r="F265" t="s">
        <v>527</v>
      </c>
      <c r="G265" t="s">
        <v>3922</v>
      </c>
      <c r="H265" t="s">
        <v>147</v>
      </c>
      <c r="I265" t="s">
        <v>260</v>
      </c>
      <c r="J265" s="63">
        <v>6</v>
      </c>
      <c r="K265" t="s">
        <v>99</v>
      </c>
      <c r="L265" s="64">
        <v>4.1000000000000002E-2</v>
      </c>
      <c r="M265" s="64">
        <v>3.3399999999999999E-2</v>
      </c>
      <c r="N265" s="63">
        <v>8714377</v>
      </c>
      <c r="O265" s="63">
        <v>105.5</v>
      </c>
      <c r="P265" s="63">
        <v>0</v>
      </c>
      <c r="Q265" s="63">
        <v>9193.6677350000009</v>
      </c>
      <c r="R265" s="64">
        <v>1.2200000000000001E-2</v>
      </c>
      <c r="S265" s="64">
        <v>3.8999999999999998E-3</v>
      </c>
      <c r="T265" s="64">
        <v>5.9999999999999995E-4</v>
      </c>
    </row>
    <row r="266" spans="1:20">
      <c r="A266" t="s">
        <v>1062</v>
      </c>
      <c r="B266" t="s">
        <v>1063</v>
      </c>
      <c r="C266" t="s">
        <v>97</v>
      </c>
      <c r="D266" t="s">
        <v>120</v>
      </c>
      <c r="E266" t="s">
        <v>975</v>
      </c>
      <c r="F266" t="s">
        <v>527</v>
      </c>
      <c r="G266" t="s">
        <v>3922</v>
      </c>
      <c r="H266" t="s">
        <v>147</v>
      </c>
      <c r="I266" t="s">
        <v>260</v>
      </c>
      <c r="J266" s="63">
        <v>3.94</v>
      </c>
      <c r="K266" t="s">
        <v>99</v>
      </c>
      <c r="L266" s="64">
        <v>3.2899999999999999E-2</v>
      </c>
      <c r="M266" s="64">
        <v>3.56E-2</v>
      </c>
      <c r="N266" s="63">
        <v>1077478</v>
      </c>
      <c r="O266" s="63">
        <v>101.4</v>
      </c>
      <c r="P266" s="63">
        <v>0</v>
      </c>
      <c r="Q266" s="63">
        <v>1092.562692</v>
      </c>
      <c r="R266" s="64">
        <v>1.1999999999999999E-3</v>
      </c>
      <c r="S266" s="64">
        <v>5.0000000000000001E-4</v>
      </c>
      <c r="T266" s="64">
        <v>1E-4</v>
      </c>
    </row>
    <row r="267" spans="1:20">
      <c r="A267" t="s">
        <v>1064</v>
      </c>
      <c r="B267" t="s">
        <v>1065</v>
      </c>
      <c r="C267" t="s">
        <v>97</v>
      </c>
      <c r="D267" t="s">
        <v>120</v>
      </c>
      <c r="E267" t="s">
        <v>975</v>
      </c>
      <c r="F267" t="s">
        <v>527</v>
      </c>
      <c r="G267" t="s">
        <v>3922</v>
      </c>
      <c r="H267" t="s">
        <v>147</v>
      </c>
      <c r="I267" t="s">
        <v>260</v>
      </c>
      <c r="J267" s="63">
        <v>5.37</v>
      </c>
      <c r="K267" t="s">
        <v>99</v>
      </c>
      <c r="L267" s="64">
        <v>2.63E-2</v>
      </c>
      <c r="M267" s="64">
        <v>3.9199999999999999E-2</v>
      </c>
      <c r="N267" s="63">
        <v>1071713</v>
      </c>
      <c r="O267" s="63">
        <v>94.08</v>
      </c>
      <c r="P267" s="63">
        <v>0</v>
      </c>
      <c r="Q267" s="63">
        <v>1008.2675904</v>
      </c>
      <c r="R267" s="64">
        <v>8.0000000000000004E-4</v>
      </c>
      <c r="S267" s="64">
        <v>4.0000000000000002E-4</v>
      </c>
      <c r="T267" s="64">
        <v>1E-4</v>
      </c>
    </row>
    <row r="268" spans="1:20">
      <c r="A268" t="s">
        <v>1066</v>
      </c>
      <c r="B268" t="s">
        <v>1067</v>
      </c>
      <c r="C268" t="s">
        <v>97</v>
      </c>
      <c r="D268" t="s">
        <v>120</v>
      </c>
      <c r="E268" t="s">
        <v>975</v>
      </c>
      <c r="F268" t="s">
        <v>527</v>
      </c>
      <c r="G268" t="s">
        <v>3922</v>
      </c>
      <c r="H268" t="s">
        <v>147</v>
      </c>
      <c r="I268" t="s">
        <v>260</v>
      </c>
      <c r="J268" s="63">
        <v>2.9</v>
      </c>
      <c r="K268" t="s">
        <v>99</v>
      </c>
      <c r="L268" s="64">
        <v>3.5799999999999998E-2</v>
      </c>
      <c r="M268" s="64">
        <v>3.9E-2</v>
      </c>
      <c r="N268" s="63">
        <v>2032959</v>
      </c>
      <c r="O268" s="63">
        <v>99.1</v>
      </c>
      <c r="P268" s="63">
        <v>0</v>
      </c>
      <c r="Q268" s="63">
        <v>2014.6623689999999</v>
      </c>
      <c r="R268" s="64">
        <v>1.6999999999999999E-3</v>
      </c>
      <c r="S268" s="64">
        <v>8.9999999999999998E-4</v>
      </c>
      <c r="T268" s="64">
        <v>1E-4</v>
      </c>
    </row>
    <row r="269" spans="1:20">
      <c r="A269" t="s">
        <v>1068</v>
      </c>
      <c r="B269" t="s">
        <v>1069</v>
      </c>
      <c r="C269" t="s">
        <v>97</v>
      </c>
      <c r="D269" t="s">
        <v>120</v>
      </c>
      <c r="E269" t="s">
        <v>552</v>
      </c>
      <c r="F269" t="s">
        <v>466</v>
      </c>
      <c r="G269" t="s">
        <v>3923</v>
      </c>
      <c r="H269" t="s">
        <v>206</v>
      </c>
      <c r="I269" t="s">
        <v>260</v>
      </c>
      <c r="J269" s="63">
        <v>3.98</v>
      </c>
      <c r="K269" t="s">
        <v>99</v>
      </c>
      <c r="L269" s="64">
        <v>3.5000000000000003E-2</v>
      </c>
      <c r="M269" s="64">
        <v>3.1899999999999998E-2</v>
      </c>
      <c r="N269" s="63">
        <v>6845700.0899999999</v>
      </c>
      <c r="O269" s="63">
        <v>102.2</v>
      </c>
      <c r="P269" s="63">
        <v>0</v>
      </c>
      <c r="Q269" s="63">
        <v>6996.3054919799997</v>
      </c>
      <c r="R269" s="64">
        <v>6.8999999999999999E-3</v>
      </c>
      <c r="S269" s="64">
        <v>3.0000000000000001E-3</v>
      </c>
      <c r="T269" s="64">
        <v>5.0000000000000001E-4</v>
      </c>
    </row>
    <row r="270" spans="1:20">
      <c r="A270" t="s">
        <v>1070</v>
      </c>
      <c r="B270" t="s">
        <v>1071</v>
      </c>
      <c r="C270" t="s">
        <v>97</v>
      </c>
      <c r="D270" t="s">
        <v>120</v>
      </c>
      <c r="E270" t="s">
        <v>669</v>
      </c>
      <c r="F270" t="s">
        <v>527</v>
      </c>
      <c r="G270" t="s">
        <v>3922</v>
      </c>
      <c r="H270" t="s">
        <v>147</v>
      </c>
      <c r="I270" t="s">
        <v>260</v>
      </c>
      <c r="J270" s="63">
        <v>3.93</v>
      </c>
      <c r="K270" t="s">
        <v>99</v>
      </c>
      <c r="L270" s="64">
        <v>4.1000000000000002E-2</v>
      </c>
      <c r="M270" s="64">
        <v>1.7899999999999999E-2</v>
      </c>
      <c r="N270" s="63">
        <v>7383</v>
      </c>
      <c r="O270" s="63">
        <v>110.47</v>
      </c>
      <c r="P270" s="63">
        <v>0</v>
      </c>
      <c r="Q270" s="63">
        <v>8.1560001</v>
      </c>
      <c r="R270" s="64">
        <v>0</v>
      </c>
      <c r="S270" s="64">
        <v>0</v>
      </c>
      <c r="T270" s="64">
        <v>0</v>
      </c>
    </row>
    <row r="271" spans="1:20">
      <c r="A271" t="s">
        <v>1072</v>
      </c>
      <c r="B271" t="s">
        <v>1073</v>
      </c>
      <c r="C271" t="s">
        <v>97</v>
      </c>
      <c r="D271" t="s">
        <v>120</v>
      </c>
      <c r="E271" t="s">
        <v>1074</v>
      </c>
      <c r="F271" t="s">
        <v>120</v>
      </c>
      <c r="G271" t="s">
        <v>3923</v>
      </c>
      <c r="H271" t="s">
        <v>206</v>
      </c>
      <c r="I271" t="s">
        <v>260</v>
      </c>
      <c r="J271" s="63">
        <v>2.58</v>
      </c>
      <c r="K271" t="s">
        <v>99</v>
      </c>
      <c r="L271" s="64">
        <v>5.8000000000000003E-2</v>
      </c>
      <c r="M271" s="64">
        <v>6.7199999999999996E-2</v>
      </c>
      <c r="N271" s="63">
        <v>2179858.67</v>
      </c>
      <c r="O271" s="63">
        <v>99.85</v>
      </c>
      <c r="P271" s="63">
        <v>0</v>
      </c>
      <c r="Q271" s="63">
        <v>2176.5888819950001</v>
      </c>
      <c r="R271" s="64">
        <v>6.8999999999999999E-3</v>
      </c>
      <c r="S271" s="64">
        <v>8.9999999999999998E-4</v>
      </c>
      <c r="T271" s="64">
        <v>2.0000000000000001E-4</v>
      </c>
    </row>
    <row r="272" spans="1:20">
      <c r="A272" t="s">
        <v>1075</v>
      </c>
      <c r="B272" t="s">
        <v>1076</v>
      </c>
      <c r="C272" t="s">
        <v>97</v>
      </c>
      <c r="D272" t="s">
        <v>120</v>
      </c>
      <c r="E272" t="s">
        <v>1074</v>
      </c>
      <c r="F272" t="s">
        <v>120</v>
      </c>
      <c r="G272" t="s">
        <v>3923</v>
      </c>
      <c r="H272" t="s">
        <v>206</v>
      </c>
      <c r="I272" t="s">
        <v>260</v>
      </c>
      <c r="J272" s="63">
        <v>4.7</v>
      </c>
      <c r="K272" t="s">
        <v>99</v>
      </c>
      <c r="L272" s="64">
        <v>4.4999999999999998E-2</v>
      </c>
      <c r="M272" s="64">
        <v>8.4400000000000003E-2</v>
      </c>
      <c r="N272" s="63">
        <v>201743</v>
      </c>
      <c r="O272" s="63">
        <v>85.57</v>
      </c>
      <c r="P272" s="63">
        <v>0</v>
      </c>
      <c r="Q272" s="63">
        <v>172.63148509999999</v>
      </c>
      <c r="R272" s="64">
        <v>5.0000000000000001E-4</v>
      </c>
      <c r="S272" s="64">
        <v>1E-4</v>
      </c>
      <c r="T272" s="64">
        <v>0</v>
      </c>
    </row>
    <row r="273" spans="1:20">
      <c r="A273" t="s">
        <v>1077</v>
      </c>
      <c r="B273" t="s">
        <v>1078</v>
      </c>
      <c r="C273" t="s">
        <v>97</v>
      </c>
      <c r="D273" t="s">
        <v>120</v>
      </c>
      <c r="E273" t="s">
        <v>1079</v>
      </c>
      <c r="F273" t="s">
        <v>1080</v>
      </c>
      <c r="G273" t="s">
        <v>3923</v>
      </c>
      <c r="H273" t="s">
        <v>206</v>
      </c>
      <c r="I273" t="s">
        <v>1081</v>
      </c>
      <c r="J273" s="63">
        <v>2.1800000000000002</v>
      </c>
      <c r="K273" t="s">
        <v>99</v>
      </c>
      <c r="L273" s="64">
        <v>2.8000000000000001E-2</v>
      </c>
      <c r="M273" s="64">
        <v>1.9800000000000002E-2</v>
      </c>
      <c r="N273" s="63">
        <v>1004979.39</v>
      </c>
      <c r="O273" s="63">
        <v>102.5</v>
      </c>
      <c r="P273" s="63">
        <v>0</v>
      </c>
      <c r="Q273" s="63">
        <v>1030.1038747499999</v>
      </c>
      <c r="R273" s="64">
        <v>5.8999999999999999E-3</v>
      </c>
      <c r="S273" s="64">
        <v>4.0000000000000002E-4</v>
      </c>
      <c r="T273" s="64">
        <v>1E-4</v>
      </c>
    </row>
    <row r="274" spans="1:20">
      <c r="A274" t="s">
        <v>1082</v>
      </c>
      <c r="B274" t="s">
        <v>1083</v>
      </c>
      <c r="C274" t="s">
        <v>97</v>
      </c>
      <c r="D274" t="s">
        <v>120</v>
      </c>
      <c r="E274" t="s">
        <v>684</v>
      </c>
      <c r="F274" t="s">
        <v>531</v>
      </c>
      <c r="G274" t="s">
        <v>3923</v>
      </c>
      <c r="H274" t="s">
        <v>206</v>
      </c>
      <c r="I274" t="s">
        <v>260</v>
      </c>
      <c r="J274" s="63">
        <v>4.0199999999999996</v>
      </c>
      <c r="K274" t="s">
        <v>99</v>
      </c>
      <c r="L274" s="64">
        <v>1.7500000000000002E-2</v>
      </c>
      <c r="M274" s="64">
        <v>2.1999999999999999E-2</v>
      </c>
      <c r="N274" s="63">
        <v>17095.25</v>
      </c>
      <c r="O274" s="63">
        <v>98.42</v>
      </c>
      <c r="P274" s="63">
        <v>0</v>
      </c>
      <c r="Q274" s="63">
        <v>16.82514505</v>
      </c>
      <c r="R274" s="64">
        <v>0</v>
      </c>
      <c r="S274" s="64">
        <v>0</v>
      </c>
      <c r="T274" s="64">
        <v>0</v>
      </c>
    </row>
    <row r="275" spans="1:20">
      <c r="A275" t="s">
        <v>1084</v>
      </c>
      <c r="B275" t="s">
        <v>1085</v>
      </c>
      <c r="C275" t="s">
        <v>97</v>
      </c>
      <c r="D275" t="s">
        <v>120</v>
      </c>
      <c r="E275" t="s">
        <v>684</v>
      </c>
      <c r="F275" t="s">
        <v>531</v>
      </c>
      <c r="G275" t="s">
        <v>3923</v>
      </c>
      <c r="H275" t="s">
        <v>206</v>
      </c>
      <c r="I275" t="s">
        <v>260</v>
      </c>
      <c r="J275" s="63">
        <v>2.56</v>
      </c>
      <c r="K275" t="s">
        <v>99</v>
      </c>
      <c r="L275" s="64">
        <v>2.9600000000000001E-2</v>
      </c>
      <c r="M275" s="64">
        <v>1.2999999999999999E-2</v>
      </c>
      <c r="N275" s="63">
        <v>240524</v>
      </c>
      <c r="O275" s="63">
        <v>105.32</v>
      </c>
      <c r="P275" s="63">
        <v>0</v>
      </c>
      <c r="Q275" s="63">
        <v>253.3198768</v>
      </c>
      <c r="R275" s="64">
        <v>5.9999999999999995E-4</v>
      </c>
      <c r="S275" s="64">
        <v>1E-4</v>
      </c>
      <c r="T275" s="64">
        <v>0</v>
      </c>
    </row>
    <row r="276" spans="1:20">
      <c r="A276" t="s">
        <v>1086</v>
      </c>
      <c r="B276" t="s">
        <v>1087</v>
      </c>
      <c r="C276" t="s">
        <v>97</v>
      </c>
      <c r="D276" t="s">
        <v>120</v>
      </c>
      <c r="E276" t="s">
        <v>684</v>
      </c>
      <c r="F276" t="s">
        <v>531</v>
      </c>
      <c r="G276" t="s">
        <v>3923</v>
      </c>
      <c r="H276" t="s">
        <v>206</v>
      </c>
      <c r="I276" t="s">
        <v>642</v>
      </c>
      <c r="J276" s="63">
        <v>7.73</v>
      </c>
      <c r="K276" t="s">
        <v>99</v>
      </c>
      <c r="L276" s="64">
        <v>2.4299999999999999E-2</v>
      </c>
      <c r="M276" s="64">
        <v>3.5799999999999998E-2</v>
      </c>
      <c r="N276" s="63">
        <v>7012830</v>
      </c>
      <c r="O276" s="63">
        <v>92.11</v>
      </c>
      <c r="P276" s="63">
        <v>0</v>
      </c>
      <c r="Q276" s="63">
        <v>6459.5177130000002</v>
      </c>
      <c r="R276" s="64">
        <v>8.0999999999999996E-3</v>
      </c>
      <c r="S276" s="64">
        <v>2.7000000000000001E-3</v>
      </c>
      <c r="T276" s="64">
        <v>5.0000000000000001E-4</v>
      </c>
    </row>
    <row r="277" spans="1:20">
      <c r="A277" t="s">
        <v>1088</v>
      </c>
      <c r="B277" t="s">
        <v>1089</v>
      </c>
      <c r="C277" t="s">
        <v>97</v>
      </c>
      <c r="D277" t="s">
        <v>120</v>
      </c>
      <c r="E277" t="s">
        <v>1090</v>
      </c>
      <c r="F277" t="s">
        <v>527</v>
      </c>
      <c r="G277" t="s">
        <v>3923</v>
      </c>
      <c r="H277" t="s">
        <v>206</v>
      </c>
      <c r="I277" t="s">
        <v>260</v>
      </c>
      <c r="J277" s="63">
        <v>3.59</v>
      </c>
      <c r="K277" t="s">
        <v>99</v>
      </c>
      <c r="L277" s="64">
        <v>3.85E-2</v>
      </c>
      <c r="M277" s="64">
        <v>2.3400000000000001E-2</v>
      </c>
      <c r="N277" s="63">
        <v>117089</v>
      </c>
      <c r="O277" s="63">
        <v>106.18</v>
      </c>
      <c r="P277" s="63">
        <v>0</v>
      </c>
      <c r="Q277" s="63">
        <v>124.32510019999999</v>
      </c>
      <c r="R277" s="64">
        <v>2.9999999999999997E-4</v>
      </c>
      <c r="S277" s="64">
        <v>1E-4</v>
      </c>
      <c r="T277" s="64">
        <v>0</v>
      </c>
    </row>
    <row r="278" spans="1:20">
      <c r="A278" t="s">
        <v>1091</v>
      </c>
      <c r="B278" t="s">
        <v>1092</v>
      </c>
      <c r="C278" t="s">
        <v>97</v>
      </c>
      <c r="D278" t="s">
        <v>120</v>
      </c>
      <c r="E278" t="s">
        <v>1090</v>
      </c>
      <c r="F278" t="s">
        <v>527</v>
      </c>
      <c r="G278" t="s">
        <v>3923</v>
      </c>
      <c r="H278" t="s">
        <v>206</v>
      </c>
      <c r="I278" t="s">
        <v>260</v>
      </c>
      <c r="J278" s="63">
        <v>4.9000000000000004</v>
      </c>
      <c r="K278" t="s">
        <v>99</v>
      </c>
      <c r="L278" s="64">
        <v>3.61E-2</v>
      </c>
      <c r="M278" s="64">
        <v>2.06E-2</v>
      </c>
      <c r="N278" s="63">
        <v>74716</v>
      </c>
      <c r="O278" s="63">
        <v>108.42</v>
      </c>
      <c r="P278" s="63">
        <v>0</v>
      </c>
      <c r="Q278" s="63">
        <v>81.007087200000001</v>
      </c>
      <c r="R278" s="64">
        <v>1E-4</v>
      </c>
      <c r="S278" s="64">
        <v>0</v>
      </c>
      <c r="T278" s="64">
        <v>0</v>
      </c>
    </row>
    <row r="279" spans="1:20">
      <c r="A279" t="s">
        <v>1093</v>
      </c>
      <c r="B279" t="s">
        <v>1094</v>
      </c>
      <c r="C279" t="s">
        <v>97</v>
      </c>
      <c r="D279" t="s">
        <v>120</v>
      </c>
      <c r="E279" t="s">
        <v>1090</v>
      </c>
      <c r="F279" t="s">
        <v>527</v>
      </c>
      <c r="G279" t="s">
        <v>3923</v>
      </c>
      <c r="H279" t="s">
        <v>206</v>
      </c>
      <c r="I279" t="s">
        <v>260</v>
      </c>
      <c r="J279" s="63">
        <v>2.73</v>
      </c>
      <c r="K279" t="s">
        <v>99</v>
      </c>
      <c r="L279" s="64">
        <v>3.0499999999999999E-2</v>
      </c>
      <c r="M279" s="64">
        <v>1.77E-2</v>
      </c>
      <c r="N279" s="63">
        <v>4025606</v>
      </c>
      <c r="O279" s="63">
        <v>104.05</v>
      </c>
      <c r="P279" s="63">
        <v>0</v>
      </c>
      <c r="Q279" s="63">
        <v>4188.643043</v>
      </c>
      <c r="R279" s="64">
        <v>9.7999999999999997E-3</v>
      </c>
      <c r="S279" s="64">
        <v>1.8E-3</v>
      </c>
      <c r="T279" s="64">
        <v>2.9999999999999997E-4</v>
      </c>
    </row>
    <row r="280" spans="1:20">
      <c r="A280" t="s">
        <v>1095</v>
      </c>
      <c r="B280" t="s">
        <v>1096</v>
      </c>
      <c r="C280" t="s">
        <v>97</v>
      </c>
      <c r="D280" t="s">
        <v>120</v>
      </c>
      <c r="E280" t="s">
        <v>1090</v>
      </c>
      <c r="F280" t="s">
        <v>527</v>
      </c>
      <c r="G280" t="s">
        <v>3923</v>
      </c>
      <c r="H280" t="s">
        <v>206</v>
      </c>
      <c r="I280" t="s">
        <v>260</v>
      </c>
      <c r="J280" s="63">
        <v>5.84</v>
      </c>
      <c r="K280" t="s">
        <v>99</v>
      </c>
      <c r="L280" s="64">
        <v>3.3000000000000002E-2</v>
      </c>
      <c r="M280" s="64">
        <v>2.7099999999999999E-2</v>
      </c>
      <c r="N280" s="63">
        <v>2298006</v>
      </c>
      <c r="O280" s="63">
        <v>103.83</v>
      </c>
      <c r="P280" s="63">
        <v>0</v>
      </c>
      <c r="Q280" s="63">
        <v>2386.0196298000001</v>
      </c>
      <c r="R280" s="64">
        <v>7.4999999999999997E-3</v>
      </c>
      <c r="S280" s="64">
        <v>1E-3</v>
      </c>
      <c r="T280" s="64">
        <v>2.0000000000000001E-4</v>
      </c>
    </row>
    <row r="281" spans="1:20">
      <c r="A281" t="s">
        <v>1097</v>
      </c>
      <c r="B281" t="s">
        <v>1098</v>
      </c>
      <c r="C281" t="s">
        <v>97</v>
      </c>
      <c r="D281" t="s">
        <v>120</v>
      </c>
      <c r="E281" t="s">
        <v>1090</v>
      </c>
      <c r="F281" t="s">
        <v>527</v>
      </c>
      <c r="G281" t="s">
        <v>3923</v>
      </c>
      <c r="H281" t="s">
        <v>206</v>
      </c>
      <c r="I281" t="s">
        <v>260</v>
      </c>
      <c r="J281" s="63">
        <v>4.6399999999999997</v>
      </c>
      <c r="K281" t="s">
        <v>99</v>
      </c>
      <c r="L281" s="64">
        <v>1.66E-2</v>
      </c>
      <c r="M281" s="64">
        <v>3.0599999999999999E-2</v>
      </c>
      <c r="N281" s="63">
        <v>2261250</v>
      </c>
      <c r="O281" s="63">
        <v>94.15</v>
      </c>
      <c r="P281" s="63">
        <v>0</v>
      </c>
      <c r="Q281" s="63">
        <v>2128.9668750000001</v>
      </c>
      <c r="R281" s="64">
        <v>7.7000000000000002E-3</v>
      </c>
      <c r="S281" s="64">
        <v>8.9999999999999998E-4</v>
      </c>
      <c r="T281" s="64">
        <v>1E-4</v>
      </c>
    </row>
    <row r="282" spans="1:20">
      <c r="A282" t="s">
        <v>1099</v>
      </c>
      <c r="B282" t="s">
        <v>1100</v>
      </c>
      <c r="C282" t="s">
        <v>97</v>
      </c>
      <c r="D282" t="s">
        <v>120</v>
      </c>
      <c r="E282" t="s">
        <v>1090</v>
      </c>
      <c r="F282" t="s">
        <v>527</v>
      </c>
      <c r="G282" t="s">
        <v>3923</v>
      </c>
      <c r="H282" t="s">
        <v>206</v>
      </c>
      <c r="I282" t="s">
        <v>260</v>
      </c>
      <c r="J282" s="63">
        <v>8.0299999999999994</v>
      </c>
      <c r="K282" t="s">
        <v>99</v>
      </c>
      <c r="L282" s="64">
        <v>2.6200000000000001E-2</v>
      </c>
      <c r="M282" s="64">
        <v>3.1199999999999999E-2</v>
      </c>
      <c r="N282" s="63">
        <v>1874474</v>
      </c>
      <c r="O282" s="63">
        <v>97.33</v>
      </c>
      <c r="P282" s="63">
        <v>0</v>
      </c>
      <c r="Q282" s="63">
        <v>1824.4255442000001</v>
      </c>
      <c r="R282" s="64">
        <v>2.3E-3</v>
      </c>
      <c r="S282" s="64">
        <v>8.0000000000000004E-4</v>
      </c>
      <c r="T282" s="64">
        <v>1E-4</v>
      </c>
    </row>
    <row r="283" spans="1:20">
      <c r="A283" t="s">
        <v>1101</v>
      </c>
      <c r="B283" t="s">
        <v>1102</v>
      </c>
      <c r="C283" t="s">
        <v>97</v>
      </c>
      <c r="D283" t="s">
        <v>120</v>
      </c>
      <c r="E283" t="s">
        <v>1079</v>
      </c>
      <c r="F283" t="s">
        <v>1080</v>
      </c>
      <c r="G283" t="s">
        <v>3923</v>
      </c>
      <c r="H283" t="s">
        <v>206</v>
      </c>
      <c r="I283" t="s">
        <v>260</v>
      </c>
      <c r="J283" s="63">
        <v>4.01</v>
      </c>
      <c r="K283" t="s">
        <v>99</v>
      </c>
      <c r="L283" s="64">
        <v>2.29E-2</v>
      </c>
      <c r="M283" s="64">
        <v>2.1100000000000001E-2</v>
      </c>
      <c r="N283" s="63">
        <v>772975</v>
      </c>
      <c r="O283" s="63">
        <v>101.5</v>
      </c>
      <c r="P283" s="63">
        <v>0</v>
      </c>
      <c r="Q283" s="63">
        <v>784.56962499999997</v>
      </c>
      <c r="R283" s="64">
        <v>2.5999999999999999E-3</v>
      </c>
      <c r="S283" s="64">
        <v>2.9999999999999997E-4</v>
      </c>
      <c r="T283" s="64">
        <v>1E-4</v>
      </c>
    </row>
    <row r="284" spans="1:20">
      <c r="A284" t="s">
        <v>1103</v>
      </c>
      <c r="B284" t="s">
        <v>1104</v>
      </c>
      <c r="C284" t="s">
        <v>97</v>
      </c>
      <c r="D284" t="s">
        <v>120</v>
      </c>
      <c r="E284" t="s">
        <v>1105</v>
      </c>
      <c r="F284" t="s">
        <v>120</v>
      </c>
      <c r="G284" t="s">
        <v>3923</v>
      </c>
      <c r="H284" t="s">
        <v>206</v>
      </c>
      <c r="I284" t="s">
        <v>260</v>
      </c>
      <c r="J284" s="63">
        <v>1.8</v>
      </c>
      <c r="K284" t="s">
        <v>99</v>
      </c>
      <c r="L284" s="64">
        <v>4.2500000000000003E-2</v>
      </c>
      <c r="M284" s="64">
        <v>0.1066</v>
      </c>
      <c r="N284" s="63">
        <v>2032419.15</v>
      </c>
      <c r="O284" s="63">
        <v>90.07</v>
      </c>
      <c r="P284" s="63">
        <v>0</v>
      </c>
      <c r="Q284" s="63">
        <v>1830.5999284049999</v>
      </c>
      <c r="R284" s="64">
        <v>3.5000000000000001E-3</v>
      </c>
      <c r="S284" s="64">
        <v>8.0000000000000004E-4</v>
      </c>
      <c r="T284" s="64">
        <v>1E-4</v>
      </c>
    </row>
    <row r="285" spans="1:20">
      <c r="A285" t="s">
        <v>1106</v>
      </c>
      <c r="B285" t="s">
        <v>1107</v>
      </c>
      <c r="C285" t="s">
        <v>97</v>
      </c>
      <c r="D285" t="s">
        <v>120</v>
      </c>
      <c r="E285" t="s">
        <v>1108</v>
      </c>
      <c r="F285" t="s">
        <v>579</v>
      </c>
      <c r="G285" t="s">
        <v>3922</v>
      </c>
      <c r="H285" t="s">
        <v>147</v>
      </c>
      <c r="I285" t="s">
        <v>260</v>
      </c>
      <c r="J285" s="63">
        <v>4.67</v>
      </c>
      <c r="K285" t="s">
        <v>99</v>
      </c>
      <c r="L285" s="64">
        <v>2.3E-2</v>
      </c>
      <c r="M285" s="64">
        <v>-2.7000000000000001E-3</v>
      </c>
      <c r="N285" s="63">
        <v>107360.83</v>
      </c>
      <c r="O285" s="63">
        <v>99.34</v>
      </c>
      <c r="P285" s="63">
        <v>0</v>
      </c>
      <c r="Q285" s="63">
        <v>106.65224852199999</v>
      </c>
      <c r="R285" s="64">
        <v>4.0000000000000002E-4</v>
      </c>
      <c r="S285" s="64">
        <v>0</v>
      </c>
      <c r="T285" s="64">
        <v>0</v>
      </c>
    </row>
    <row r="286" spans="1:20">
      <c r="A286" t="s">
        <v>1109</v>
      </c>
      <c r="B286" t="s">
        <v>1110</v>
      </c>
      <c r="C286" t="s">
        <v>97</v>
      </c>
      <c r="D286" t="s">
        <v>120</v>
      </c>
      <c r="E286" t="s">
        <v>1108</v>
      </c>
      <c r="F286" t="s">
        <v>579</v>
      </c>
      <c r="G286" t="s">
        <v>3922</v>
      </c>
      <c r="H286" t="s">
        <v>147</v>
      </c>
      <c r="I286" t="s">
        <v>260</v>
      </c>
      <c r="J286" s="63">
        <v>3.19</v>
      </c>
      <c r="K286" t="s">
        <v>99</v>
      </c>
      <c r="L286" s="64">
        <v>2.75E-2</v>
      </c>
      <c r="M286" s="64">
        <v>4.4600000000000001E-2</v>
      </c>
      <c r="N286" s="63">
        <v>4557952.8099999996</v>
      </c>
      <c r="O286" s="63">
        <v>95.08</v>
      </c>
      <c r="P286" s="63">
        <v>0</v>
      </c>
      <c r="Q286" s="63">
        <v>4333.701531748</v>
      </c>
      <c r="R286" s="64">
        <v>1.1299999999999999E-2</v>
      </c>
      <c r="S286" s="64">
        <v>1.8E-3</v>
      </c>
      <c r="T286" s="64">
        <v>2.9999999999999997E-4</v>
      </c>
    </row>
    <row r="287" spans="1:20">
      <c r="A287" t="s">
        <v>1111</v>
      </c>
      <c r="B287" t="s">
        <v>1112</v>
      </c>
      <c r="C287" t="s">
        <v>97</v>
      </c>
      <c r="D287" t="s">
        <v>120</v>
      </c>
      <c r="E287" t="s">
        <v>1113</v>
      </c>
      <c r="F287" t="s">
        <v>1114</v>
      </c>
      <c r="G287" t="s">
        <v>3925</v>
      </c>
      <c r="H287" t="s">
        <v>206</v>
      </c>
      <c r="I287" t="s">
        <v>260</v>
      </c>
      <c r="J287" s="63">
        <v>2.58</v>
      </c>
      <c r="K287" t="s">
        <v>99</v>
      </c>
      <c r="L287" s="64">
        <v>4.7500000000000001E-2</v>
      </c>
      <c r="M287" s="64">
        <v>3.15E-2</v>
      </c>
      <c r="N287" s="63">
        <v>10295.36</v>
      </c>
      <c r="O287" s="63">
        <v>105.38</v>
      </c>
      <c r="P287" s="63">
        <v>0</v>
      </c>
      <c r="Q287" s="63">
        <v>10.849250368</v>
      </c>
      <c r="R287" s="64">
        <v>0</v>
      </c>
      <c r="S287" s="64">
        <v>0</v>
      </c>
      <c r="T287" s="64">
        <v>0</v>
      </c>
    </row>
    <row r="288" spans="1:20">
      <c r="A288" t="s">
        <v>1115</v>
      </c>
      <c r="B288" t="s">
        <v>1116</v>
      </c>
      <c r="C288" t="s">
        <v>97</v>
      </c>
      <c r="D288" t="s">
        <v>120</v>
      </c>
      <c r="E288" t="s">
        <v>1117</v>
      </c>
      <c r="F288" t="s">
        <v>124</v>
      </c>
      <c r="G288" t="s">
        <v>3925</v>
      </c>
      <c r="H288" t="s">
        <v>206</v>
      </c>
      <c r="I288" t="s">
        <v>260</v>
      </c>
      <c r="J288" s="63">
        <v>0.81</v>
      </c>
      <c r="K288" t="s">
        <v>99</v>
      </c>
      <c r="L288" s="64">
        <v>3.3000000000000002E-2</v>
      </c>
      <c r="M288" s="64">
        <v>0.24340000000000001</v>
      </c>
      <c r="N288" s="63">
        <v>6505.57</v>
      </c>
      <c r="O288" s="63">
        <v>86</v>
      </c>
      <c r="P288" s="63">
        <v>0</v>
      </c>
      <c r="Q288" s="63">
        <v>5.5947902000000003</v>
      </c>
      <c r="R288" s="64">
        <v>0</v>
      </c>
      <c r="S288" s="64">
        <v>0</v>
      </c>
      <c r="T288" s="64">
        <v>0</v>
      </c>
    </row>
    <row r="289" spans="1:20">
      <c r="A289" t="s">
        <v>1118</v>
      </c>
      <c r="B289" t="s">
        <v>1119</v>
      </c>
      <c r="C289" t="s">
        <v>97</v>
      </c>
      <c r="D289" t="s">
        <v>120</v>
      </c>
      <c r="E289" t="s">
        <v>1117</v>
      </c>
      <c r="F289" t="s">
        <v>124</v>
      </c>
      <c r="G289" t="s">
        <v>3925</v>
      </c>
      <c r="H289" t="s">
        <v>206</v>
      </c>
      <c r="I289" t="s">
        <v>260</v>
      </c>
      <c r="J289" s="63">
        <v>1.7</v>
      </c>
      <c r="K289" t="s">
        <v>99</v>
      </c>
      <c r="L289" s="64">
        <v>0.03</v>
      </c>
      <c r="M289" s="64">
        <v>0.1363</v>
      </c>
      <c r="N289" s="63">
        <v>10917.47</v>
      </c>
      <c r="O289" s="63">
        <v>84.55</v>
      </c>
      <c r="P289" s="63">
        <v>0</v>
      </c>
      <c r="Q289" s="63">
        <v>9.2307208850000002</v>
      </c>
      <c r="R289" s="64">
        <v>0</v>
      </c>
      <c r="S289" s="64">
        <v>0</v>
      </c>
      <c r="T289" s="64">
        <v>0</v>
      </c>
    </row>
    <row r="290" spans="1:20">
      <c r="A290" t="s">
        <v>1120</v>
      </c>
      <c r="B290" t="s">
        <v>1121</v>
      </c>
      <c r="C290" t="s">
        <v>97</v>
      </c>
      <c r="D290" t="s">
        <v>120</v>
      </c>
      <c r="E290" t="s">
        <v>1117</v>
      </c>
      <c r="F290" t="s">
        <v>124</v>
      </c>
      <c r="G290" t="s">
        <v>3925</v>
      </c>
      <c r="H290" t="s">
        <v>206</v>
      </c>
      <c r="I290" t="s">
        <v>403</v>
      </c>
      <c r="J290" s="63">
        <v>2.98</v>
      </c>
      <c r="K290" t="s">
        <v>99</v>
      </c>
      <c r="L290" s="64">
        <v>3.2500000000000001E-2</v>
      </c>
      <c r="M290" s="64">
        <v>0.11799999999999999</v>
      </c>
      <c r="N290" s="63">
        <v>8528</v>
      </c>
      <c r="O290" s="63">
        <v>78.569999999999993</v>
      </c>
      <c r="P290" s="63">
        <v>0</v>
      </c>
      <c r="Q290" s="63">
        <v>6.7004495999999998</v>
      </c>
      <c r="R290" s="64">
        <v>0</v>
      </c>
      <c r="S290" s="64">
        <v>0</v>
      </c>
      <c r="T290" s="64">
        <v>0</v>
      </c>
    </row>
    <row r="291" spans="1:20">
      <c r="A291" t="s">
        <v>1122</v>
      </c>
      <c r="B291" t="s">
        <v>1123</v>
      </c>
      <c r="C291" t="s">
        <v>97</v>
      </c>
      <c r="D291" t="s">
        <v>120</v>
      </c>
      <c r="E291" t="s">
        <v>698</v>
      </c>
      <c r="F291" t="s">
        <v>124</v>
      </c>
      <c r="G291" t="s">
        <v>3925</v>
      </c>
      <c r="H291" t="s">
        <v>206</v>
      </c>
      <c r="I291" t="s">
        <v>260</v>
      </c>
      <c r="J291" s="63">
        <v>1.38</v>
      </c>
      <c r="K291" t="s">
        <v>99</v>
      </c>
      <c r="L291" s="64">
        <v>3.6999999999999998E-2</v>
      </c>
      <c r="M291" s="64">
        <v>0.27339999999999998</v>
      </c>
      <c r="N291" s="63">
        <v>604868.25</v>
      </c>
      <c r="O291" s="63">
        <v>75.400000000000006</v>
      </c>
      <c r="P291" s="63">
        <v>0</v>
      </c>
      <c r="Q291" s="63">
        <v>456.07066049999997</v>
      </c>
      <c r="R291" s="64">
        <v>3.0999999999999999E-3</v>
      </c>
      <c r="S291" s="64">
        <v>2.0000000000000001E-4</v>
      </c>
      <c r="T291" s="64">
        <v>0</v>
      </c>
    </row>
    <row r="292" spans="1:20">
      <c r="A292" t="s">
        <v>1124</v>
      </c>
      <c r="B292" t="s">
        <v>1125</v>
      </c>
      <c r="C292" t="s">
        <v>97</v>
      </c>
      <c r="D292" t="s">
        <v>120</v>
      </c>
      <c r="E292" t="s">
        <v>698</v>
      </c>
      <c r="F292" t="s">
        <v>124</v>
      </c>
      <c r="G292" t="s">
        <v>3925</v>
      </c>
      <c r="H292" t="s">
        <v>206</v>
      </c>
      <c r="I292" t="s">
        <v>423</v>
      </c>
      <c r="J292" s="63">
        <v>0.63</v>
      </c>
      <c r="K292" t="s">
        <v>99</v>
      </c>
      <c r="L292" s="64">
        <v>4.2999999999999997E-2</v>
      </c>
      <c r="M292" s="64">
        <v>0.64780000000000004</v>
      </c>
      <c r="N292" s="63">
        <v>3812536.48</v>
      </c>
      <c r="O292" s="63">
        <v>74.7</v>
      </c>
      <c r="P292" s="63">
        <v>0</v>
      </c>
      <c r="Q292" s="63">
        <v>2847.9647505600001</v>
      </c>
      <c r="R292" s="64">
        <v>2.64E-2</v>
      </c>
      <c r="S292" s="64">
        <v>1.1999999999999999E-3</v>
      </c>
      <c r="T292" s="64">
        <v>2.0000000000000001E-4</v>
      </c>
    </row>
    <row r="293" spans="1:20">
      <c r="A293" t="s">
        <v>1126</v>
      </c>
      <c r="B293" t="s">
        <v>1127</v>
      </c>
      <c r="C293" t="s">
        <v>97</v>
      </c>
      <c r="D293" t="s">
        <v>120</v>
      </c>
      <c r="E293" t="s">
        <v>698</v>
      </c>
      <c r="F293" t="s">
        <v>124</v>
      </c>
      <c r="G293" t="s">
        <v>3925</v>
      </c>
      <c r="H293" t="s">
        <v>206</v>
      </c>
      <c r="I293" t="s">
        <v>403</v>
      </c>
      <c r="J293" s="63">
        <v>0.95</v>
      </c>
      <c r="K293" t="s">
        <v>99</v>
      </c>
      <c r="L293" s="64">
        <v>4.2500000000000003E-2</v>
      </c>
      <c r="M293" s="64">
        <v>0.34689999999999999</v>
      </c>
      <c r="N293" s="63">
        <v>9221.43</v>
      </c>
      <c r="O293" s="63">
        <v>78</v>
      </c>
      <c r="P293" s="63">
        <v>0</v>
      </c>
      <c r="Q293" s="63">
        <v>7.1927154</v>
      </c>
      <c r="R293" s="64">
        <v>0</v>
      </c>
      <c r="S293" s="64">
        <v>0</v>
      </c>
      <c r="T293" s="64">
        <v>0</v>
      </c>
    </row>
    <row r="294" spans="1:20">
      <c r="A294" t="s">
        <v>1128</v>
      </c>
      <c r="B294" t="s">
        <v>1129</v>
      </c>
      <c r="C294" t="s">
        <v>97</v>
      </c>
      <c r="D294" t="s">
        <v>120</v>
      </c>
      <c r="E294" t="s">
        <v>1130</v>
      </c>
      <c r="F294" t="s">
        <v>109</v>
      </c>
      <c r="G294" t="s">
        <v>3925</v>
      </c>
      <c r="H294" t="s">
        <v>206</v>
      </c>
      <c r="I294" t="s">
        <v>660</v>
      </c>
      <c r="J294" s="63">
        <v>6.08</v>
      </c>
      <c r="K294" t="s">
        <v>99</v>
      </c>
      <c r="L294" s="64">
        <v>2.0400000000000001E-2</v>
      </c>
      <c r="M294" s="64">
        <v>3.1E-2</v>
      </c>
      <c r="N294" s="63">
        <v>80000</v>
      </c>
      <c r="O294" s="63">
        <v>94.02</v>
      </c>
      <c r="P294" s="63">
        <v>0</v>
      </c>
      <c r="Q294" s="63">
        <v>75.215999999999994</v>
      </c>
      <c r="R294" s="64">
        <v>4.0000000000000002E-4</v>
      </c>
      <c r="S294" s="64">
        <v>0</v>
      </c>
      <c r="T294" s="64">
        <v>0</v>
      </c>
    </row>
    <row r="295" spans="1:20">
      <c r="A295" t="s">
        <v>1131</v>
      </c>
      <c r="B295" t="s">
        <v>1132</v>
      </c>
      <c r="C295" t="s">
        <v>97</v>
      </c>
      <c r="D295" t="s">
        <v>120</v>
      </c>
      <c r="E295" t="s">
        <v>1130</v>
      </c>
      <c r="F295" t="s">
        <v>109</v>
      </c>
      <c r="G295" t="s">
        <v>3925</v>
      </c>
      <c r="H295" t="s">
        <v>206</v>
      </c>
      <c r="I295" t="s">
        <v>691</v>
      </c>
      <c r="J295" s="63">
        <v>2.13</v>
      </c>
      <c r="K295" t="s">
        <v>99</v>
      </c>
      <c r="L295" s="64">
        <v>5.0999999999999997E-2</v>
      </c>
      <c r="M295" s="64">
        <v>2.4E-2</v>
      </c>
      <c r="N295" s="63">
        <v>130000</v>
      </c>
      <c r="O295" s="63">
        <v>107.16</v>
      </c>
      <c r="P295" s="63">
        <v>0</v>
      </c>
      <c r="Q295" s="63">
        <v>139.30799999999999</v>
      </c>
      <c r="R295" s="64">
        <v>8.0000000000000004E-4</v>
      </c>
      <c r="S295" s="64">
        <v>1E-4</v>
      </c>
      <c r="T295" s="64">
        <v>0</v>
      </c>
    </row>
    <row r="296" spans="1:20">
      <c r="A296" t="s">
        <v>1133</v>
      </c>
      <c r="B296" t="s">
        <v>1134</v>
      </c>
      <c r="C296" t="s">
        <v>97</v>
      </c>
      <c r="D296" t="s">
        <v>120</v>
      </c>
      <c r="E296" t="s">
        <v>1135</v>
      </c>
      <c r="F296" t="s">
        <v>109</v>
      </c>
      <c r="G296" t="s">
        <v>3925</v>
      </c>
      <c r="H296" t="s">
        <v>206</v>
      </c>
      <c r="I296" t="s">
        <v>260</v>
      </c>
      <c r="J296" s="63">
        <v>6.01</v>
      </c>
      <c r="K296" t="s">
        <v>99</v>
      </c>
      <c r="L296" s="64">
        <v>3.7499999999999999E-2</v>
      </c>
      <c r="M296" s="64">
        <v>2.4299999999999999E-2</v>
      </c>
      <c r="N296" s="63">
        <v>790106</v>
      </c>
      <c r="O296" s="63">
        <v>109</v>
      </c>
      <c r="P296" s="63">
        <v>0</v>
      </c>
      <c r="Q296" s="63">
        <v>861.21554000000003</v>
      </c>
      <c r="R296" s="64">
        <v>2.0999999999999999E-3</v>
      </c>
      <c r="S296" s="64">
        <v>4.0000000000000002E-4</v>
      </c>
      <c r="T296" s="64">
        <v>1E-4</v>
      </c>
    </row>
    <row r="297" spans="1:20">
      <c r="A297" t="s">
        <v>1136</v>
      </c>
      <c r="B297" t="s">
        <v>1137</v>
      </c>
      <c r="C297" t="s">
        <v>97</v>
      </c>
      <c r="D297" t="s">
        <v>120</v>
      </c>
      <c r="E297" t="s">
        <v>1135</v>
      </c>
      <c r="F297" t="s">
        <v>109</v>
      </c>
      <c r="G297" t="s">
        <v>3925</v>
      </c>
      <c r="H297" t="s">
        <v>206</v>
      </c>
      <c r="I297" t="s">
        <v>260</v>
      </c>
      <c r="J297" s="63">
        <v>3.06</v>
      </c>
      <c r="K297" t="s">
        <v>99</v>
      </c>
      <c r="L297" s="64">
        <v>3.7499999999999999E-2</v>
      </c>
      <c r="M297" s="64">
        <v>2.18E-2</v>
      </c>
      <c r="N297" s="63">
        <v>11349.05</v>
      </c>
      <c r="O297" s="63">
        <v>105.81</v>
      </c>
      <c r="P297" s="63">
        <v>0</v>
      </c>
      <c r="Q297" s="63">
        <v>12.008429805</v>
      </c>
      <c r="R297" s="64">
        <v>0</v>
      </c>
      <c r="S297" s="64">
        <v>0</v>
      </c>
      <c r="T297" s="64">
        <v>0</v>
      </c>
    </row>
    <row r="298" spans="1:20">
      <c r="A298" t="s">
        <v>1138</v>
      </c>
      <c r="B298" t="s">
        <v>1139</v>
      </c>
      <c r="C298" t="s">
        <v>97</v>
      </c>
      <c r="D298" t="s">
        <v>120</v>
      </c>
      <c r="E298" t="s">
        <v>1140</v>
      </c>
      <c r="F298" t="s">
        <v>125</v>
      </c>
      <c r="G298" t="s">
        <v>3925</v>
      </c>
      <c r="H298" t="s">
        <v>206</v>
      </c>
      <c r="I298" t="s">
        <v>260</v>
      </c>
      <c r="J298" s="63">
        <v>2.63</v>
      </c>
      <c r="K298" t="s">
        <v>99</v>
      </c>
      <c r="L298" s="64">
        <v>0.06</v>
      </c>
      <c r="M298" s="64">
        <v>0.1071</v>
      </c>
      <c r="N298" s="63">
        <v>5929</v>
      </c>
      <c r="O298" s="63">
        <v>91</v>
      </c>
      <c r="P298" s="63">
        <v>0</v>
      </c>
      <c r="Q298" s="63">
        <v>5.3953899999999999</v>
      </c>
      <c r="R298" s="64">
        <v>0</v>
      </c>
      <c r="S298" s="64">
        <v>0</v>
      </c>
      <c r="T298" s="64">
        <v>0</v>
      </c>
    </row>
    <row r="299" spans="1:20">
      <c r="A299" t="s">
        <v>1141</v>
      </c>
      <c r="B299" t="s">
        <v>1142</v>
      </c>
      <c r="C299" t="s">
        <v>97</v>
      </c>
      <c r="D299" t="s">
        <v>120</v>
      </c>
      <c r="E299" t="s">
        <v>1140</v>
      </c>
      <c r="F299" t="s">
        <v>125</v>
      </c>
      <c r="G299" t="s">
        <v>3925</v>
      </c>
      <c r="H299" t="s">
        <v>206</v>
      </c>
      <c r="I299" t="s">
        <v>260</v>
      </c>
      <c r="J299" s="63">
        <v>3.27</v>
      </c>
      <c r="K299" t="s">
        <v>99</v>
      </c>
      <c r="L299" s="64">
        <v>4.7500000000000001E-2</v>
      </c>
      <c r="M299" s="64">
        <v>8.72E-2</v>
      </c>
      <c r="N299" s="63">
        <v>7900634</v>
      </c>
      <c r="O299" s="63">
        <v>88.63</v>
      </c>
      <c r="P299" s="63">
        <v>0</v>
      </c>
      <c r="Q299" s="63">
        <v>7002.3319142</v>
      </c>
      <c r="R299" s="64">
        <v>1.1599999999999999E-2</v>
      </c>
      <c r="S299" s="64">
        <v>3.0000000000000001E-3</v>
      </c>
      <c r="T299" s="64">
        <v>5.0000000000000001E-4</v>
      </c>
    </row>
    <row r="300" spans="1:20">
      <c r="A300" t="s">
        <v>1143</v>
      </c>
      <c r="B300" t="s">
        <v>1144</v>
      </c>
      <c r="C300" t="s">
        <v>97</v>
      </c>
      <c r="D300" t="s">
        <v>120</v>
      </c>
      <c r="E300" t="s">
        <v>1140</v>
      </c>
      <c r="F300" t="s">
        <v>125</v>
      </c>
      <c r="G300" t="s">
        <v>3925</v>
      </c>
      <c r="H300" t="s">
        <v>206</v>
      </c>
      <c r="I300" t="s">
        <v>1145</v>
      </c>
      <c r="K300" t="s">
        <v>99</v>
      </c>
      <c r="L300" s="64">
        <v>4.7500000000000001E-2</v>
      </c>
      <c r="M300" s="64">
        <v>0</v>
      </c>
      <c r="N300" s="63">
        <v>-11418</v>
      </c>
      <c r="O300" s="63">
        <v>35.164835164835239</v>
      </c>
      <c r="P300" s="63">
        <v>0</v>
      </c>
      <c r="Q300" s="63">
        <v>-4.0151208791208903</v>
      </c>
      <c r="R300" s="64">
        <v>0</v>
      </c>
      <c r="S300" s="64">
        <v>0</v>
      </c>
      <c r="T300" s="64">
        <v>0</v>
      </c>
    </row>
    <row r="301" spans="1:20">
      <c r="A301" t="s">
        <v>1146</v>
      </c>
      <c r="B301" t="s">
        <v>1147</v>
      </c>
      <c r="C301" t="s">
        <v>97</v>
      </c>
      <c r="D301" t="s">
        <v>120</v>
      </c>
      <c r="E301" t="s">
        <v>705</v>
      </c>
      <c r="F301" t="s">
        <v>466</v>
      </c>
      <c r="G301" t="s">
        <v>3924</v>
      </c>
      <c r="H301" t="s">
        <v>147</v>
      </c>
      <c r="I301" t="s">
        <v>1148</v>
      </c>
      <c r="J301" s="63">
        <v>3.12</v>
      </c>
      <c r="K301" t="s">
        <v>99</v>
      </c>
      <c r="L301" s="64">
        <v>3.5000000000000003E-2</v>
      </c>
      <c r="M301" s="64">
        <v>3.7499999999999999E-2</v>
      </c>
      <c r="N301" s="63">
        <v>6601423.6900000004</v>
      </c>
      <c r="O301" s="63">
        <v>100.5</v>
      </c>
      <c r="P301" s="63">
        <v>0</v>
      </c>
      <c r="Q301" s="63">
        <v>6634.4308084499999</v>
      </c>
      <c r="R301" s="64">
        <v>6.8199999999999997E-2</v>
      </c>
      <c r="S301" s="64">
        <v>2.8E-3</v>
      </c>
      <c r="T301" s="64">
        <v>5.0000000000000001E-4</v>
      </c>
    </row>
    <row r="302" spans="1:20">
      <c r="A302" t="s">
        <v>1149</v>
      </c>
      <c r="B302" t="s">
        <v>1150</v>
      </c>
      <c r="C302" t="s">
        <v>97</v>
      </c>
      <c r="D302" t="s">
        <v>120</v>
      </c>
      <c r="E302" t="s">
        <v>1151</v>
      </c>
      <c r="F302" t="s">
        <v>98</v>
      </c>
      <c r="G302" t="s">
        <v>3924</v>
      </c>
      <c r="H302" t="s">
        <v>147</v>
      </c>
      <c r="I302" t="s">
        <v>260</v>
      </c>
      <c r="J302" s="63">
        <v>4.3</v>
      </c>
      <c r="K302" t="s">
        <v>99</v>
      </c>
      <c r="L302" s="64">
        <v>2.1899999999999999E-2</v>
      </c>
      <c r="M302" s="64">
        <v>5.4199999999999998E-2</v>
      </c>
      <c r="N302" s="63">
        <v>8849</v>
      </c>
      <c r="O302" s="63">
        <v>87.59</v>
      </c>
      <c r="P302" s="63">
        <v>0.10707</v>
      </c>
      <c r="Q302" s="63">
        <v>7.8579090999999996</v>
      </c>
      <c r="R302" s="64">
        <v>0</v>
      </c>
      <c r="S302" s="64">
        <v>0</v>
      </c>
      <c r="T302" s="64">
        <v>0</v>
      </c>
    </row>
    <row r="303" spans="1:20">
      <c r="A303" t="s">
        <v>1152</v>
      </c>
      <c r="B303" t="s">
        <v>1153</v>
      </c>
      <c r="C303" t="s">
        <v>97</v>
      </c>
      <c r="D303" t="s">
        <v>120</v>
      </c>
      <c r="E303" t="s">
        <v>1151</v>
      </c>
      <c r="F303" t="s">
        <v>98</v>
      </c>
      <c r="G303" t="s">
        <v>3924</v>
      </c>
      <c r="H303" t="s">
        <v>147</v>
      </c>
      <c r="I303" t="s">
        <v>988</v>
      </c>
      <c r="J303" s="63">
        <v>1.2</v>
      </c>
      <c r="K303" t="s">
        <v>99</v>
      </c>
      <c r="L303" s="64">
        <v>7.5999999999999998E-2</v>
      </c>
      <c r="M303" s="64">
        <v>5.28E-2</v>
      </c>
      <c r="N303" s="63">
        <v>694649.06</v>
      </c>
      <c r="O303" s="63">
        <v>104.71</v>
      </c>
      <c r="P303" s="63">
        <v>0</v>
      </c>
      <c r="Q303" s="63">
        <v>727.36703072600005</v>
      </c>
      <c r="R303" s="64">
        <v>1.44E-2</v>
      </c>
      <c r="S303" s="64">
        <v>2.9999999999999997E-4</v>
      </c>
      <c r="T303" s="64">
        <v>1E-4</v>
      </c>
    </row>
    <row r="304" spans="1:20">
      <c r="A304" t="s">
        <v>1154</v>
      </c>
      <c r="B304" t="s">
        <v>1155</v>
      </c>
      <c r="C304" t="s">
        <v>97</v>
      </c>
      <c r="D304" t="s">
        <v>120</v>
      </c>
      <c r="E304" t="s">
        <v>1151</v>
      </c>
      <c r="F304" t="s">
        <v>98</v>
      </c>
      <c r="G304" t="s">
        <v>3924</v>
      </c>
      <c r="H304" t="s">
        <v>147</v>
      </c>
      <c r="I304" t="s">
        <v>260</v>
      </c>
      <c r="J304" s="63">
        <v>3.86</v>
      </c>
      <c r="K304" t="s">
        <v>99</v>
      </c>
      <c r="L304" s="64">
        <v>0.05</v>
      </c>
      <c r="M304" s="64">
        <v>5.2900000000000003E-2</v>
      </c>
      <c r="N304" s="63">
        <v>12357.95</v>
      </c>
      <c r="O304" s="63">
        <v>99.6</v>
      </c>
      <c r="P304" s="63">
        <v>0</v>
      </c>
      <c r="Q304" s="63">
        <v>12.3085182</v>
      </c>
      <c r="R304" s="64">
        <v>0</v>
      </c>
      <c r="S304" s="64">
        <v>0</v>
      </c>
      <c r="T304" s="64">
        <v>0</v>
      </c>
    </row>
    <row r="305" spans="1:20">
      <c r="A305" t="s">
        <v>1156</v>
      </c>
      <c r="B305" t="s">
        <v>1157</v>
      </c>
      <c r="C305" t="s">
        <v>97</v>
      </c>
      <c r="D305" t="s">
        <v>120</v>
      </c>
      <c r="E305" t="s">
        <v>1158</v>
      </c>
      <c r="F305" t="s">
        <v>466</v>
      </c>
      <c r="G305" t="s">
        <v>3924</v>
      </c>
      <c r="H305" t="s">
        <v>147</v>
      </c>
      <c r="I305" t="s">
        <v>260</v>
      </c>
      <c r="J305" s="63">
        <v>2.5499999999999998</v>
      </c>
      <c r="K305" t="s">
        <v>99</v>
      </c>
      <c r="L305" s="64">
        <v>3.0499999999999999E-2</v>
      </c>
      <c r="M305" s="64">
        <v>3.5000000000000003E-2</v>
      </c>
      <c r="N305" s="63">
        <v>5506</v>
      </c>
      <c r="O305" s="63">
        <v>99.68</v>
      </c>
      <c r="P305" s="63">
        <v>0</v>
      </c>
      <c r="Q305" s="63">
        <v>5.4883807999999998</v>
      </c>
      <c r="R305" s="64">
        <v>0</v>
      </c>
      <c r="S305" s="64">
        <v>0</v>
      </c>
      <c r="T305" s="64">
        <v>0</v>
      </c>
    </row>
    <row r="306" spans="1:20">
      <c r="A306" t="s">
        <v>1159</v>
      </c>
      <c r="B306" t="s">
        <v>1160</v>
      </c>
      <c r="C306" t="s">
        <v>97</v>
      </c>
      <c r="D306" t="s">
        <v>120</v>
      </c>
      <c r="E306" t="s">
        <v>1158</v>
      </c>
      <c r="F306" t="s">
        <v>466</v>
      </c>
      <c r="G306" t="s">
        <v>3924</v>
      </c>
      <c r="H306" t="s">
        <v>147</v>
      </c>
      <c r="I306" t="s">
        <v>391</v>
      </c>
      <c r="J306" s="63">
        <v>0.6</v>
      </c>
      <c r="K306" t="s">
        <v>99</v>
      </c>
      <c r="L306" s="64">
        <v>3.5000000000000003E-2</v>
      </c>
      <c r="M306" s="64">
        <v>3.2599999999999997E-2</v>
      </c>
      <c r="N306" s="63">
        <v>1791827.66</v>
      </c>
      <c r="O306" s="63">
        <v>101.03</v>
      </c>
      <c r="P306" s="63">
        <v>0</v>
      </c>
      <c r="Q306" s="63">
        <v>1810.2834848980001</v>
      </c>
      <c r="R306" s="64">
        <v>1.3100000000000001E-2</v>
      </c>
      <c r="S306" s="64">
        <v>8.0000000000000004E-4</v>
      </c>
      <c r="T306" s="64">
        <v>1E-4</v>
      </c>
    </row>
    <row r="307" spans="1:20">
      <c r="A307" t="s">
        <v>1161</v>
      </c>
      <c r="B307" t="s">
        <v>1162</v>
      </c>
      <c r="C307" t="s">
        <v>97</v>
      </c>
      <c r="D307" t="s">
        <v>120</v>
      </c>
      <c r="E307" t="s">
        <v>1158</v>
      </c>
      <c r="F307" t="s">
        <v>466</v>
      </c>
      <c r="G307" t="s">
        <v>3924</v>
      </c>
      <c r="H307" t="s">
        <v>147</v>
      </c>
      <c r="I307" t="s">
        <v>609</v>
      </c>
      <c r="J307" s="63">
        <v>3.59</v>
      </c>
      <c r="K307" t="s">
        <v>99</v>
      </c>
      <c r="L307" s="64">
        <v>4.1700000000000001E-2</v>
      </c>
      <c r="M307" s="64">
        <v>4.02E-2</v>
      </c>
      <c r="N307" s="63">
        <v>6500000</v>
      </c>
      <c r="O307" s="63">
        <v>101.7</v>
      </c>
      <c r="P307" s="63">
        <v>0</v>
      </c>
      <c r="Q307" s="63">
        <v>6610.5</v>
      </c>
      <c r="R307" s="64">
        <v>2.1499999999999998E-2</v>
      </c>
      <c r="S307" s="64">
        <v>2.8E-3</v>
      </c>
      <c r="T307" s="64">
        <v>5.0000000000000001E-4</v>
      </c>
    </row>
    <row r="308" spans="1:20">
      <c r="A308" t="s">
        <v>1163</v>
      </c>
      <c r="B308" t="s">
        <v>1164</v>
      </c>
      <c r="C308" t="s">
        <v>97</v>
      </c>
      <c r="D308" t="s">
        <v>120</v>
      </c>
      <c r="E308" t="s">
        <v>1165</v>
      </c>
      <c r="F308" t="s">
        <v>1080</v>
      </c>
      <c r="G308" t="s">
        <v>3924</v>
      </c>
      <c r="H308" t="s">
        <v>147</v>
      </c>
      <c r="I308" t="s">
        <v>374</v>
      </c>
      <c r="J308" s="63">
        <v>1.1399999999999999</v>
      </c>
      <c r="K308" t="s">
        <v>99</v>
      </c>
      <c r="L308" s="64">
        <v>3.2000000000000001E-2</v>
      </c>
      <c r="M308" s="64">
        <v>2.3599999999999999E-2</v>
      </c>
      <c r="N308" s="63">
        <v>16800.03</v>
      </c>
      <c r="O308" s="63">
        <v>102</v>
      </c>
      <c r="P308" s="63">
        <v>0</v>
      </c>
      <c r="Q308" s="63">
        <v>17.136030600000002</v>
      </c>
      <c r="R308" s="64">
        <v>4.0000000000000002E-4</v>
      </c>
      <c r="S308" s="64">
        <v>0</v>
      </c>
      <c r="T308" s="64">
        <v>0</v>
      </c>
    </row>
    <row r="309" spans="1:20">
      <c r="A309" t="s">
        <v>1166</v>
      </c>
      <c r="B309" t="s">
        <v>1167</v>
      </c>
      <c r="C309" t="s">
        <v>97</v>
      </c>
      <c r="D309" t="s">
        <v>120</v>
      </c>
      <c r="E309" t="s">
        <v>712</v>
      </c>
      <c r="F309" t="s">
        <v>579</v>
      </c>
      <c r="G309" t="s">
        <v>3925</v>
      </c>
      <c r="H309" t="s">
        <v>206</v>
      </c>
      <c r="I309" t="s">
        <v>260</v>
      </c>
      <c r="J309" s="63">
        <v>1.65</v>
      </c>
      <c r="K309" t="s">
        <v>99</v>
      </c>
      <c r="L309" s="64">
        <v>3.4000000000000002E-2</v>
      </c>
      <c r="M309" s="64">
        <v>5.6300000000000003E-2</v>
      </c>
      <c r="N309" s="63">
        <v>285455.09999999998</v>
      </c>
      <c r="O309" s="63">
        <v>97.04</v>
      </c>
      <c r="P309" s="63">
        <v>0</v>
      </c>
      <c r="Q309" s="63">
        <v>277.00562903999997</v>
      </c>
      <c r="R309" s="64">
        <v>5.9999999999999995E-4</v>
      </c>
      <c r="S309" s="64">
        <v>1E-4</v>
      </c>
      <c r="T309" s="64">
        <v>0</v>
      </c>
    </row>
    <row r="310" spans="1:20">
      <c r="A310" t="s">
        <v>1168</v>
      </c>
      <c r="B310" t="s">
        <v>1169</v>
      </c>
      <c r="C310" t="s">
        <v>97</v>
      </c>
      <c r="D310" t="s">
        <v>120</v>
      </c>
      <c r="E310" t="s">
        <v>1170</v>
      </c>
      <c r="F310" t="s">
        <v>466</v>
      </c>
      <c r="G310" t="s">
        <v>3925</v>
      </c>
      <c r="H310" t="s">
        <v>206</v>
      </c>
      <c r="I310" t="s">
        <v>939</v>
      </c>
      <c r="J310" s="63">
        <v>1.6</v>
      </c>
      <c r="K310" t="s">
        <v>99</v>
      </c>
      <c r="L310" s="64">
        <v>3.7999999999999999E-2</v>
      </c>
      <c r="M310" s="64">
        <v>3.2000000000000001E-2</v>
      </c>
      <c r="N310" s="63">
        <v>1548976.06</v>
      </c>
      <c r="O310" s="63">
        <v>100.99</v>
      </c>
      <c r="P310" s="63">
        <v>0</v>
      </c>
      <c r="Q310" s="63">
        <v>1564.3109229940001</v>
      </c>
      <c r="R310" s="64">
        <v>9.5999999999999992E-3</v>
      </c>
      <c r="S310" s="64">
        <v>6.9999999999999999E-4</v>
      </c>
      <c r="T310" s="64">
        <v>1E-4</v>
      </c>
    </row>
    <row r="311" spans="1:20">
      <c r="A311" t="s">
        <v>1171</v>
      </c>
      <c r="B311" t="s">
        <v>1172</v>
      </c>
      <c r="C311" t="s">
        <v>97</v>
      </c>
      <c r="D311" t="s">
        <v>120</v>
      </c>
      <c r="E311" t="s">
        <v>1173</v>
      </c>
      <c r="F311" t="s">
        <v>109</v>
      </c>
      <c r="G311" t="s">
        <v>3924</v>
      </c>
      <c r="H311" t="s">
        <v>147</v>
      </c>
      <c r="I311" t="s">
        <v>660</v>
      </c>
      <c r="J311" s="63">
        <v>4.28</v>
      </c>
      <c r="K311" t="s">
        <v>99</v>
      </c>
      <c r="L311" s="64">
        <v>1.8599999999999998E-2</v>
      </c>
      <c r="M311" s="64">
        <v>3.2500000000000001E-2</v>
      </c>
      <c r="N311" s="63">
        <v>1206366</v>
      </c>
      <c r="O311" s="63">
        <v>94.98</v>
      </c>
      <c r="P311" s="63">
        <v>0</v>
      </c>
      <c r="Q311" s="63">
        <v>1145.8064268000001</v>
      </c>
      <c r="R311" s="64">
        <v>1.01E-2</v>
      </c>
      <c r="S311" s="64">
        <v>5.0000000000000001E-4</v>
      </c>
      <c r="T311" s="64">
        <v>1E-4</v>
      </c>
    </row>
    <row r="312" spans="1:20">
      <c r="A312" t="s">
        <v>1174</v>
      </c>
      <c r="B312" t="s">
        <v>1175</v>
      </c>
      <c r="C312" t="s">
        <v>97</v>
      </c>
      <c r="D312" t="s">
        <v>120</v>
      </c>
      <c r="E312" t="s">
        <v>1176</v>
      </c>
      <c r="F312" t="s">
        <v>120</v>
      </c>
      <c r="G312" t="s">
        <v>3925</v>
      </c>
      <c r="H312" t="s">
        <v>206</v>
      </c>
      <c r="I312" t="s">
        <v>260</v>
      </c>
      <c r="J312" s="63">
        <v>4.1399999999999997</v>
      </c>
      <c r="K312" t="s">
        <v>99</v>
      </c>
      <c r="L312" s="64">
        <v>3.95E-2</v>
      </c>
      <c r="M312" s="64">
        <v>7.4899999999999994E-2</v>
      </c>
      <c r="N312" s="63">
        <v>8857</v>
      </c>
      <c r="O312" s="63">
        <v>88.8</v>
      </c>
      <c r="P312" s="63">
        <v>0</v>
      </c>
      <c r="Q312" s="63">
        <v>7.8650159999999998</v>
      </c>
      <c r="R312" s="64">
        <v>0</v>
      </c>
      <c r="S312" s="64">
        <v>0</v>
      </c>
      <c r="T312" s="64">
        <v>0</v>
      </c>
    </row>
    <row r="313" spans="1:20">
      <c r="A313" t="s">
        <v>1177</v>
      </c>
      <c r="B313" t="s">
        <v>1178</v>
      </c>
      <c r="C313" t="s">
        <v>97</v>
      </c>
      <c r="D313" t="s">
        <v>120</v>
      </c>
      <c r="E313" t="s">
        <v>1176</v>
      </c>
      <c r="F313" t="s">
        <v>120</v>
      </c>
      <c r="G313" t="s">
        <v>3925</v>
      </c>
      <c r="H313" t="s">
        <v>206</v>
      </c>
      <c r="I313" t="s">
        <v>260</v>
      </c>
      <c r="J313" s="63">
        <v>1.98</v>
      </c>
      <c r="K313" t="s">
        <v>99</v>
      </c>
      <c r="L313" s="64">
        <v>6.0499999999999998E-2</v>
      </c>
      <c r="M313" s="64">
        <v>5.91E-2</v>
      </c>
      <c r="N313" s="63">
        <v>1525830.54</v>
      </c>
      <c r="O313" s="63">
        <v>102.44</v>
      </c>
      <c r="P313" s="63">
        <v>0</v>
      </c>
      <c r="Q313" s="63">
        <v>1563.060805176</v>
      </c>
      <c r="R313" s="64">
        <v>2.3E-3</v>
      </c>
      <c r="S313" s="64">
        <v>6.9999999999999999E-4</v>
      </c>
      <c r="T313" s="64">
        <v>1E-4</v>
      </c>
    </row>
    <row r="314" spans="1:20">
      <c r="A314" t="s">
        <v>1179</v>
      </c>
      <c r="B314" t="s">
        <v>1180</v>
      </c>
      <c r="C314" t="s">
        <v>97</v>
      </c>
      <c r="D314" t="s">
        <v>120</v>
      </c>
      <c r="E314" t="s">
        <v>546</v>
      </c>
      <c r="F314" t="s">
        <v>466</v>
      </c>
      <c r="G314" t="s">
        <v>3924</v>
      </c>
      <c r="H314" t="s">
        <v>147</v>
      </c>
      <c r="I314" t="s">
        <v>260</v>
      </c>
      <c r="J314" s="63">
        <v>1.5</v>
      </c>
      <c r="K314" t="s">
        <v>99</v>
      </c>
      <c r="L314" s="64">
        <v>4.4999999999999998E-2</v>
      </c>
      <c r="M314" s="64">
        <v>2.4199999999999999E-2</v>
      </c>
      <c r="N314" s="63">
        <v>891118.07999999996</v>
      </c>
      <c r="O314" s="63">
        <v>104.96</v>
      </c>
      <c r="P314" s="63">
        <v>0</v>
      </c>
      <c r="Q314" s="63">
        <v>935.31753676799997</v>
      </c>
      <c r="R314" s="64">
        <v>2.3E-3</v>
      </c>
      <c r="S314" s="64">
        <v>4.0000000000000002E-4</v>
      </c>
      <c r="T314" s="64">
        <v>1E-4</v>
      </c>
    </row>
    <row r="315" spans="1:20">
      <c r="A315" t="s">
        <v>1181</v>
      </c>
      <c r="B315" t="s">
        <v>1182</v>
      </c>
      <c r="C315" t="s">
        <v>97</v>
      </c>
      <c r="D315" t="s">
        <v>120</v>
      </c>
      <c r="E315" t="s">
        <v>1183</v>
      </c>
      <c r="F315" t="s">
        <v>120</v>
      </c>
      <c r="G315" t="s">
        <v>3924</v>
      </c>
      <c r="H315" t="s">
        <v>147</v>
      </c>
      <c r="I315" t="s">
        <v>260</v>
      </c>
      <c r="J315" s="63">
        <v>2.76</v>
      </c>
      <c r="K315" t="s">
        <v>99</v>
      </c>
      <c r="L315" s="64">
        <v>3.0499999999999999E-2</v>
      </c>
      <c r="M315" s="64">
        <v>0.13059999999999999</v>
      </c>
      <c r="N315" s="63">
        <v>1009905</v>
      </c>
      <c r="O315" s="63">
        <v>77.349999999999994</v>
      </c>
      <c r="P315" s="63">
        <v>0</v>
      </c>
      <c r="Q315" s="63">
        <v>781.16151749999995</v>
      </c>
      <c r="R315" s="64">
        <v>8.0000000000000004E-4</v>
      </c>
      <c r="S315" s="64">
        <v>2.9999999999999997E-4</v>
      </c>
      <c r="T315" s="64">
        <v>1E-4</v>
      </c>
    </row>
    <row r="316" spans="1:20">
      <c r="A316" t="s">
        <v>1184</v>
      </c>
      <c r="B316" t="s">
        <v>1185</v>
      </c>
      <c r="C316" t="s">
        <v>97</v>
      </c>
      <c r="D316" t="s">
        <v>120</v>
      </c>
      <c r="E316" t="s">
        <v>1183</v>
      </c>
      <c r="F316" t="s">
        <v>120</v>
      </c>
      <c r="G316" t="s">
        <v>3924</v>
      </c>
      <c r="H316" t="s">
        <v>147</v>
      </c>
      <c r="I316" t="s">
        <v>260</v>
      </c>
      <c r="J316" s="63">
        <v>1.1599999999999999</v>
      </c>
      <c r="K316" t="s">
        <v>99</v>
      </c>
      <c r="L316" s="64">
        <v>4.4499999999999998E-2</v>
      </c>
      <c r="M316" s="64">
        <v>0.1137</v>
      </c>
      <c r="N316" s="63">
        <v>6790580.3300000001</v>
      </c>
      <c r="O316" s="63">
        <v>93.78</v>
      </c>
      <c r="P316" s="63">
        <v>0</v>
      </c>
      <c r="Q316" s="63">
        <v>6368.2062334740003</v>
      </c>
      <c r="R316" s="64">
        <v>1.26E-2</v>
      </c>
      <c r="S316" s="64">
        <v>2.7000000000000001E-3</v>
      </c>
      <c r="T316" s="64">
        <v>4.0000000000000002E-4</v>
      </c>
    </row>
    <row r="317" spans="1:20">
      <c r="A317" t="s">
        <v>1186</v>
      </c>
      <c r="B317" t="s">
        <v>1187</v>
      </c>
      <c r="C317" t="s">
        <v>97</v>
      </c>
      <c r="D317" t="s">
        <v>120</v>
      </c>
      <c r="E317" t="s">
        <v>1188</v>
      </c>
      <c r="F317" t="s">
        <v>124</v>
      </c>
      <c r="G317" t="s">
        <v>3925</v>
      </c>
      <c r="H317" t="s">
        <v>206</v>
      </c>
      <c r="I317" t="s">
        <v>1189</v>
      </c>
      <c r="J317" s="63">
        <v>4.05</v>
      </c>
      <c r="K317" t="s">
        <v>99</v>
      </c>
      <c r="L317" s="64">
        <v>2.3900000000000001E-2</v>
      </c>
      <c r="M317" s="64">
        <v>4.7199999999999999E-2</v>
      </c>
      <c r="N317" s="63">
        <v>1334509.28</v>
      </c>
      <c r="O317" s="63">
        <v>91.66</v>
      </c>
      <c r="P317" s="63">
        <v>0</v>
      </c>
      <c r="Q317" s="63">
        <v>1223.2112060479999</v>
      </c>
      <c r="R317" s="64">
        <v>1.1599999999999999E-2</v>
      </c>
      <c r="S317" s="64">
        <v>5.0000000000000001E-4</v>
      </c>
      <c r="T317" s="64">
        <v>1E-4</v>
      </c>
    </row>
    <row r="318" spans="1:20">
      <c r="A318" t="s">
        <v>1190</v>
      </c>
      <c r="B318" t="s">
        <v>1191</v>
      </c>
      <c r="C318" t="s">
        <v>97</v>
      </c>
      <c r="D318" t="s">
        <v>120</v>
      </c>
      <c r="E318" t="s">
        <v>669</v>
      </c>
      <c r="F318" t="s">
        <v>527</v>
      </c>
      <c r="G318" t="s">
        <v>3924</v>
      </c>
      <c r="H318" t="s">
        <v>147</v>
      </c>
      <c r="I318" t="s">
        <v>260</v>
      </c>
      <c r="J318" s="63">
        <v>6.15</v>
      </c>
      <c r="K318" t="s">
        <v>99</v>
      </c>
      <c r="L318" s="64">
        <v>1.84E-2</v>
      </c>
      <c r="M318" s="64">
        <v>2.3400000000000001E-2</v>
      </c>
      <c r="N318" s="63">
        <v>7383</v>
      </c>
      <c r="O318" s="63">
        <v>97.06</v>
      </c>
      <c r="P318" s="63">
        <v>0</v>
      </c>
      <c r="Q318" s="63">
        <v>7.1659398000000003</v>
      </c>
      <c r="R318" s="64">
        <v>0</v>
      </c>
      <c r="S318" s="64">
        <v>0</v>
      </c>
      <c r="T318" s="64">
        <v>0</v>
      </c>
    </row>
    <row r="319" spans="1:20">
      <c r="A319" t="s">
        <v>1192</v>
      </c>
      <c r="B319" t="s">
        <v>1193</v>
      </c>
      <c r="C319" t="s">
        <v>97</v>
      </c>
      <c r="D319" t="s">
        <v>120</v>
      </c>
      <c r="E319" t="s">
        <v>669</v>
      </c>
      <c r="F319" t="s">
        <v>527</v>
      </c>
      <c r="G319" t="s">
        <v>3924</v>
      </c>
      <c r="H319" t="s">
        <v>147</v>
      </c>
      <c r="I319" t="s">
        <v>260</v>
      </c>
      <c r="J319" s="63">
        <v>7.97</v>
      </c>
      <c r="K319" t="s">
        <v>99</v>
      </c>
      <c r="L319" s="64">
        <v>3.4299999999999997E-2</v>
      </c>
      <c r="M319" s="64">
        <v>2.9899999999999999E-2</v>
      </c>
      <c r="N319" s="63">
        <v>6248</v>
      </c>
      <c r="O319" s="63">
        <v>104.5</v>
      </c>
      <c r="P319" s="63">
        <v>0</v>
      </c>
      <c r="Q319" s="63">
        <v>6.5291600000000001</v>
      </c>
      <c r="R319" s="64">
        <v>0</v>
      </c>
      <c r="S319" s="64">
        <v>0</v>
      </c>
      <c r="T319" s="64">
        <v>0</v>
      </c>
    </row>
    <row r="320" spans="1:20">
      <c r="A320" t="s">
        <v>1194</v>
      </c>
      <c r="B320" t="s">
        <v>1195</v>
      </c>
      <c r="C320" t="s">
        <v>97</v>
      </c>
      <c r="D320" t="s">
        <v>120</v>
      </c>
      <c r="E320" t="s">
        <v>1196</v>
      </c>
      <c r="F320" t="s">
        <v>1114</v>
      </c>
      <c r="G320" t="s">
        <v>3925</v>
      </c>
      <c r="H320" t="s">
        <v>206</v>
      </c>
      <c r="I320" t="s">
        <v>260</v>
      </c>
      <c r="J320" s="63">
        <v>2.94</v>
      </c>
      <c r="K320" t="s">
        <v>99</v>
      </c>
      <c r="L320" s="64">
        <v>5.8900000000000001E-2</v>
      </c>
      <c r="M320" s="64">
        <v>2.06E-2</v>
      </c>
      <c r="N320" s="63">
        <v>9902.02</v>
      </c>
      <c r="O320" s="63">
        <v>113</v>
      </c>
      <c r="P320" s="63">
        <v>0</v>
      </c>
      <c r="Q320" s="63">
        <v>11.1892826</v>
      </c>
      <c r="R320" s="64">
        <v>0</v>
      </c>
      <c r="S320" s="64">
        <v>0</v>
      </c>
      <c r="T320" s="64">
        <v>0</v>
      </c>
    </row>
    <row r="321" spans="1:20">
      <c r="A321" t="s">
        <v>1197</v>
      </c>
      <c r="B321" t="s">
        <v>1198</v>
      </c>
      <c r="C321" t="s">
        <v>97</v>
      </c>
      <c r="D321" t="s">
        <v>120</v>
      </c>
      <c r="E321" t="s">
        <v>1199</v>
      </c>
      <c r="F321" t="s">
        <v>120</v>
      </c>
      <c r="G321" t="s">
        <v>3925</v>
      </c>
      <c r="H321" t="s">
        <v>206</v>
      </c>
      <c r="I321" t="s">
        <v>260</v>
      </c>
      <c r="J321" s="63">
        <v>4.12</v>
      </c>
      <c r="K321" t="s">
        <v>99</v>
      </c>
      <c r="L321" s="64">
        <v>3.9E-2</v>
      </c>
      <c r="M321" s="64">
        <v>4.1599999999999998E-2</v>
      </c>
      <c r="N321" s="63">
        <v>8921483</v>
      </c>
      <c r="O321" s="63">
        <v>100.39</v>
      </c>
      <c r="P321" s="63">
        <v>0</v>
      </c>
      <c r="Q321" s="63">
        <v>8956.2767836999992</v>
      </c>
      <c r="R321" s="64">
        <v>2.12E-2</v>
      </c>
      <c r="S321" s="64">
        <v>3.8E-3</v>
      </c>
      <c r="T321" s="64">
        <v>5.9999999999999995E-4</v>
      </c>
    </row>
    <row r="322" spans="1:20">
      <c r="A322" t="s">
        <v>1200</v>
      </c>
      <c r="B322" t="s">
        <v>1201</v>
      </c>
      <c r="C322" t="s">
        <v>97</v>
      </c>
      <c r="D322" t="s">
        <v>120</v>
      </c>
      <c r="E322" t="s">
        <v>1202</v>
      </c>
      <c r="F322" t="s">
        <v>129</v>
      </c>
      <c r="G322" t="s">
        <v>3925</v>
      </c>
      <c r="H322" t="s">
        <v>206</v>
      </c>
      <c r="I322" t="s">
        <v>260</v>
      </c>
      <c r="J322" s="63">
        <v>2.17</v>
      </c>
      <c r="K322" t="s">
        <v>99</v>
      </c>
      <c r="L322" s="64">
        <v>2.1600000000000001E-2</v>
      </c>
      <c r="M322" s="64">
        <v>1.6E-2</v>
      </c>
      <c r="N322" s="63">
        <v>4280816</v>
      </c>
      <c r="O322" s="63">
        <v>101.8</v>
      </c>
      <c r="P322" s="63">
        <v>0</v>
      </c>
      <c r="Q322" s="63">
        <v>4357.870688</v>
      </c>
      <c r="R322" s="64">
        <v>4.1999999999999997E-3</v>
      </c>
      <c r="S322" s="64">
        <v>1.9E-3</v>
      </c>
      <c r="T322" s="64">
        <v>2.9999999999999997E-4</v>
      </c>
    </row>
    <row r="323" spans="1:20">
      <c r="A323" t="s">
        <v>1203</v>
      </c>
      <c r="B323" t="s">
        <v>1204</v>
      </c>
      <c r="C323" t="s">
        <v>97</v>
      </c>
      <c r="D323" t="s">
        <v>120</v>
      </c>
      <c r="E323" t="s">
        <v>1202</v>
      </c>
      <c r="F323" t="s">
        <v>129</v>
      </c>
      <c r="G323" t="s">
        <v>3925</v>
      </c>
      <c r="H323" t="s">
        <v>206</v>
      </c>
      <c r="I323" t="s">
        <v>260</v>
      </c>
      <c r="J323" s="63">
        <v>5.01</v>
      </c>
      <c r="K323" t="s">
        <v>99</v>
      </c>
      <c r="L323" s="64">
        <v>0.04</v>
      </c>
      <c r="M323" s="64">
        <v>2.8299999999999999E-2</v>
      </c>
      <c r="N323" s="63">
        <v>5592985</v>
      </c>
      <c r="O323" s="63">
        <v>109</v>
      </c>
      <c r="P323" s="63">
        <v>0</v>
      </c>
      <c r="Q323" s="63">
        <v>6096.35365</v>
      </c>
      <c r="R323" s="64">
        <v>1.5299999999999999E-2</v>
      </c>
      <c r="S323" s="64">
        <v>2.5999999999999999E-3</v>
      </c>
      <c r="T323" s="64">
        <v>4.0000000000000002E-4</v>
      </c>
    </row>
    <row r="324" spans="1:20">
      <c r="A324" t="s">
        <v>1205</v>
      </c>
      <c r="B324" t="s">
        <v>1206</v>
      </c>
      <c r="C324" t="s">
        <v>97</v>
      </c>
      <c r="D324" t="s">
        <v>120</v>
      </c>
      <c r="E324" t="s">
        <v>1202</v>
      </c>
      <c r="F324" t="s">
        <v>129</v>
      </c>
      <c r="G324" t="s">
        <v>3925</v>
      </c>
      <c r="H324" t="s">
        <v>206</v>
      </c>
      <c r="I324" t="s">
        <v>260</v>
      </c>
      <c r="J324" s="63">
        <v>1.24</v>
      </c>
      <c r="K324" t="s">
        <v>99</v>
      </c>
      <c r="L324" s="64">
        <v>1.32E-2</v>
      </c>
      <c r="M324" s="64">
        <v>2.63E-2</v>
      </c>
      <c r="N324" s="63">
        <v>1825677.8</v>
      </c>
      <c r="O324" s="63">
        <v>98.42</v>
      </c>
      <c r="P324" s="63">
        <v>0</v>
      </c>
      <c r="Q324" s="63">
        <v>1796.83209076</v>
      </c>
      <c r="R324" s="64">
        <v>8.3999999999999995E-3</v>
      </c>
      <c r="S324" s="64">
        <v>8.0000000000000004E-4</v>
      </c>
      <c r="T324" s="64">
        <v>1E-4</v>
      </c>
    </row>
    <row r="325" spans="1:20">
      <c r="A325" t="s">
        <v>1207</v>
      </c>
      <c r="B325" t="s">
        <v>1208</v>
      </c>
      <c r="C325" t="s">
        <v>97</v>
      </c>
      <c r="D325" t="s">
        <v>120</v>
      </c>
      <c r="E325" t="s">
        <v>1209</v>
      </c>
      <c r="F325" t="s">
        <v>120</v>
      </c>
      <c r="G325" t="s">
        <v>3924</v>
      </c>
      <c r="H325" t="s">
        <v>147</v>
      </c>
      <c r="I325" t="s">
        <v>260</v>
      </c>
      <c r="J325" s="63">
        <v>2.42</v>
      </c>
      <c r="K325" t="s">
        <v>99</v>
      </c>
      <c r="L325" s="64">
        <v>3.5000000000000003E-2</v>
      </c>
      <c r="M325" s="64">
        <v>0.1678</v>
      </c>
      <c r="N325" s="63">
        <v>7560.77</v>
      </c>
      <c r="O325" s="63">
        <v>73.709999999999994</v>
      </c>
      <c r="P325" s="63">
        <v>0</v>
      </c>
      <c r="Q325" s="63">
        <v>5.573043567</v>
      </c>
      <c r="R325" s="64">
        <v>0</v>
      </c>
      <c r="S325" s="64">
        <v>0</v>
      </c>
      <c r="T325" s="64">
        <v>0</v>
      </c>
    </row>
    <row r="326" spans="1:20">
      <c r="A326" t="s">
        <v>1210</v>
      </c>
      <c r="B326" t="s">
        <v>1211</v>
      </c>
      <c r="C326" t="s">
        <v>97</v>
      </c>
      <c r="D326" t="s">
        <v>120</v>
      </c>
      <c r="E326" t="s">
        <v>1209</v>
      </c>
      <c r="F326" t="s">
        <v>120</v>
      </c>
      <c r="G326" t="s">
        <v>3924</v>
      </c>
      <c r="H326" t="s">
        <v>147</v>
      </c>
      <c r="I326" t="s">
        <v>391</v>
      </c>
      <c r="J326" s="63">
        <v>3.64</v>
      </c>
      <c r="K326" t="s">
        <v>99</v>
      </c>
      <c r="L326" s="64">
        <v>2.8500000000000001E-2</v>
      </c>
      <c r="M326" s="64">
        <v>6.6799999999999998E-2</v>
      </c>
      <c r="N326" s="63">
        <v>3882800.6</v>
      </c>
      <c r="O326" s="63">
        <v>87.93</v>
      </c>
      <c r="P326" s="63">
        <v>0</v>
      </c>
      <c r="Q326" s="63">
        <v>3414.14656758</v>
      </c>
      <c r="R326" s="64">
        <v>0.02</v>
      </c>
      <c r="S326" s="64">
        <v>1.5E-3</v>
      </c>
      <c r="T326" s="64">
        <v>2.0000000000000001E-4</v>
      </c>
    </row>
    <row r="327" spans="1:20">
      <c r="A327" t="s">
        <v>1212</v>
      </c>
      <c r="B327" t="s">
        <v>1213</v>
      </c>
      <c r="C327" t="s">
        <v>97</v>
      </c>
      <c r="D327" t="s">
        <v>120</v>
      </c>
      <c r="E327" t="s">
        <v>1209</v>
      </c>
      <c r="F327" t="s">
        <v>120</v>
      </c>
      <c r="G327" t="s">
        <v>3924</v>
      </c>
      <c r="H327" t="s">
        <v>147</v>
      </c>
      <c r="I327" t="s">
        <v>403</v>
      </c>
      <c r="J327" s="63">
        <v>4.22</v>
      </c>
      <c r="K327" t="s">
        <v>99</v>
      </c>
      <c r="L327" s="64">
        <v>2.6499999999999999E-2</v>
      </c>
      <c r="M327" s="64">
        <v>0.1018</v>
      </c>
      <c r="N327" s="63">
        <v>2965683.72</v>
      </c>
      <c r="O327" s="63">
        <v>73.42</v>
      </c>
      <c r="P327" s="63">
        <v>0</v>
      </c>
      <c r="Q327" s="63">
        <v>2177.4049872239998</v>
      </c>
      <c r="R327" s="64">
        <v>5.3E-3</v>
      </c>
      <c r="S327" s="64">
        <v>8.9999999999999998E-4</v>
      </c>
      <c r="T327" s="64">
        <v>2.0000000000000001E-4</v>
      </c>
    </row>
    <row r="328" spans="1:20">
      <c r="A328" t="s">
        <v>1214</v>
      </c>
      <c r="B328" t="s">
        <v>1215</v>
      </c>
      <c r="C328" t="s">
        <v>97</v>
      </c>
      <c r="D328" t="s">
        <v>120</v>
      </c>
      <c r="E328" t="s">
        <v>1216</v>
      </c>
      <c r="F328" t="s">
        <v>1217</v>
      </c>
      <c r="G328" t="s">
        <v>3924</v>
      </c>
      <c r="H328" t="s">
        <v>147</v>
      </c>
      <c r="I328" t="s">
        <v>403</v>
      </c>
      <c r="J328" s="63">
        <v>2.97</v>
      </c>
      <c r="K328" t="s">
        <v>99</v>
      </c>
      <c r="L328" s="64">
        <v>3.2500000000000001E-2</v>
      </c>
      <c r="M328" s="64">
        <v>0.1993</v>
      </c>
      <c r="N328" s="63">
        <v>17817</v>
      </c>
      <c r="O328" s="63">
        <v>62.26</v>
      </c>
      <c r="P328" s="63">
        <v>0</v>
      </c>
      <c r="Q328" s="63">
        <v>11.092864199999999</v>
      </c>
      <c r="R328" s="64">
        <v>0</v>
      </c>
      <c r="S328" s="64">
        <v>0</v>
      </c>
      <c r="T328" s="64">
        <v>0</v>
      </c>
    </row>
    <row r="329" spans="1:20">
      <c r="A329" t="s">
        <v>1218</v>
      </c>
      <c r="B329" t="s">
        <v>1219</v>
      </c>
      <c r="C329" t="s">
        <v>97</v>
      </c>
      <c r="D329" t="s">
        <v>120</v>
      </c>
      <c r="E329" t="s">
        <v>1216</v>
      </c>
      <c r="F329" t="s">
        <v>1217</v>
      </c>
      <c r="G329" t="s">
        <v>3924</v>
      </c>
      <c r="H329" t="s">
        <v>147</v>
      </c>
      <c r="I329" t="s">
        <v>504</v>
      </c>
      <c r="J329" s="63">
        <v>4.6900000000000004</v>
      </c>
      <c r="K329" t="s">
        <v>99</v>
      </c>
      <c r="L329" s="64">
        <v>2.1600000000000001E-2</v>
      </c>
      <c r="M329" s="64">
        <v>0.1336</v>
      </c>
      <c r="N329" s="63">
        <v>4000000</v>
      </c>
      <c r="O329" s="63">
        <v>58.64</v>
      </c>
      <c r="P329" s="63">
        <v>0</v>
      </c>
      <c r="Q329" s="63">
        <v>2345.6</v>
      </c>
      <c r="R329" s="64">
        <v>1.7500000000000002E-2</v>
      </c>
      <c r="S329" s="64">
        <v>1E-3</v>
      </c>
      <c r="T329" s="64">
        <v>2.0000000000000001E-4</v>
      </c>
    </row>
    <row r="330" spans="1:20">
      <c r="A330" t="s">
        <v>1220</v>
      </c>
      <c r="B330" t="s">
        <v>1221</v>
      </c>
      <c r="C330" t="s">
        <v>97</v>
      </c>
      <c r="D330" t="s">
        <v>120</v>
      </c>
      <c r="E330" t="s">
        <v>1222</v>
      </c>
      <c r="F330" t="s">
        <v>120</v>
      </c>
      <c r="G330" t="s">
        <v>3924</v>
      </c>
      <c r="H330" t="s">
        <v>147</v>
      </c>
      <c r="I330" t="s">
        <v>403</v>
      </c>
      <c r="J330" s="63">
        <v>2.1</v>
      </c>
      <c r="K330" t="s">
        <v>99</v>
      </c>
      <c r="L330" s="64">
        <v>4.9000000000000002E-2</v>
      </c>
      <c r="M330" s="64">
        <v>3.8300000000000001E-2</v>
      </c>
      <c r="N330" s="63">
        <v>2292016.7400000002</v>
      </c>
      <c r="O330" s="63">
        <v>103.1</v>
      </c>
      <c r="P330" s="63">
        <v>0</v>
      </c>
      <c r="Q330" s="63">
        <v>2363.0692589400001</v>
      </c>
      <c r="R330" s="64">
        <v>1.04E-2</v>
      </c>
      <c r="S330" s="64">
        <v>1E-3</v>
      </c>
      <c r="T330" s="64">
        <v>2.0000000000000001E-4</v>
      </c>
    </row>
    <row r="331" spans="1:20">
      <c r="A331" t="s">
        <v>1223</v>
      </c>
      <c r="B331" t="s">
        <v>1224</v>
      </c>
      <c r="C331" t="s">
        <v>97</v>
      </c>
      <c r="D331" t="s">
        <v>120</v>
      </c>
      <c r="E331" t="s">
        <v>1108</v>
      </c>
      <c r="F331" t="s">
        <v>579</v>
      </c>
      <c r="G331" t="s">
        <v>3924</v>
      </c>
      <c r="H331" t="s">
        <v>147</v>
      </c>
      <c r="I331" t="s">
        <v>260</v>
      </c>
      <c r="J331" s="63">
        <v>2.06</v>
      </c>
      <c r="K331" t="s">
        <v>99</v>
      </c>
      <c r="L331" s="64">
        <v>2.4E-2</v>
      </c>
      <c r="M331" s="64">
        <v>5.8000000000000003E-2</v>
      </c>
      <c r="N331" s="63">
        <v>3760392.08</v>
      </c>
      <c r="O331" s="63">
        <v>93.65</v>
      </c>
      <c r="P331" s="63">
        <v>0</v>
      </c>
      <c r="Q331" s="63">
        <v>3521.60718292</v>
      </c>
      <c r="R331" s="64">
        <v>1.26E-2</v>
      </c>
      <c r="S331" s="64">
        <v>1.5E-3</v>
      </c>
      <c r="T331" s="64">
        <v>2.0000000000000001E-4</v>
      </c>
    </row>
    <row r="332" spans="1:20">
      <c r="A332" t="s">
        <v>1225</v>
      </c>
      <c r="B332" t="s">
        <v>1226</v>
      </c>
      <c r="C332" t="s">
        <v>97</v>
      </c>
      <c r="D332" t="s">
        <v>120</v>
      </c>
      <c r="E332" t="s">
        <v>1227</v>
      </c>
      <c r="F332" t="s">
        <v>1228</v>
      </c>
      <c r="G332" t="s">
        <v>3925</v>
      </c>
      <c r="H332" t="s">
        <v>206</v>
      </c>
      <c r="I332" t="s">
        <v>260</v>
      </c>
      <c r="J332" s="63">
        <v>4.9000000000000004</v>
      </c>
      <c r="K332" t="s">
        <v>99</v>
      </c>
      <c r="L332" s="64">
        <v>2.6200000000000001E-2</v>
      </c>
      <c r="M332" s="64">
        <v>1.8499999999999999E-2</v>
      </c>
      <c r="N332" s="63">
        <v>11864.5</v>
      </c>
      <c r="O332" s="63">
        <v>104.45</v>
      </c>
      <c r="P332" s="63">
        <v>0</v>
      </c>
      <c r="Q332" s="63">
        <v>12.392470250000001</v>
      </c>
      <c r="R332" s="64">
        <v>0</v>
      </c>
      <c r="S332" s="64">
        <v>0</v>
      </c>
      <c r="T332" s="64">
        <v>0</v>
      </c>
    </row>
    <row r="333" spans="1:20">
      <c r="A333" t="s">
        <v>1229</v>
      </c>
      <c r="B333" t="s">
        <v>1230</v>
      </c>
      <c r="C333" t="s">
        <v>97</v>
      </c>
      <c r="D333" t="s">
        <v>120</v>
      </c>
      <c r="E333" t="s">
        <v>1227</v>
      </c>
      <c r="F333" t="s">
        <v>1228</v>
      </c>
      <c r="G333" t="s">
        <v>3925</v>
      </c>
      <c r="H333" t="s">
        <v>206</v>
      </c>
      <c r="I333" t="s">
        <v>260</v>
      </c>
      <c r="J333" s="63">
        <v>2.89</v>
      </c>
      <c r="K333" t="s">
        <v>99</v>
      </c>
      <c r="L333" s="64">
        <v>3.3500000000000002E-2</v>
      </c>
      <c r="M333" s="64">
        <v>1.47E-2</v>
      </c>
      <c r="N333" s="63">
        <v>10146.6</v>
      </c>
      <c r="O333" s="63">
        <v>105.47</v>
      </c>
      <c r="P333" s="63">
        <v>0.17624000000000001</v>
      </c>
      <c r="Q333" s="63">
        <v>10.877859020000001</v>
      </c>
      <c r="R333" s="64">
        <v>0</v>
      </c>
      <c r="S333" s="64">
        <v>0</v>
      </c>
      <c r="T333" s="64">
        <v>0</v>
      </c>
    </row>
    <row r="334" spans="1:20">
      <c r="A334" t="s">
        <v>1231</v>
      </c>
      <c r="B334" t="s">
        <v>1232</v>
      </c>
      <c r="C334" t="s">
        <v>97</v>
      </c>
      <c r="D334" t="s">
        <v>120</v>
      </c>
      <c r="E334" t="s">
        <v>585</v>
      </c>
      <c r="F334" t="s">
        <v>395</v>
      </c>
      <c r="G334" t="s">
        <v>3926</v>
      </c>
      <c r="H334" t="s">
        <v>147</v>
      </c>
      <c r="I334" t="s">
        <v>318</v>
      </c>
      <c r="J334" s="63">
        <v>0.44</v>
      </c>
      <c r="K334" t="s">
        <v>99</v>
      </c>
      <c r="L334" s="64">
        <v>2.6200000000000001E-2</v>
      </c>
      <c r="M334" s="64">
        <v>3.27E-2</v>
      </c>
      <c r="N334" s="63">
        <v>825244</v>
      </c>
      <c r="O334" s="63">
        <v>99.9</v>
      </c>
      <c r="P334" s="63">
        <v>0</v>
      </c>
      <c r="Q334" s="63">
        <v>824.41875600000003</v>
      </c>
      <c r="R334" s="64">
        <v>8.5000000000000006E-3</v>
      </c>
      <c r="S334" s="64">
        <v>4.0000000000000002E-4</v>
      </c>
      <c r="T334" s="64">
        <v>1E-4</v>
      </c>
    </row>
    <row r="335" spans="1:20">
      <c r="A335" t="s">
        <v>1233</v>
      </c>
      <c r="B335" t="s">
        <v>1234</v>
      </c>
      <c r="C335" t="s">
        <v>120</v>
      </c>
      <c r="D335" s="12"/>
      <c r="E335" t="s">
        <v>1235</v>
      </c>
      <c r="F335" t="s">
        <v>120</v>
      </c>
      <c r="G335" t="s">
        <v>3926</v>
      </c>
      <c r="H335" t="s">
        <v>147</v>
      </c>
      <c r="I335" t="s">
        <v>403</v>
      </c>
      <c r="J335" s="63">
        <v>3.42</v>
      </c>
      <c r="K335" t="s">
        <v>99</v>
      </c>
      <c r="L335" s="64">
        <v>3.95E-2</v>
      </c>
      <c r="M335" s="64">
        <v>0.11940000000000001</v>
      </c>
      <c r="N335" s="63">
        <v>5692747.3899999997</v>
      </c>
      <c r="O335" s="63">
        <v>77.8</v>
      </c>
      <c r="P335" s="63">
        <v>0</v>
      </c>
      <c r="Q335" s="63">
        <v>4428.9574694200001</v>
      </c>
      <c r="R335" s="64">
        <v>9.7000000000000003E-3</v>
      </c>
      <c r="S335" s="64">
        <v>1.9E-3</v>
      </c>
      <c r="T335" s="64">
        <v>2.9999999999999997E-4</v>
      </c>
    </row>
    <row r="336" spans="1:20">
      <c r="A336" t="s">
        <v>1236</v>
      </c>
      <c r="B336" t="s">
        <v>1237</v>
      </c>
      <c r="C336" t="s">
        <v>97</v>
      </c>
      <c r="D336" t="s">
        <v>120</v>
      </c>
      <c r="E336" t="s">
        <v>1235</v>
      </c>
      <c r="F336" t="s">
        <v>120</v>
      </c>
      <c r="G336" t="s">
        <v>3926</v>
      </c>
      <c r="H336" t="s">
        <v>147</v>
      </c>
      <c r="I336" t="s">
        <v>403</v>
      </c>
      <c r="J336" s="63">
        <v>3.92</v>
      </c>
      <c r="K336" t="s">
        <v>99</v>
      </c>
      <c r="L336" s="64">
        <v>0.03</v>
      </c>
      <c r="M336" s="64">
        <v>4.2299999999999997E-2</v>
      </c>
      <c r="N336" s="63">
        <v>8793755</v>
      </c>
      <c r="O336" s="63">
        <v>96</v>
      </c>
      <c r="P336" s="63">
        <v>0</v>
      </c>
      <c r="Q336" s="63">
        <v>8442.0048000000006</v>
      </c>
      <c r="R336" s="64">
        <v>1.0699999999999999E-2</v>
      </c>
      <c r="S336" s="64">
        <v>3.5999999999999999E-3</v>
      </c>
      <c r="T336" s="64">
        <v>5.9999999999999995E-4</v>
      </c>
    </row>
    <row r="337" spans="1:20">
      <c r="A337" t="s">
        <v>1238</v>
      </c>
      <c r="B337" t="s">
        <v>1239</v>
      </c>
      <c r="C337" t="s">
        <v>97</v>
      </c>
      <c r="D337" t="s">
        <v>120</v>
      </c>
      <c r="E337" t="s">
        <v>738</v>
      </c>
      <c r="F337" t="s">
        <v>466</v>
      </c>
      <c r="G337" t="s">
        <v>3926</v>
      </c>
      <c r="H337" t="s">
        <v>147</v>
      </c>
      <c r="I337" t="s">
        <v>260</v>
      </c>
      <c r="J337" s="63">
        <v>2.58</v>
      </c>
      <c r="K337" t="s">
        <v>99</v>
      </c>
      <c r="L337" s="64">
        <v>3.15E-2</v>
      </c>
      <c r="M337" s="64">
        <v>3.61E-2</v>
      </c>
      <c r="N337" s="63">
        <v>2202240.77</v>
      </c>
      <c r="O337" s="63">
        <v>99.68</v>
      </c>
      <c r="P337" s="63">
        <v>0</v>
      </c>
      <c r="Q337" s="63">
        <v>2195.193599536</v>
      </c>
      <c r="R337" s="64">
        <v>6.4000000000000003E-3</v>
      </c>
      <c r="S337" s="64">
        <v>8.9999999999999998E-4</v>
      </c>
      <c r="T337" s="64">
        <v>2.0000000000000001E-4</v>
      </c>
    </row>
    <row r="338" spans="1:20">
      <c r="A338" t="s">
        <v>1240</v>
      </c>
      <c r="B338" t="s">
        <v>1241</v>
      </c>
      <c r="C338" t="s">
        <v>97</v>
      </c>
      <c r="D338" t="s">
        <v>120</v>
      </c>
      <c r="E338" t="s">
        <v>738</v>
      </c>
      <c r="F338" t="s">
        <v>466</v>
      </c>
      <c r="G338" t="s">
        <v>3926</v>
      </c>
      <c r="H338" t="s">
        <v>147</v>
      </c>
      <c r="I338" t="s">
        <v>467</v>
      </c>
      <c r="J338" s="63">
        <v>1.21</v>
      </c>
      <c r="K338" t="s">
        <v>99</v>
      </c>
      <c r="L338" s="64">
        <v>0.05</v>
      </c>
      <c r="M338" s="64">
        <v>4.8399999999999999E-2</v>
      </c>
      <c r="N338" s="63">
        <v>20797</v>
      </c>
      <c r="O338" s="63">
        <v>101.49</v>
      </c>
      <c r="P338" s="63">
        <v>0</v>
      </c>
      <c r="Q338" s="63">
        <v>21.106875299999999</v>
      </c>
      <c r="R338" s="64">
        <v>2.9999999999999997E-4</v>
      </c>
      <c r="S338" s="64">
        <v>0</v>
      </c>
      <c r="T338" s="64">
        <v>0</v>
      </c>
    </row>
    <row r="339" spans="1:20">
      <c r="A339" t="s">
        <v>1242</v>
      </c>
      <c r="B339" t="s">
        <v>1243</v>
      </c>
      <c r="C339" t="s">
        <v>97</v>
      </c>
      <c r="D339" t="s">
        <v>120</v>
      </c>
      <c r="E339" t="s">
        <v>738</v>
      </c>
      <c r="F339" t="s">
        <v>466</v>
      </c>
      <c r="G339" t="s">
        <v>3926</v>
      </c>
      <c r="H339" t="s">
        <v>147</v>
      </c>
      <c r="I339" t="s">
        <v>854</v>
      </c>
      <c r="J339" s="63">
        <v>4.21</v>
      </c>
      <c r="K339" t="s">
        <v>99</v>
      </c>
      <c r="L339" s="64">
        <v>2.9499999999999998E-2</v>
      </c>
      <c r="M339" s="64">
        <v>4.48E-2</v>
      </c>
      <c r="N339" s="63">
        <v>1721318</v>
      </c>
      <c r="O339" s="63">
        <v>94.69</v>
      </c>
      <c r="P339" s="63">
        <v>0</v>
      </c>
      <c r="Q339" s="63">
        <v>1629.9160142000001</v>
      </c>
      <c r="R339" s="64">
        <v>1.03E-2</v>
      </c>
      <c r="S339" s="64">
        <v>6.9999999999999999E-4</v>
      </c>
      <c r="T339" s="64">
        <v>1E-4</v>
      </c>
    </row>
    <row r="340" spans="1:20">
      <c r="A340" t="s">
        <v>1244</v>
      </c>
      <c r="B340" t="s">
        <v>1245</v>
      </c>
      <c r="C340" t="s">
        <v>97</v>
      </c>
      <c r="D340" t="s">
        <v>120</v>
      </c>
      <c r="E340" t="s">
        <v>742</v>
      </c>
      <c r="F340" t="s">
        <v>527</v>
      </c>
      <c r="G340" t="s">
        <v>3926</v>
      </c>
      <c r="H340" t="s">
        <v>147</v>
      </c>
      <c r="I340" t="s">
        <v>318</v>
      </c>
      <c r="J340" s="63">
        <v>2.19</v>
      </c>
      <c r="K340" t="s">
        <v>99</v>
      </c>
      <c r="L340" s="64">
        <v>4.3499999999999997E-2</v>
      </c>
      <c r="M340" s="64">
        <v>9.4999999999999998E-3</v>
      </c>
      <c r="N340" s="63">
        <v>710495</v>
      </c>
      <c r="O340" s="63">
        <v>108.6</v>
      </c>
      <c r="P340" s="63">
        <v>0</v>
      </c>
      <c r="Q340" s="63">
        <v>771.59757000000002</v>
      </c>
      <c r="R340" s="64">
        <v>4.1000000000000003E-3</v>
      </c>
      <c r="S340" s="64">
        <v>2.9999999999999997E-4</v>
      </c>
      <c r="T340" s="64">
        <v>1E-4</v>
      </c>
    </row>
    <row r="341" spans="1:20">
      <c r="A341" t="s">
        <v>1246</v>
      </c>
      <c r="B341" t="s">
        <v>1247</v>
      </c>
      <c r="C341" t="s">
        <v>97</v>
      </c>
      <c r="D341" t="s">
        <v>120</v>
      </c>
      <c r="E341" t="s">
        <v>742</v>
      </c>
      <c r="F341" t="s">
        <v>527</v>
      </c>
      <c r="G341" t="s">
        <v>3926</v>
      </c>
      <c r="H341" t="s">
        <v>147</v>
      </c>
      <c r="I341" t="s">
        <v>260</v>
      </c>
      <c r="J341" s="63">
        <v>5.13</v>
      </c>
      <c r="K341" t="s">
        <v>99</v>
      </c>
      <c r="L341" s="64">
        <v>3.27E-2</v>
      </c>
      <c r="M341" s="64">
        <v>3.1899999999999998E-2</v>
      </c>
      <c r="N341" s="63">
        <v>2276113</v>
      </c>
      <c r="O341" s="63">
        <v>101.76</v>
      </c>
      <c r="P341" s="63">
        <v>0</v>
      </c>
      <c r="Q341" s="63">
        <v>2316.1725888000001</v>
      </c>
      <c r="R341" s="64">
        <v>1.0200000000000001E-2</v>
      </c>
      <c r="S341" s="64">
        <v>1E-3</v>
      </c>
      <c r="T341" s="64">
        <v>2.0000000000000001E-4</v>
      </c>
    </row>
    <row r="342" spans="1:20">
      <c r="A342" t="s">
        <v>1248</v>
      </c>
      <c r="B342" t="s">
        <v>1249</v>
      </c>
      <c r="C342" t="s">
        <v>97</v>
      </c>
      <c r="D342" t="s">
        <v>120</v>
      </c>
      <c r="E342" t="s">
        <v>1250</v>
      </c>
      <c r="F342" t="s">
        <v>466</v>
      </c>
      <c r="G342" t="s">
        <v>3927</v>
      </c>
      <c r="H342" t="s">
        <v>206</v>
      </c>
      <c r="I342" t="s">
        <v>260</v>
      </c>
      <c r="J342" s="63">
        <v>2.15</v>
      </c>
      <c r="K342" t="s">
        <v>99</v>
      </c>
      <c r="L342" s="64">
        <v>3.4500000000000003E-2</v>
      </c>
      <c r="M342" s="64">
        <v>6.13E-2</v>
      </c>
      <c r="N342" s="63">
        <v>4160086</v>
      </c>
      <c r="O342" s="63">
        <v>94.66</v>
      </c>
      <c r="P342" s="63">
        <v>0</v>
      </c>
      <c r="Q342" s="63">
        <v>3937.9374075999999</v>
      </c>
      <c r="R342" s="64">
        <v>8.0000000000000002E-3</v>
      </c>
      <c r="S342" s="64">
        <v>1.6999999999999999E-3</v>
      </c>
      <c r="T342" s="64">
        <v>2.9999999999999997E-4</v>
      </c>
    </row>
    <row r="343" spans="1:20">
      <c r="A343" t="s">
        <v>1251</v>
      </c>
      <c r="B343" t="s">
        <v>1252</v>
      </c>
      <c r="C343" t="s">
        <v>97</v>
      </c>
      <c r="D343" t="s">
        <v>120</v>
      </c>
      <c r="E343" t="s">
        <v>1253</v>
      </c>
      <c r="F343" t="s">
        <v>122</v>
      </c>
      <c r="G343" t="s">
        <v>3927</v>
      </c>
      <c r="H343" t="s">
        <v>206</v>
      </c>
      <c r="I343" t="s">
        <v>699</v>
      </c>
      <c r="J343" s="63">
        <v>5.61</v>
      </c>
      <c r="K343" t="s">
        <v>99</v>
      </c>
      <c r="L343" s="64">
        <v>2.0500000000000001E-2</v>
      </c>
      <c r="M343" s="64">
        <v>3.0300000000000001E-2</v>
      </c>
      <c r="N343" s="63">
        <v>6972751</v>
      </c>
      <c r="O343" s="63">
        <v>95.08</v>
      </c>
      <c r="P343" s="63">
        <v>0</v>
      </c>
      <c r="Q343" s="63">
        <v>6629.6916508000004</v>
      </c>
      <c r="R343" s="64">
        <v>1.6299999999999999E-2</v>
      </c>
      <c r="S343" s="64">
        <v>2.8E-3</v>
      </c>
      <c r="T343" s="64">
        <v>5.0000000000000001E-4</v>
      </c>
    </row>
    <row r="344" spans="1:20">
      <c r="A344" t="s">
        <v>1254</v>
      </c>
      <c r="B344" t="s">
        <v>1255</v>
      </c>
      <c r="C344" t="s">
        <v>97</v>
      </c>
      <c r="D344" t="s">
        <v>120</v>
      </c>
      <c r="E344" t="s">
        <v>1256</v>
      </c>
      <c r="F344" t="s">
        <v>466</v>
      </c>
      <c r="G344" t="s">
        <v>3926</v>
      </c>
      <c r="H344" t="s">
        <v>147</v>
      </c>
      <c r="I344" t="s">
        <v>260</v>
      </c>
      <c r="J344" s="63">
        <v>1.47</v>
      </c>
      <c r="K344" t="s">
        <v>99</v>
      </c>
      <c r="L344" s="64">
        <v>3.9E-2</v>
      </c>
      <c r="M344" s="64">
        <v>1.9800000000000002E-2</v>
      </c>
      <c r="N344" s="63">
        <v>4081.52</v>
      </c>
      <c r="O344" s="63">
        <v>102.83</v>
      </c>
      <c r="P344" s="63">
        <v>0</v>
      </c>
      <c r="Q344" s="63">
        <v>4.1970270159999998</v>
      </c>
      <c r="R344" s="64">
        <v>0</v>
      </c>
      <c r="S344" s="64">
        <v>0</v>
      </c>
      <c r="T344" s="64">
        <v>0</v>
      </c>
    </row>
    <row r="345" spans="1:20">
      <c r="A345" t="s">
        <v>1257</v>
      </c>
      <c r="B345" t="s">
        <v>1258</v>
      </c>
      <c r="C345" t="s">
        <v>97</v>
      </c>
      <c r="D345" t="s">
        <v>120</v>
      </c>
      <c r="E345" t="s">
        <v>1256</v>
      </c>
      <c r="F345" t="s">
        <v>466</v>
      </c>
      <c r="G345" t="s">
        <v>3926</v>
      </c>
      <c r="H345" t="s">
        <v>147</v>
      </c>
      <c r="I345" t="s">
        <v>609</v>
      </c>
      <c r="J345" s="63">
        <v>5.3</v>
      </c>
      <c r="K345" t="s">
        <v>99</v>
      </c>
      <c r="L345" s="64">
        <v>2.4E-2</v>
      </c>
      <c r="M345" s="64">
        <v>4.8099999999999997E-2</v>
      </c>
      <c r="N345" s="63">
        <v>5778634</v>
      </c>
      <c r="O345" s="63">
        <v>88.66</v>
      </c>
      <c r="P345" s="63">
        <v>0</v>
      </c>
      <c r="Q345" s="63">
        <v>5123.3369044000001</v>
      </c>
      <c r="R345" s="64">
        <v>3.6200000000000003E-2</v>
      </c>
      <c r="S345" s="64">
        <v>2.2000000000000001E-3</v>
      </c>
      <c r="T345" s="64">
        <v>4.0000000000000002E-4</v>
      </c>
    </row>
    <row r="346" spans="1:20">
      <c r="A346" t="s">
        <v>1259</v>
      </c>
      <c r="B346" t="s">
        <v>1260</v>
      </c>
      <c r="C346" t="s">
        <v>97</v>
      </c>
      <c r="D346" t="s">
        <v>120</v>
      </c>
      <c r="E346" t="s">
        <v>1256</v>
      </c>
      <c r="F346" t="s">
        <v>466</v>
      </c>
      <c r="G346" t="s">
        <v>3926</v>
      </c>
      <c r="H346" t="s">
        <v>147</v>
      </c>
      <c r="I346" t="s">
        <v>260</v>
      </c>
      <c r="J346" s="63">
        <v>3.21</v>
      </c>
      <c r="K346" t="s">
        <v>99</v>
      </c>
      <c r="L346" s="64">
        <v>2.75E-2</v>
      </c>
      <c r="M346" s="64">
        <v>2.5000000000000001E-2</v>
      </c>
      <c r="N346" s="63">
        <v>8343</v>
      </c>
      <c r="O346" s="63">
        <v>100.85</v>
      </c>
      <c r="P346" s="63">
        <v>0</v>
      </c>
      <c r="Q346" s="63">
        <v>8.4139154999999999</v>
      </c>
      <c r="R346" s="64">
        <v>0</v>
      </c>
      <c r="S346" s="64">
        <v>0</v>
      </c>
      <c r="T346" s="64">
        <v>0</v>
      </c>
    </row>
    <row r="347" spans="1:20">
      <c r="A347" t="s">
        <v>1261</v>
      </c>
      <c r="B347" t="s">
        <v>1262</v>
      </c>
      <c r="C347" t="s">
        <v>97</v>
      </c>
      <c r="D347" t="s">
        <v>120</v>
      </c>
      <c r="E347" t="s">
        <v>752</v>
      </c>
      <c r="F347" t="s">
        <v>466</v>
      </c>
      <c r="G347" t="s">
        <v>3927</v>
      </c>
      <c r="H347" t="s">
        <v>206</v>
      </c>
      <c r="I347" t="s">
        <v>260</v>
      </c>
      <c r="J347" s="63">
        <v>2.13</v>
      </c>
      <c r="K347" t="s">
        <v>99</v>
      </c>
      <c r="L347" s="64">
        <v>4.2000000000000003E-2</v>
      </c>
      <c r="M347" s="64">
        <v>3.4799999999999998E-2</v>
      </c>
      <c r="N347" s="63">
        <v>1746879.86</v>
      </c>
      <c r="O347" s="63">
        <v>102.62</v>
      </c>
      <c r="P347" s="63">
        <v>0</v>
      </c>
      <c r="Q347" s="63">
        <v>1792.648112332</v>
      </c>
      <c r="R347" s="64">
        <v>4.4000000000000003E-3</v>
      </c>
      <c r="S347" s="64">
        <v>8.0000000000000004E-4</v>
      </c>
      <c r="T347" s="64">
        <v>1E-4</v>
      </c>
    </row>
    <row r="348" spans="1:20">
      <c r="A348" t="s">
        <v>1263</v>
      </c>
      <c r="B348" t="s">
        <v>1264</v>
      </c>
      <c r="C348" t="s">
        <v>97</v>
      </c>
      <c r="D348" t="s">
        <v>120</v>
      </c>
      <c r="E348" t="s">
        <v>752</v>
      </c>
      <c r="F348" t="s">
        <v>466</v>
      </c>
      <c r="G348" t="s">
        <v>3927</v>
      </c>
      <c r="H348" t="s">
        <v>206</v>
      </c>
      <c r="I348" t="s">
        <v>1265</v>
      </c>
      <c r="J348" s="63">
        <v>3.41</v>
      </c>
      <c r="K348" t="s">
        <v>99</v>
      </c>
      <c r="L348" s="64">
        <v>3.4200000000000001E-2</v>
      </c>
      <c r="M348" s="64">
        <v>3.9100000000000003E-2</v>
      </c>
      <c r="N348" s="63">
        <v>8430715</v>
      </c>
      <c r="O348" s="63">
        <v>99</v>
      </c>
      <c r="P348" s="63">
        <v>0</v>
      </c>
      <c r="Q348" s="63">
        <v>8346.4078499999996</v>
      </c>
      <c r="R348" s="64">
        <v>2.2700000000000001E-2</v>
      </c>
      <c r="S348" s="64">
        <v>3.5000000000000001E-3</v>
      </c>
      <c r="T348" s="64">
        <v>5.9999999999999995E-4</v>
      </c>
    </row>
    <row r="349" spans="1:20">
      <c r="A349" t="s">
        <v>1266</v>
      </c>
      <c r="B349" t="s">
        <v>1267</v>
      </c>
      <c r="C349" t="s">
        <v>97</v>
      </c>
      <c r="D349" t="s">
        <v>120</v>
      </c>
      <c r="E349" t="s">
        <v>702</v>
      </c>
      <c r="F349" t="s">
        <v>466</v>
      </c>
      <c r="G349" t="s">
        <v>3927</v>
      </c>
      <c r="H349" t="s">
        <v>206</v>
      </c>
      <c r="I349" t="s">
        <v>260</v>
      </c>
      <c r="J349" s="63">
        <v>4.8899999999999997</v>
      </c>
      <c r="K349" t="s">
        <v>99</v>
      </c>
      <c r="L349" s="64">
        <v>4.9000000000000002E-2</v>
      </c>
      <c r="M349" s="64">
        <v>2.69E-2</v>
      </c>
      <c r="N349" s="63">
        <v>12140.63</v>
      </c>
      <c r="O349" s="63">
        <v>111.06</v>
      </c>
      <c r="P349" s="63">
        <v>0.30842000000000003</v>
      </c>
      <c r="Q349" s="63">
        <v>13.791803678000001</v>
      </c>
      <c r="R349" s="64">
        <v>0</v>
      </c>
      <c r="S349" s="64">
        <v>0</v>
      </c>
      <c r="T349" s="64">
        <v>0</v>
      </c>
    </row>
    <row r="350" spans="1:20">
      <c r="A350" t="s">
        <v>1268</v>
      </c>
      <c r="B350" t="s">
        <v>1269</v>
      </c>
      <c r="C350" t="s">
        <v>97</v>
      </c>
      <c r="D350" t="s">
        <v>120</v>
      </c>
      <c r="E350" t="s">
        <v>1270</v>
      </c>
      <c r="F350" t="s">
        <v>466</v>
      </c>
      <c r="G350" t="s">
        <v>3927</v>
      </c>
      <c r="H350" t="s">
        <v>206</v>
      </c>
      <c r="I350" t="s">
        <v>260</v>
      </c>
      <c r="J350" s="63">
        <v>2.46</v>
      </c>
      <c r="K350" t="s">
        <v>99</v>
      </c>
      <c r="L350" s="64">
        <v>4.2000000000000003E-2</v>
      </c>
      <c r="M350" s="64">
        <v>2.46E-2</v>
      </c>
      <c r="N350" s="63">
        <v>1115145.6100000001</v>
      </c>
      <c r="O350" s="63">
        <v>106</v>
      </c>
      <c r="P350" s="63">
        <v>0</v>
      </c>
      <c r="Q350" s="63">
        <v>1182.0543465999999</v>
      </c>
      <c r="R350" s="64">
        <v>1.5E-3</v>
      </c>
      <c r="S350" s="64">
        <v>5.0000000000000001E-4</v>
      </c>
      <c r="T350" s="64">
        <v>1E-4</v>
      </c>
    </row>
    <row r="351" spans="1:20">
      <c r="A351" t="s">
        <v>1271</v>
      </c>
      <c r="B351" t="s">
        <v>1272</v>
      </c>
      <c r="C351" t="s">
        <v>97</v>
      </c>
      <c r="D351" t="s">
        <v>120</v>
      </c>
      <c r="E351" t="s">
        <v>1270</v>
      </c>
      <c r="F351" t="s">
        <v>466</v>
      </c>
      <c r="G351" t="s">
        <v>3927</v>
      </c>
      <c r="H351" t="s">
        <v>206</v>
      </c>
      <c r="I351" t="s">
        <v>260</v>
      </c>
      <c r="J351" s="63">
        <v>4.08</v>
      </c>
      <c r="K351" t="s">
        <v>99</v>
      </c>
      <c r="L351" s="64">
        <v>4.2999999999999997E-2</v>
      </c>
      <c r="M351" s="64">
        <v>3.49E-2</v>
      </c>
      <c r="N351" s="63">
        <v>6891514.3899999997</v>
      </c>
      <c r="O351" s="63">
        <v>104.3</v>
      </c>
      <c r="P351" s="63">
        <v>0</v>
      </c>
      <c r="Q351" s="63">
        <v>7187.8495087700003</v>
      </c>
      <c r="R351" s="64">
        <v>6.8999999999999999E-3</v>
      </c>
      <c r="S351" s="64">
        <v>3.0999999999999999E-3</v>
      </c>
      <c r="T351" s="64">
        <v>5.0000000000000001E-4</v>
      </c>
    </row>
    <row r="352" spans="1:20">
      <c r="A352" t="s">
        <v>1273</v>
      </c>
      <c r="B352" t="s">
        <v>1274</v>
      </c>
      <c r="C352" t="s">
        <v>97</v>
      </c>
      <c r="D352" t="s">
        <v>120</v>
      </c>
      <c r="E352" t="s">
        <v>1275</v>
      </c>
      <c r="F352" t="s">
        <v>124</v>
      </c>
      <c r="G352" t="s">
        <v>3926</v>
      </c>
      <c r="H352" t="s">
        <v>147</v>
      </c>
      <c r="I352" t="s">
        <v>648</v>
      </c>
      <c r="J352" s="63">
        <v>1.92</v>
      </c>
      <c r="K352" t="s">
        <v>99</v>
      </c>
      <c r="L352" s="64">
        <v>2.75E-2</v>
      </c>
      <c r="M352" s="64">
        <v>3.6299999999999999E-2</v>
      </c>
      <c r="N352" s="63">
        <v>1422770.39</v>
      </c>
      <c r="O352" s="63">
        <v>99.07</v>
      </c>
      <c r="P352" s="63">
        <v>0</v>
      </c>
      <c r="Q352" s="63">
        <v>1409.5386253730001</v>
      </c>
      <c r="R352" s="64">
        <v>2.8500000000000001E-2</v>
      </c>
      <c r="S352" s="64">
        <v>5.9999999999999995E-4</v>
      </c>
      <c r="T352" s="64">
        <v>1E-4</v>
      </c>
    </row>
    <row r="353" spans="1:20">
      <c r="A353" t="s">
        <v>1276</v>
      </c>
      <c r="B353" t="s">
        <v>1277</v>
      </c>
      <c r="C353" t="s">
        <v>97</v>
      </c>
      <c r="D353" t="s">
        <v>120</v>
      </c>
      <c r="E353" t="s">
        <v>1278</v>
      </c>
      <c r="F353" t="s">
        <v>120</v>
      </c>
      <c r="G353" t="s">
        <v>3927</v>
      </c>
      <c r="H353" t="s">
        <v>206</v>
      </c>
      <c r="I353" t="s">
        <v>403</v>
      </c>
      <c r="J353" s="63">
        <v>2.71</v>
      </c>
      <c r="K353" t="s">
        <v>99</v>
      </c>
      <c r="L353" s="64">
        <v>5.5500000000000001E-2</v>
      </c>
      <c r="M353" s="64">
        <v>0.15079999999999999</v>
      </c>
      <c r="N353" s="63">
        <v>2968926</v>
      </c>
      <c r="O353" s="63">
        <v>79.33</v>
      </c>
      <c r="P353" s="63">
        <v>0</v>
      </c>
      <c r="Q353" s="63">
        <v>2355.2489958000001</v>
      </c>
      <c r="R353" s="64">
        <v>5.4999999999999997E-3</v>
      </c>
      <c r="S353" s="64">
        <v>1E-3</v>
      </c>
      <c r="T353" s="64">
        <v>2.0000000000000001E-4</v>
      </c>
    </row>
    <row r="354" spans="1:20">
      <c r="A354" t="s">
        <v>1279</v>
      </c>
      <c r="B354" t="s">
        <v>1280</v>
      </c>
      <c r="C354" t="s">
        <v>97</v>
      </c>
      <c r="D354" t="s">
        <v>120</v>
      </c>
      <c r="E354" t="s">
        <v>1281</v>
      </c>
      <c r="F354" t="s">
        <v>579</v>
      </c>
      <c r="G354" t="s">
        <v>3926</v>
      </c>
      <c r="H354" t="s">
        <v>147</v>
      </c>
      <c r="I354" t="s">
        <v>1282</v>
      </c>
      <c r="J354" s="63">
        <v>1.85</v>
      </c>
      <c r="K354" t="s">
        <v>99</v>
      </c>
      <c r="L354" s="64">
        <v>3.5000000000000003E-2</v>
      </c>
      <c r="M354" s="64">
        <v>2.92E-2</v>
      </c>
      <c r="N354" s="63">
        <v>149000</v>
      </c>
      <c r="O354" s="63">
        <v>101.4</v>
      </c>
      <c r="P354" s="63">
        <v>0</v>
      </c>
      <c r="Q354" s="63">
        <v>151.08600000000001</v>
      </c>
      <c r="R354" s="64">
        <v>2.5000000000000001E-3</v>
      </c>
      <c r="S354" s="64">
        <v>1E-4</v>
      </c>
      <c r="T354" s="64">
        <v>0</v>
      </c>
    </row>
    <row r="355" spans="1:20">
      <c r="A355" t="s">
        <v>1283</v>
      </c>
      <c r="B355" t="s">
        <v>1284</v>
      </c>
      <c r="C355" t="s">
        <v>97</v>
      </c>
      <c r="D355" t="s">
        <v>120</v>
      </c>
      <c r="E355" t="s">
        <v>1285</v>
      </c>
      <c r="F355" t="s">
        <v>466</v>
      </c>
      <c r="G355" t="s">
        <v>3926</v>
      </c>
      <c r="H355" t="s">
        <v>147</v>
      </c>
      <c r="I355" t="s">
        <v>403</v>
      </c>
      <c r="J355" s="63">
        <v>2.4</v>
      </c>
      <c r="K355" t="s">
        <v>99</v>
      </c>
      <c r="L355" s="64">
        <v>3.85E-2</v>
      </c>
      <c r="M355" s="64">
        <v>2.5999999999999999E-2</v>
      </c>
      <c r="N355" s="63">
        <v>4581.95</v>
      </c>
      <c r="O355" s="63">
        <v>104</v>
      </c>
      <c r="P355" s="63">
        <v>0</v>
      </c>
      <c r="Q355" s="63">
        <v>4.7652279999999996</v>
      </c>
      <c r="R355" s="64">
        <v>0</v>
      </c>
      <c r="S355" s="64">
        <v>0</v>
      </c>
      <c r="T355" s="64">
        <v>0</v>
      </c>
    </row>
    <row r="356" spans="1:20">
      <c r="A356" t="s">
        <v>1286</v>
      </c>
      <c r="B356" t="s">
        <v>1287</v>
      </c>
      <c r="C356" t="s">
        <v>97</v>
      </c>
      <c r="D356" t="s">
        <v>120</v>
      </c>
      <c r="E356" t="s">
        <v>772</v>
      </c>
      <c r="F356" t="s">
        <v>109</v>
      </c>
      <c r="G356" t="s">
        <v>3927</v>
      </c>
      <c r="H356" t="s">
        <v>206</v>
      </c>
      <c r="I356" t="s">
        <v>260</v>
      </c>
      <c r="J356" s="63">
        <v>2.41</v>
      </c>
      <c r="K356" t="s">
        <v>99</v>
      </c>
      <c r="L356" s="64">
        <v>4.1000000000000002E-2</v>
      </c>
      <c r="M356" s="64">
        <v>3.15E-2</v>
      </c>
      <c r="N356" s="63">
        <v>1272324.3</v>
      </c>
      <c r="O356" s="63">
        <v>103.7</v>
      </c>
      <c r="P356" s="63">
        <v>0</v>
      </c>
      <c r="Q356" s="63">
        <v>1319.4002991</v>
      </c>
      <c r="R356" s="64">
        <v>2.0999999999999999E-3</v>
      </c>
      <c r="S356" s="64">
        <v>5.9999999999999995E-4</v>
      </c>
      <c r="T356" s="64">
        <v>1E-4</v>
      </c>
    </row>
    <row r="357" spans="1:20">
      <c r="A357" t="s">
        <v>1288</v>
      </c>
      <c r="B357" t="s">
        <v>1289</v>
      </c>
      <c r="C357" t="s">
        <v>97</v>
      </c>
      <c r="D357" t="s">
        <v>120</v>
      </c>
      <c r="E357" t="s">
        <v>772</v>
      </c>
      <c r="F357" t="s">
        <v>109</v>
      </c>
      <c r="G357" t="s">
        <v>3927</v>
      </c>
      <c r="H357" t="s">
        <v>206</v>
      </c>
      <c r="I357" t="s">
        <v>403</v>
      </c>
      <c r="J357" s="63">
        <v>3.97</v>
      </c>
      <c r="K357" t="s">
        <v>99</v>
      </c>
      <c r="L357" s="64">
        <v>3.3500000000000002E-2</v>
      </c>
      <c r="M357" s="64">
        <v>3.1E-2</v>
      </c>
      <c r="N357" s="63">
        <v>3143657</v>
      </c>
      <c r="O357" s="63">
        <v>101</v>
      </c>
      <c r="P357" s="63">
        <v>0</v>
      </c>
      <c r="Q357" s="63">
        <v>3175.09357</v>
      </c>
      <c r="R357" s="64">
        <v>5.7000000000000002E-3</v>
      </c>
      <c r="S357" s="64">
        <v>1.2999999999999999E-3</v>
      </c>
      <c r="T357" s="64">
        <v>2.0000000000000001E-4</v>
      </c>
    </row>
    <row r="358" spans="1:20">
      <c r="A358" t="s">
        <v>1290</v>
      </c>
      <c r="B358" t="s">
        <v>1291</v>
      </c>
      <c r="C358" t="s">
        <v>97</v>
      </c>
      <c r="D358" t="s">
        <v>120</v>
      </c>
      <c r="E358" t="s">
        <v>772</v>
      </c>
      <c r="F358" t="s">
        <v>109</v>
      </c>
      <c r="G358" t="s">
        <v>3927</v>
      </c>
      <c r="H358" t="s">
        <v>206</v>
      </c>
      <c r="I358" t="s">
        <v>294</v>
      </c>
      <c r="J358" s="63">
        <v>5.43</v>
      </c>
      <c r="K358" t="s">
        <v>99</v>
      </c>
      <c r="L358" s="64">
        <v>2.1999999999999999E-2</v>
      </c>
      <c r="M358" s="64">
        <v>4.9500000000000002E-2</v>
      </c>
      <c r="N358" s="63">
        <v>860008</v>
      </c>
      <c r="O358" s="63">
        <v>87</v>
      </c>
      <c r="P358" s="63">
        <v>0</v>
      </c>
      <c r="Q358" s="63">
        <v>748.20695999999998</v>
      </c>
      <c r="R358" s="64">
        <v>1.1000000000000001E-3</v>
      </c>
      <c r="S358" s="64">
        <v>2.9999999999999997E-4</v>
      </c>
      <c r="T358" s="64">
        <v>1E-4</v>
      </c>
    </row>
    <row r="359" spans="1:20">
      <c r="A359" t="s">
        <v>1292</v>
      </c>
      <c r="B359" t="s">
        <v>1293</v>
      </c>
      <c r="C359" t="s">
        <v>97</v>
      </c>
      <c r="D359" t="s">
        <v>120</v>
      </c>
      <c r="E359" t="s">
        <v>639</v>
      </c>
      <c r="F359" t="s">
        <v>395</v>
      </c>
      <c r="G359" t="s">
        <v>3927</v>
      </c>
      <c r="H359" t="s">
        <v>206</v>
      </c>
      <c r="I359" t="s">
        <v>642</v>
      </c>
      <c r="J359" s="63">
        <v>0.42</v>
      </c>
      <c r="K359" t="s">
        <v>99</v>
      </c>
      <c r="L359" s="64">
        <v>1.5699999999999999E-2</v>
      </c>
      <c r="M359" s="64">
        <v>1.89E-2</v>
      </c>
      <c r="N359" s="63">
        <v>424158.92</v>
      </c>
      <c r="O359" s="63">
        <v>100</v>
      </c>
      <c r="P359" s="63">
        <v>0</v>
      </c>
      <c r="Q359" s="63">
        <v>424.15892000000002</v>
      </c>
      <c r="R359" s="64">
        <v>1.2699999999999999E-2</v>
      </c>
      <c r="S359" s="64">
        <v>2.0000000000000001E-4</v>
      </c>
      <c r="T359" s="64">
        <v>0</v>
      </c>
    </row>
    <row r="360" spans="1:20">
      <c r="A360" t="s">
        <v>1294</v>
      </c>
      <c r="B360" t="s">
        <v>1295</v>
      </c>
      <c r="C360" t="s">
        <v>97</v>
      </c>
      <c r="D360" t="s">
        <v>120</v>
      </c>
      <c r="E360" t="s">
        <v>1296</v>
      </c>
      <c r="F360" t="s">
        <v>466</v>
      </c>
      <c r="G360" t="s">
        <v>3926</v>
      </c>
      <c r="H360" t="s">
        <v>147</v>
      </c>
      <c r="I360" t="s">
        <v>260</v>
      </c>
      <c r="J360" s="63">
        <v>5.44</v>
      </c>
      <c r="K360" t="s">
        <v>99</v>
      </c>
      <c r="L360" s="64">
        <v>2.8000000000000001E-2</v>
      </c>
      <c r="M360" s="64">
        <v>3.04E-2</v>
      </c>
      <c r="N360" s="63">
        <v>5835635</v>
      </c>
      <c r="O360" s="63">
        <v>99.5</v>
      </c>
      <c r="P360" s="63">
        <v>0</v>
      </c>
      <c r="Q360" s="63">
        <v>5806.4568250000002</v>
      </c>
      <c r="R360" s="64">
        <v>1.12E-2</v>
      </c>
      <c r="S360" s="64">
        <v>2.5000000000000001E-3</v>
      </c>
      <c r="T360" s="64">
        <v>4.0000000000000002E-4</v>
      </c>
    </row>
    <row r="361" spans="1:20">
      <c r="A361" t="s">
        <v>1297</v>
      </c>
      <c r="B361" t="s">
        <v>1298</v>
      </c>
      <c r="C361" t="s">
        <v>97</v>
      </c>
      <c r="D361" t="s">
        <v>120</v>
      </c>
      <c r="E361" t="s">
        <v>1299</v>
      </c>
      <c r="F361" t="s">
        <v>466</v>
      </c>
      <c r="G361" t="s">
        <v>3927</v>
      </c>
      <c r="H361" t="s">
        <v>206</v>
      </c>
      <c r="I361" t="s">
        <v>699</v>
      </c>
      <c r="J361" s="63">
        <v>1.81</v>
      </c>
      <c r="K361" t="s">
        <v>99</v>
      </c>
      <c r="L361" s="64">
        <v>3.7100000000000001E-2</v>
      </c>
      <c r="M361" s="64">
        <v>4.7800000000000002E-2</v>
      </c>
      <c r="N361" s="63">
        <v>345974.6</v>
      </c>
      <c r="O361" s="63">
        <v>99.42</v>
      </c>
      <c r="P361" s="63">
        <v>0</v>
      </c>
      <c r="Q361" s="63">
        <v>343.96794732000001</v>
      </c>
      <c r="R361" s="64">
        <v>4.7999999999999996E-3</v>
      </c>
      <c r="S361" s="64">
        <v>1E-4</v>
      </c>
      <c r="T361" s="64">
        <v>0</v>
      </c>
    </row>
    <row r="362" spans="1:20">
      <c r="A362" t="s">
        <v>1300</v>
      </c>
      <c r="B362" t="s">
        <v>1301</v>
      </c>
      <c r="C362" t="s">
        <v>97</v>
      </c>
      <c r="D362" t="s">
        <v>120</v>
      </c>
      <c r="E362" t="s">
        <v>787</v>
      </c>
      <c r="F362" t="s">
        <v>466</v>
      </c>
      <c r="G362" t="s">
        <v>3926</v>
      </c>
      <c r="H362" t="s">
        <v>147</v>
      </c>
      <c r="I362" t="s">
        <v>260</v>
      </c>
      <c r="J362" s="63">
        <v>2.97</v>
      </c>
      <c r="K362" t="s">
        <v>99</v>
      </c>
      <c r="L362" s="64">
        <v>7.0499999999999993E-2</v>
      </c>
      <c r="M362" s="64">
        <v>2.3900000000000001E-2</v>
      </c>
      <c r="N362" s="63">
        <v>9754.09</v>
      </c>
      <c r="O362" s="63">
        <v>116.13</v>
      </c>
      <c r="P362" s="63">
        <v>0</v>
      </c>
      <c r="Q362" s="63">
        <v>11.327424717</v>
      </c>
      <c r="R362" s="64">
        <v>0</v>
      </c>
      <c r="S362" s="64">
        <v>0</v>
      </c>
      <c r="T362" s="64">
        <v>0</v>
      </c>
    </row>
    <row r="363" spans="1:20">
      <c r="A363" t="s">
        <v>1302</v>
      </c>
      <c r="B363" t="s">
        <v>1303</v>
      </c>
      <c r="C363" t="s">
        <v>97</v>
      </c>
      <c r="D363" t="s">
        <v>120</v>
      </c>
      <c r="E363" t="s">
        <v>787</v>
      </c>
      <c r="F363" t="s">
        <v>466</v>
      </c>
      <c r="G363" t="s">
        <v>3926</v>
      </c>
      <c r="H363" t="s">
        <v>147</v>
      </c>
      <c r="I363" t="s">
        <v>260</v>
      </c>
      <c r="J363" s="63">
        <v>5.91</v>
      </c>
      <c r="K363" t="s">
        <v>99</v>
      </c>
      <c r="L363" s="64">
        <v>3.95E-2</v>
      </c>
      <c r="M363" s="64">
        <v>4.4900000000000002E-2</v>
      </c>
      <c r="N363" s="63">
        <v>302870.52</v>
      </c>
      <c r="O363" s="63">
        <v>98.14</v>
      </c>
      <c r="P363" s="63">
        <v>0</v>
      </c>
      <c r="Q363" s="63">
        <v>297.23712832799998</v>
      </c>
      <c r="R363" s="64">
        <v>2.0000000000000001E-4</v>
      </c>
      <c r="S363" s="64">
        <v>1E-4</v>
      </c>
      <c r="T363" s="64">
        <v>0</v>
      </c>
    </row>
    <row r="364" spans="1:20">
      <c r="A364" t="s">
        <v>1304</v>
      </c>
      <c r="B364" t="s">
        <v>1305</v>
      </c>
      <c r="C364" t="s">
        <v>97</v>
      </c>
      <c r="D364" t="s">
        <v>120</v>
      </c>
      <c r="E364" t="s">
        <v>1306</v>
      </c>
      <c r="F364" t="s">
        <v>120</v>
      </c>
      <c r="G364" t="s">
        <v>3927</v>
      </c>
      <c r="H364" t="s">
        <v>206</v>
      </c>
      <c r="I364" t="s">
        <v>260</v>
      </c>
      <c r="J364" s="63">
        <v>2.67</v>
      </c>
      <c r="K364" t="s">
        <v>99</v>
      </c>
      <c r="L364" s="64">
        <v>4.65E-2</v>
      </c>
      <c r="M364" s="64">
        <v>5.8099999999999999E-2</v>
      </c>
      <c r="N364" s="63">
        <v>1351201</v>
      </c>
      <c r="O364" s="63">
        <v>97.95</v>
      </c>
      <c r="P364" s="63">
        <v>0</v>
      </c>
      <c r="Q364" s="63">
        <v>1323.5013795</v>
      </c>
      <c r="R364" s="64">
        <v>4.8999999999999998E-3</v>
      </c>
      <c r="S364" s="64">
        <v>5.9999999999999995E-4</v>
      </c>
      <c r="T364" s="64">
        <v>1E-4</v>
      </c>
    </row>
    <row r="365" spans="1:20">
      <c r="A365" t="s">
        <v>1307</v>
      </c>
      <c r="B365" t="s">
        <v>1308</v>
      </c>
      <c r="C365" t="s">
        <v>97</v>
      </c>
      <c r="D365" t="s">
        <v>120</v>
      </c>
      <c r="E365" t="s">
        <v>1309</v>
      </c>
      <c r="F365" t="s">
        <v>120</v>
      </c>
      <c r="G365" t="s">
        <v>3927</v>
      </c>
      <c r="H365" t="s">
        <v>206</v>
      </c>
      <c r="I365" t="s">
        <v>260</v>
      </c>
      <c r="J365" s="63">
        <v>1.82</v>
      </c>
      <c r="K365" t="s">
        <v>99</v>
      </c>
      <c r="L365" s="64">
        <v>5.1999999999999998E-2</v>
      </c>
      <c r="M365" s="64">
        <v>0.11169999999999999</v>
      </c>
      <c r="N365" s="63">
        <v>788339.4</v>
      </c>
      <c r="O365" s="63">
        <v>90.5</v>
      </c>
      <c r="P365" s="63">
        <v>0</v>
      </c>
      <c r="Q365" s="63">
        <v>713.44715699999995</v>
      </c>
      <c r="R365" s="64">
        <v>2.3999999999999998E-3</v>
      </c>
      <c r="S365" s="64">
        <v>2.9999999999999997E-4</v>
      </c>
      <c r="T365" s="64">
        <v>1E-4</v>
      </c>
    </row>
    <row r="366" spans="1:20">
      <c r="A366" t="s">
        <v>1310</v>
      </c>
      <c r="B366" t="s">
        <v>1311</v>
      </c>
      <c r="C366" t="s">
        <v>97</v>
      </c>
      <c r="D366" t="s">
        <v>120</v>
      </c>
      <c r="E366" t="s">
        <v>790</v>
      </c>
      <c r="F366" t="s">
        <v>129</v>
      </c>
      <c r="G366" t="s">
        <v>3927</v>
      </c>
      <c r="H366" t="s">
        <v>206</v>
      </c>
      <c r="I366" t="s">
        <v>260</v>
      </c>
      <c r="J366" s="63">
        <v>3.65</v>
      </c>
      <c r="K366" t="s">
        <v>99</v>
      </c>
      <c r="L366" s="64">
        <v>3.5499999999999997E-2</v>
      </c>
      <c r="M366" s="64">
        <v>3.9300000000000002E-2</v>
      </c>
      <c r="N366" s="63">
        <v>3856256</v>
      </c>
      <c r="O366" s="63">
        <v>99.61</v>
      </c>
      <c r="P366" s="63">
        <v>0</v>
      </c>
      <c r="Q366" s="63">
        <v>3841.2166016000001</v>
      </c>
      <c r="R366" s="64">
        <v>5.4000000000000003E-3</v>
      </c>
      <c r="S366" s="64">
        <v>1.6000000000000001E-3</v>
      </c>
      <c r="T366" s="64">
        <v>2.9999999999999997E-4</v>
      </c>
    </row>
    <row r="367" spans="1:20">
      <c r="A367" t="s">
        <v>1312</v>
      </c>
      <c r="B367" t="s">
        <v>1313</v>
      </c>
      <c r="C367" t="s">
        <v>97</v>
      </c>
      <c r="D367" t="s">
        <v>120</v>
      </c>
      <c r="E367" t="s">
        <v>790</v>
      </c>
      <c r="F367" t="s">
        <v>129</v>
      </c>
      <c r="G367" t="s">
        <v>3927</v>
      </c>
      <c r="H367" t="s">
        <v>206</v>
      </c>
      <c r="I367" t="s">
        <v>297</v>
      </c>
      <c r="J367" s="63">
        <v>5.0599999999999996</v>
      </c>
      <c r="K367" t="s">
        <v>99</v>
      </c>
      <c r="L367" s="64">
        <v>2.5000000000000001E-2</v>
      </c>
      <c r="M367" s="64">
        <v>4.1300000000000003E-2</v>
      </c>
      <c r="N367" s="63">
        <v>6548063</v>
      </c>
      <c r="O367" s="63">
        <v>92.81</v>
      </c>
      <c r="P367" s="63">
        <v>0</v>
      </c>
      <c r="Q367" s="63">
        <v>6077.2572702999996</v>
      </c>
      <c r="R367" s="64">
        <v>1.09E-2</v>
      </c>
      <c r="S367" s="64">
        <v>2.5999999999999999E-3</v>
      </c>
      <c r="T367" s="64">
        <v>4.0000000000000002E-4</v>
      </c>
    </row>
    <row r="368" spans="1:20">
      <c r="A368" t="s">
        <v>1314</v>
      </c>
      <c r="B368" t="s">
        <v>1315</v>
      </c>
      <c r="C368" t="s">
        <v>97</v>
      </c>
      <c r="D368" t="s">
        <v>120</v>
      </c>
      <c r="E368" t="s">
        <v>790</v>
      </c>
      <c r="F368" t="s">
        <v>129</v>
      </c>
      <c r="G368" t="s">
        <v>3927</v>
      </c>
      <c r="H368" t="s">
        <v>206</v>
      </c>
      <c r="I368" t="s">
        <v>260</v>
      </c>
      <c r="J368" s="63">
        <v>2.69</v>
      </c>
      <c r="K368" t="s">
        <v>99</v>
      </c>
      <c r="L368" s="64">
        <v>4.1399999999999999E-2</v>
      </c>
      <c r="M368" s="64">
        <v>3.5299999999999998E-2</v>
      </c>
      <c r="N368" s="63">
        <v>762095.91</v>
      </c>
      <c r="O368" s="63">
        <v>102.69</v>
      </c>
      <c r="P368" s="63">
        <v>0</v>
      </c>
      <c r="Q368" s="63">
        <v>782.59628997899995</v>
      </c>
      <c r="R368" s="64">
        <v>1.1999999999999999E-3</v>
      </c>
      <c r="S368" s="64">
        <v>2.9999999999999997E-4</v>
      </c>
      <c r="T368" s="64">
        <v>1E-4</v>
      </c>
    </row>
    <row r="369" spans="1:20">
      <c r="A369" t="s">
        <v>1316</v>
      </c>
      <c r="B369" t="s">
        <v>1317</v>
      </c>
      <c r="C369" t="s">
        <v>97</v>
      </c>
      <c r="D369" t="s">
        <v>120</v>
      </c>
      <c r="E369" t="s">
        <v>1199</v>
      </c>
      <c r="F369" t="s">
        <v>120</v>
      </c>
      <c r="G369" t="s">
        <v>3927</v>
      </c>
      <c r="H369" t="s">
        <v>206</v>
      </c>
      <c r="I369" t="s">
        <v>260</v>
      </c>
      <c r="J369" s="63">
        <v>3.63</v>
      </c>
      <c r="K369" t="s">
        <v>99</v>
      </c>
      <c r="L369" s="64">
        <v>5.1499999999999997E-2</v>
      </c>
      <c r="M369" s="64">
        <v>0.12520000000000001</v>
      </c>
      <c r="N369" s="63">
        <v>7020.56</v>
      </c>
      <c r="O369" s="63">
        <v>77.489999999999995</v>
      </c>
      <c r="P369" s="63">
        <v>0</v>
      </c>
      <c r="Q369" s="63">
        <v>5.4402319439999998</v>
      </c>
      <c r="R369" s="64">
        <v>0</v>
      </c>
      <c r="S369" s="64">
        <v>0</v>
      </c>
      <c r="T369" s="64">
        <v>0</v>
      </c>
    </row>
    <row r="370" spans="1:20">
      <c r="A370" t="s">
        <v>1318</v>
      </c>
      <c r="B370" t="s">
        <v>1319</v>
      </c>
      <c r="C370" t="s">
        <v>97</v>
      </c>
      <c r="D370" t="s">
        <v>120</v>
      </c>
      <c r="E370" t="s">
        <v>1199</v>
      </c>
      <c r="F370" t="s">
        <v>120</v>
      </c>
      <c r="G370" t="s">
        <v>3927</v>
      </c>
      <c r="H370" t="s">
        <v>206</v>
      </c>
      <c r="I370" t="s">
        <v>294</v>
      </c>
      <c r="J370" s="63">
        <v>1.9</v>
      </c>
      <c r="K370" t="s">
        <v>99</v>
      </c>
      <c r="L370" s="64">
        <v>6.9000000000000006E-2</v>
      </c>
      <c r="M370" s="64">
        <v>0.12909999999999999</v>
      </c>
      <c r="N370" s="63">
        <v>2168128.4700000002</v>
      </c>
      <c r="O370" s="63">
        <v>92.2</v>
      </c>
      <c r="P370" s="63">
        <v>0</v>
      </c>
      <c r="Q370" s="63">
        <v>1999.0144493400001</v>
      </c>
      <c r="R370" s="64">
        <v>6.3E-3</v>
      </c>
      <c r="S370" s="64">
        <v>8.0000000000000004E-4</v>
      </c>
      <c r="T370" s="64">
        <v>1E-4</v>
      </c>
    </row>
    <row r="371" spans="1:20">
      <c r="A371" t="s">
        <v>1320</v>
      </c>
      <c r="B371" t="s">
        <v>1321</v>
      </c>
      <c r="C371" t="s">
        <v>97</v>
      </c>
      <c r="D371" t="s">
        <v>120</v>
      </c>
      <c r="E371" t="s">
        <v>1322</v>
      </c>
      <c r="F371" t="s">
        <v>125</v>
      </c>
      <c r="G371" t="s">
        <v>3927</v>
      </c>
      <c r="H371" t="s">
        <v>206</v>
      </c>
      <c r="I371" t="s">
        <v>260</v>
      </c>
      <c r="J371" s="63">
        <v>0.98</v>
      </c>
      <c r="K371" t="s">
        <v>99</v>
      </c>
      <c r="L371" s="64">
        <v>1.4999999999999999E-2</v>
      </c>
      <c r="M371" s="64">
        <v>8.0500000000000002E-2</v>
      </c>
      <c r="N371" s="63">
        <v>5690.5</v>
      </c>
      <c r="O371" s="63">
        <v>94</v>
      </c>
      <c r="P371" s="63">
        <v>0.97387000000000001</v>
      </c>
      <c r="Q371" s="63">
        <v>6.32294</v>
      </c>
      <c r="R371" s="64">
        <v>0</v>
      </c>
      <c r="S371" s="64">
        <v>0</v>
      </c>
      <c r="T371" s="64">
        <v>0</v>
      </c>
    </row>
    <row r="372" spans="1:20">
      <c r="A372" t="s">
        <v>1323</v>
      </c>
      <c r="B372" t="s">
        <v>1324</v>
      </c>
      <c r="C372" t="s">
        <v>97</v>
      </c>
      <c r="D372" t="s">
        <v>120</v>
      </c>
      <c r="E372" t="s">
        <v>793</v>
      </c>
      <c r="F372" t="s">
        <v>466</v>
      </c>
      <c r="G372" t="s">
        <v>3927</v>
      </c>
      <c r="H372" t="s">
        <v>206</v>
      </c>
      <c r="I372" t="s">
        <v>260</v>
      </c>
      <c r="J372" s="63">
        <v>2.75</v>
      </c>
      <c r="K372" t="s">
        <v>99</v>
      </c>
      <c r="L372" s="64">
        <v>6.2300000000000001E-2</v>
      </c>
      <c r="M372" s="64">
        <v>3.2399999999999998E-2</v>
      </c>
      <c r="N372" s="63">
        <v>9889.59</v>
      </c>
      <c r="O372" s="63">
        <v>111.6</v>
      </c>
      <c r="P372" s="63">
        <v>1.78054</v>
      </c>
      <c r="Q372" s="63">
        <v>12.81732244</v>
      </c>
      <c r="R372" s="64">
        <v>0</v>
      </c>
      <c r="S372" s="64">
        <v>0</v>
      </c>
      <c r="T372" s="64">
        <v>0</v>
      </c>
    </row>
    <row r="373" spans="1:20">
      <c r="A373" t="s">
        <v>1325</v>
      </c>
      <c r="B373" t="s">
        <v>1326</v>
      </c>
      <c r="C373" t="s">
        <v>97</v>
      </c>
      <c r="D373" t="s">
        <v>120</v>
      </c>
      <c r="E373" t="s">
        <v>1327</v>
      </c>
      <c r="F373" t="s">
        <v>579</v>
      </c>
      <c r="G373" t="s">
        <v>3926</v>
      </c>
      <c r="H373" t="s">
        <v>147</v>
      </c>
      <c r="I373" t="s">
        <v>1328</v>
      </c>
      <c r="J373" s="63">
        <v>2.21</v>
      </c>
      <c r="K373" t="s">
        <v>99</v>
      </c>
      <c r="L373" s="64">
        <v>2.2499999999999999E-2</v>
      </c>
      <c r="M373" s="64">
        <v>4.0300000000000002E-2</v>
      </c>
      <c r="N373" s="63">
        <v>449479.76</v>
      </c>
      <c r="O373" s="63">
        <v>96.72</v>
      </c>
      <c r="P373" s="63">
        <v>0</v>
      </c>
      <c r="Q373" s="63">
        <v>434.736823872</v>
      </c>
      <c r="R373" s="64">
        <v>8.0999999999999996E-3</v>
      </c>
      <c r="S373" s="64">
        <v>2.0000000000000001E-4</v>
      </c>
      <c r="T373" s="64">
        <v>0</v>
      </c>
    </row>
    <row r="374" spans="1:20">
      <c r="A374" t="s">
        <v>1329</v>
      </c>
      <c r="B374" t="s">
        <v>1330</v>
      </c>
      <c r="C374" t="s">
        <v>97</v>
      </c>
      <c r="D374" t="s">
        <v>120</v>
      </c>
      <c r="E374" t="s">
        <v>1331</v>
      </c>
      <c r="F374" t="s">
        <v>531</v>
      </c>
      <c r="G374" t="s">
        <v>3929</v>
      </c>
      <c r="H374" t="s">
        <v>206</v>
      </c>
      <c r="I374" t="s">
        <v>260</v>
      </c>
      <c r="J374" s="63">
        <v>5.0999999999999996</v>
      </c>
      <c r="K374" t="s">
        <v>99</v>
      </c>
      <c r="L374" s="64">
        <v>4.4499999999999998E-2</v>
      </c>
      <c r="M374" s="64">
        <v>2.9899999999999999E-2</v>
      </c>
      <c r="N374" s="63">
        <v>310546.57</v>
      </c>
      <c r="O374" s="63">
        <v>108.72</v>
      </c>
      <c r="P374" s="63">
        <v>0</v>
      </c>
      <c r="Q374" s="63">
        <v>337.62623090400001</v>
      </c>
      <c r="R374" s="64">
        <v>1.1000000000000001E-3</v>
      </c>
      <c r="S374" s="64">
        <v>1E-4</v>
      </c>
      <c r="T374" s="64">
        <v>0</v>
      </c>
    </row>
    <row r="375" spans="1:20">
      <c r="A375" t="s">
        <v>1332</v>
      </c>
      <c r="B375" t="s">
        <v>1333</v>
      </c>
      <c r="C375" t="s">
        <v>97</v>
      </c>
      <c r="D375" t="s">
        <v>120</v>
      </c>
      <c r="E375" t="s">
        <v>1235</v>
      </c>
      <c r="F375" t="s">
        <v>120</v>
      </c>
      <c r="G375" t="s">
        <v>3928</v>
      </c>
      <c r="H375" t="s">
        <v>147</v>
      </c>
      <c r="I375" t="s">
        <v>260</v>
      </c>
      <c r="J375" s="63">
        <v>1.68</v>
      </c>
      <c r="K375" t="s">
        <v>99</v>
      </c>
      <c r="L375" s="64">
        <v>6.8500000000000005E-2</v>
      </c>
      <c r="M375" s="64">
        <v>0.36030000000000001</v>
      </c>
      <c r="N375" s="63">
        <v>9383.7999999999993</v>
      </c>
      <c r="O375" s="63">
        <v>66</v>
      </c>
      <c r="P375" s="63">
        <v>0</v>
      </c>
      <c r="Q375" s="63">
        <v>6.193308</v>
      </c>
      <c r="R375" s="64">
        <v>0</v>
      </c>
      <c r="S375" s="64">
        <v>0</v>
      </c>
      <c r="T375" s="64">
        <v>0</v>
      </c>
    </row>
    <row r="376" spans="1:20">
      <c r="A376" t="s">
        <v>1334</v>
      </c>
      <c r="B376" t="s">
        <v>1335</v>
      </c>
      <c r="C376" t="s">
        <v>97</v>
      </c>
      <c r="D376" t="s">
        <v>120</v>
      </c>
      <c r="E376" t="s">
        <v>1235</v>
      </c>
      <c r="F376" t="s">
        <v>120</v>
      </c>
      <c r="G376" t="s">
        <v>3928</v>
      </c>
      <c r="H376" t="s">
        <v>147</v>
      </c>
      <c r="I376" t="s">
        <v>403</v>
      </c>
      <c r="J376" s="63">
        <v>3.1</v>
      </c>
      <c r="K376" t="s">
        <v>99</v>
      </c>
      <c r="L376" s="64">
        <v>6.0999999999999999E-2</v>
      </c>
      <c r="M376" s="64">
        <v>0.25080000000000002</v>
      </c>
      <c r="N376" s="63">
        <v>12608</v>
      </c>
      <c r="O376" s="63">
        <v>56.99</v>
      </c>
      <c r="P376" s="63">
        <v>0</v>
      </c>
      <c r="Q376" s="63">
        <v>7.1852992000000002</v>
      </c>
      <c r="R376" s="64">
        <v>0</v>
      </c>
      <c r="S376" s="64">
        <v>0</v>
      </c>
      <c r="T376" s="64">
        <v>0</v>
      </c>
    </row>
    <row r="377" spans="1:20">
      <c r="A377" t="s">
        <v>1336</v>
      </c>
      <c r="B377" t="s">
        <v>1337</v>
      </c>
      <c r="C377" t="s">
        <v>97</v>
      </c>
      <c r="D377" t="s">
        <v>120</v>
      </c>
      <c r="E377" t="s">
        <v>1338</v>
      </c>
      <c r="F377" t="s">
        <v>124</v>
      </c>
      <c r="G377" t="s">
        <v>3929</v>
      </c>
      <c r="H377" t="s">
        <v>206</v>
      </c>
      <c r="I377" t="s">
        <v>582</v>
      </c>
      <c r="J377" s="63">
        <v>3.71</v>
      </c>
      <c r="K377" t="s">
        <v>99</v>
      </c>
      <c r="L377" s="64">
        <v>3.2500000000000001E-2</v>
      </c>
      <c r="M377" s="64">
        <v>6.0100000000000001E-2</v>
      </c>
      <c r="N377" s="63">
        <v>4263495</v>
      </c>
      <c r="O377" s="63">
        <v>91.36</v>
      </c>
      <c r="P377" s="63">
        <v>0</v>
      </c>
      <c r="Q377" s="63">
        <v>3895.1290319999998</v>
      </c>
      <c r="R377" s="64">
        <v>3.4200000000000001E-2</v>
      </c>
      <c r="S377" s="64">
        <v>1.6999999999999999E-3</v>
      </c>
      <c r="T377" s="64">
        <v>2.9999999999999997E-4</v>
      </c>
    </row>
    <row r="378" spans="1:20">
      <c r="A378" t="s">
        <v>1339</v>
      </c>
      <c r="B378" t="s">
        <v>1340</v>
      </c>
      <c r="C378" t="s">
        <v>97</v>
      </c>
      <c r="D378" t="s">
        <v>120</v>
      </c>
      <c r="E378" t="s">
        <v>1341</v>
      </c>
      <c r="F378" t="s">
        <v>466</v>
      </c>
      <c r="G378" t="s">
        <v>3929</v>
      </c>
      <c r="H378" t="s">
        <v>206</v>
      </c>
      <c r="I378" t="s">
        <v>876</v>
      </c>
      <c r="J378" s="63">
        <v>3.17</v>
      </c>
      <c r="K378" t="s">
        <v>99</v>
      </c>
      <c r="L378" s="64">
        <v>6.5000000000000002E-2</v>
      </c>
      <c r="M378" s="64">
        <v>0.1608</v>
      </c>
      <c r="N378" s="63">
        <v>100000</v>
      </c>
      <c r="O378" s="63">
        <v>77</v>
      </c>
      <c r="P378" s="63">
        <v>0</v>
      </c>
      <c r="Q378" s="63">
        <v>77</v>
      </c>
      <c r="R378" s="64">
        <v>4.0000000000000002E-4</v>
      </c>
      <c r="S378" s="64">
        <v>0</v>
      </c>
      <c r="T378" s="64">
        <v>0</v>
      </c>
    </row>
    <row r="379" spans="1:20">
      <c r="A379" t="s">
        <v>1342</v>
      </c>
      <c r="B379" t="s">
        <v>1343</v>
      </c>
      <c r="C379" t="s">
        <v>97</v>
      </c>
      <c r="D379" t="s">
        <v>120</v>
      </c>
      <c r="E379" t="s">
        <v>1250</v>
      </c>
      <c r="F379" t="s">
        <v>466</v>
      </c>
      <c r="G379" t="s">
        <v>3929</v>
      </c>
      <c r="H379" t="s">
        <v>206</v>
      </c>
      <c r="I379" t="s">
        <v>403</v>
      </c>
      <c r="J379" s="63">
        <v>2.2000000000000002</v>
      </c>
      <c r="K379" t="s">
        <v>99</v>
      </c>
      <c r="L379" s="64">
        <v>5.8500000000000003E-2</v>
      </c>
      <c r="M379" s="64">
        <v>4.1000000000000002E-2</v>
      </c>
      <c r="N379" s="63">
        <v>598050.4</v>
      </c>
      <c r="O379" s="63">
        <v>104.9</v>
      </c>
      <c r="P379" s="63">
        <v>0</v>
      </c>
      <c r="Q379" s="63">
        <v>627.35486960000003</v>
      </c>
      <c r="R379" s="64">
        <v>3.0999999999999999E-3</v>
      </c>
      <c r="S379" s="64">
        <v>2.9999999999999997E-4</v>
      </c>
      <c r="T379" s="64">
        <v>0</v>
      </c>
    </row>
    <row r="380" spans="1:20">
      <c r="A380" t="s">
        <v>1344</v>
      </c>
      <c r="B380" t="s">
        <v>1345</v>
      </c>
      <c r="C380" t="s">
        <v>97</v>
      </c>
      <c r="D380" t="s">
        <v>120</v>
      </c>
      <c r="E380" t="s">
        <v>1346</v>
      </c>
      <c r="F380" t="s">
        <v>122</v>
      </c>
      <c r="G380" t="s">
        <v>3928</v>
      </c>
      <c r="H380" t="s">
        <v>147</v>
      </c>
      <c r="I380" t="s">
        <v>260</v>
      </c>
      <c r="J380" s="63">
        <v>4.38</v>
      </c>
      <c r="K380" t="s">
        <v>99</v>
      </c>
      <c r="L380" s="64">
        <v>3.4500000000000003E-2</v>
      </c>
      <c r="M380" s="64">
        <v>2.6599999999999999E-2</v>
      </c>
      <c r="N380" s="63">
        <v>5463</v>
      </c>
      <c r="O380" s="63">
        <v>103.8</v>
      </c>
      <c r="P380" s="63">
        <v>0</v>
      </c>
      <c r="Q380" s="63">
        <v>5.6705940000000004</v>
      </c>
      <c r="R380" s="64">
        <v>0</v>
      </c>
      <c r="S380" s="64">
        <v>0</v>
      </c>
      <c r="T380" s="64">
        <v>0</v>
      </c>
    </row>
    <row r="381" spans="1:20">
      <c r="A381" t="s">
        <v>1347</v>
      </c>
      <c r="B381" t="s">
        <v>1348</v>
      </c>
      <c r="C381" t="s">
        <v>97</v>
      </c>
      <c r="D381" t="s">
        <v>120</v>
      </c>
      <c r="E381" t="s">
        <v>1346</v>
      </c>
      <c r="F381" t="s">
        <v>531</v>
      </c>
      <c r="G381" t="s">
        <v>3928</v>
      </c>
      <c r="H381" t="s">
        <v>147</v>
      </c>
      <c r="I381" t="s">
        <v>1349</v>
      </c>
      <c r="J381" s="63">
        <v>0.9</v>
      </c>
      <c r="K381" t="s">
        <v>99</v>
      </c>
      <c r="L381" s="64">
        <v>7.2499999999999995E-2</v>
      </c>
      <c r="M381" s="64">
        <v>2.4299999999999999E-2</v>
      </c>
      <c r="N381" s="63">
        <v>734269.6</v>
      </c>
      <c r="O381" s="63">
        <v>104.94</v>
      </c>
      <c r="P381" s="63">
        <v>0</v>
      </c>
      <c r="Q381" s="63">
        <v>770.54251824000005</v>
      </c>
      <c r="R381" s="64">
        <v>5.7999999999999996E-3</v>
      </c>
      <c r="S381" s="64">
        <v>2.9999999999999997E-4</v>
      </c>
      <c r="T381" s="64">
        <v>1E-4</v>
      </c>
    </row>
    <row r="382" spans="1:20">
      <c r="A382" t="s">
        <v>1350</v>
      </c>
      <c r="B382" t="s">
        <v>1351</v>
      </c>
      <c r="C382" t="s">
        <v>97</v>
      </c>
      <c r="D382" t="s">
        <v>120</v>
      </c>
      <c r="E382" t="s">
        <v>1352</v>
      </c>
      <c r="F382" t="s">
        <v>120</v>
      </c>
      <c r="G382" t="s">
        <v>3929</v>
      </c>
      <c r="H382" t="s">
        <v>206</v>
      </c>
      <c r="I382" t="s">
        <v>403</v>
      </c>
      <c r="J382" s="63">
        <v>3.44</v>
      </c>
      <c r="K382" t="s">
        <v>99</v>
      </c>
      <c r="L382" s="64">
        <v>5.3999999999999999E-2</v>
      </c>
      <c r="M382" s="64">
        <v>8.7300000000000003E-2</v>
      </c>
      <c r="N382" s="63">
        <v>3571409.62</v>
      </c>
      <c r="O382" s="63">
        <v>91.18</v>
      </c>
      <c r="P382" s="63">
        <v>2879.6567</v>
      </c>
      <c r="Q382" s="63">
        <v>6136.0679915159999</v>
      </c>
      <c r="R382" s="64">
        <v>1.3899999999999999E-2</v>
      </c>
      <c r="S382" s="64">
        <v>2.5999999999999999E-3</v>
      </c>
      <c r="T382" s="64">
        <v>4.0000000000000002E-4</v>
      </c>
    </row>
    <row r="383" spans="1:20">
      <c r="A383" t="s">
        <v>1353</v>
      </c>
      <c r="B383" t="s">
        <v>1354</v>
      </c>
      <c r="C383" t="s">
        <v>97</v>
      </c>
      <c r="D383" t="s">
        <v>120</v>
      </c>
      <c r="E383" t="s">
        <v>809</v>
      </c>
      <c r="F383" t="s">
        <v>120</v>
      </c>
      <c r="G383" t="s">
        <v>3928</v>
      </c>
      <c r="H383" t="s">
        <v>147</v>
      </c>
      <c r="I383" t="s">
        <v>260</v>
      </c>
      <c r="J383" s="63">
        <v>5.05</v>
      </c>
      <c r="K383" t="s">
        <v>99</v>
      </c>
      <c r="L383" s="64">
        <v>3.4000000000000002E-2</v>
      </c>
      <c r="M383" s="64">
        <v>4.2900000000000001E-2</v>
      </c>
      <c r="N383" s="63">
        <v>5623.2</v>
      </c>
      <c r="O383" s="63">
        <v>96.67</v>
      </c>
      <c r="P383" s="63">
        <v>0</v>
      </c>
      <c r="Q383" s="63">
        <v>5.4359474399999996</v>
      </c>
      <c r="R383" s="64">
        <v>0</v>
      </c>
      <c r="S383" s="64">
        <v>0</v>
      </c>
      <c r="T383" s="64">
        <v>0</v>
      </c>
    </row>
    <row r="384" spans="1:20">
      <c r="A384" t="s">
        <v>1355</v>
      </c>
      <c r="B384" t="s">
        <v>1356</v>
      </c>
      <c r="C384" t="s">
        <v>97</v>
      </c>
      <c r="D384" t="s">
        <v>120</v>
      </c>
      <c r="E384" t="s">
        <v>813</v>
      </c>
      <c r="F384" t="s">
        <v>120</v>
      </c>
      <c r="G384" t="s">
        <v>3928</v>
      </c>
      <c r="H384" t="s">
        <v>147</v>
      </c>
      <c r="I384" t="s">
        <v>260</v>
      </c>
      <c r="J384" s="63">
        <v>6.23</v>
      </c>
      <c r="K384" t="s">
        <v>99</v>
      </c>
      <c r="L384" s="64">
        <v>3.2500000000000001E-2</v>
      </c>
      <c r="M384" s="64">
        <v>4.8800000000000003E-2</v>
      </c>
      <c r="N384" s="63">
        <v>9605081</v>
      </c>
      <c r="O384" s="63">
        <v>90.65</v>
      </c>
      <c r="P384" s="63">
        <v>0</v>
      </c>
      <c r="Q384" s="63">
        <v>8707.0059265</v>
      </c>
      <c r="R384" s="64">
        <v>3.8899999999999997E-2</v>
      </c>
      <c r="S384" s="64">
        <v>3.7000000000000002E-3</v>
      </c>
      <c r="T384" s="64">
        <v>5.9999999999999995E-4</v>
      </c>
    </row>
    <row r="385" spans="1:20">
      <c r="A385" t="s">
        <v>1357</v>
      </c>
      <c r="B385" t="s">
        <v>1358</v>
      </c>
      <c r="C385" t="s">
        <v>97</v>
      </c>
      <c r="D385" t="s">
        <v>120</v>
      </c>
      <c r="E385" t="s">
        <v>1359</v>
      </c>
      <c r="F385" t="s">
        <v>1360</v>
      </c>
      <c r="G385" t="s">
        <v>3928</v>
      </c>
      <c r="H385" t="s">
        <v>147</v>
      </c>
      <c r="I385" t="s">
        <v>1361</v>
      </c>
      <c r="J385" s="63">
        <v>2.62</v>
      </c>
      <c r="K385" t="s">
        <v>99</v>
      </c>
      <c r="L385" s="64">
        <v>2.4500000000000001E-2</v>
      </c>
      <c r="M385" s="64">
        <v>5.8599999999999999E-2</v>
      </c>
      <c r="N385" s="63">
        <v>4324322</v>
      </c>
      <c r="O385" s="63">
        <v>92.3</v>
      </c>
      <c r="P385" s="63">
        <v>0</v>
      </c>
      <c r="Q385" s="63">
        <v>3991.3492059999999</v>
      </c>
      <c r="R385" s="64">
        <v>3.5999999999999997E-2</v>
      </c>
      <c r="S385" s="64">
        <v>1.6999999999999999E-3</v>
      </c>
      <c r="T385" s="64">
        <v>2.9999999999999997E-4</v>
      </c>
    </row>
    <row r="386" spans="1:20">
      <c r="A386" t="s">
        <v>1362</v>
      </c>
      <c r="B386" t="s">
        <v>1363</v>
      </c>
      <c r="C386" t="s">
        <v>97</v>
      </c>
      <c r="D386" t="s">
        <v>120</v>
      </c>
      <c r="E386" t="s">
        <v>1359</v>
      </c>
      <c r="F386" t="s">
        <v>1360</v>
      </c>
      <c r="G386" t="s">
        <v>3929</v>
      </c>
      <c r="H386" t="s">
        <v>206</v>
      </c>
      <c r="I386" t="s">
        <v>1364</v>
      </c>
      <c r="J386" s="63">
        <v>0.25</v>
      </c>
      <c r="K386" t="s">
        <v>99</v>
      </c>
      <c r="L386" s="64">
        <v>5.7000000000000002E-2</v>
      </c>
      <c r="M386" s="64">
        <v>7.5499999999999998E-2</v>
      </c>
      <c r="N386" s="63">
        <v>1432736.6</v>
      </c>
      <c r="O386" s="63">
        <v>101</v>
      </c>
      <c r="P386" s="63">
        <v>0</v>
      </c>
      <c r="Q386" s="63">
        <v>1447.0639659999999</v>
      </c>
      <c r="R386" s="64">
        <v>7.2599999999999998E-2</v>
      </c>
      <c r="S386" s="64">
        <v>5.9999999999999995E-4</v>
      </c>
      <c r="T386" s="64">
        <v>1E-4</v>
      </c>
    </row>
    <row r="387" spans="1:20">
      <c r="A387" t="s">
        <v>1365</v>
      </c>
      <c r="B387" t="s">
        <v>1366</v>
      </c>
      <c r="C387" t="s">
        <v>97</v>
      </c>
      <c r="D387" t="s">
        <v>120</v>
      </c>
      <c r="E387" t="s">
        <v>813</v>
      </c>
      <c r="F387" t="s">
        <v>120</v>
      </c>
      <c r="G387" t="s">
        <v>3928</v>
      </c>
      <c r="H387" t="s">
        <v>147</v>
      </c>
      <c r="I387" t="s">
        <v>260</v>
      </c>
      <c r="J387" s="63">
        <v>3.01</v>
      </c>
      <c r="K387" t="s">
        <v>99</v>
      </c>
      <c r="L387" s="64">
        <v>4.2000000000000003E-2</v>
      </c>
      <c r="M387" s="64">
        <v>1.5900000000000001E-2</v>
      </c>
      <c r="N387" s="63">
        <v>3929959.3</v>
      </c>
      <c r="O387" s="63">
        <v>109.74</v>
      </c>
      <c r="P387" s="63">
        <v>0</v>
      </c>
      <c r="Q387" s="63">
        <v>4312.7373358200002</v>
      </c>
      <c r="R387" s="64">
        <v>8.3000000000000001E-3</v>
      </c>
      <c r="S387" s="64">
        <v>1.8E-3</v>
      </c>
      <c r="T387" s="64">
        <v>2.9999999999999997E-4</v>
      </c>
    </row>
    <row r="388" spans="1:20">
      <c r="A388" t="s">
        <v>1367</v>
      </c>
      <c r="B388" t="s">
        <v>1368</v>
      </c>
      <c r="C388" t="s">
        <v>120</v>
      </c>
      <c r="D388" s="12"/>
      <c r="E388" t="s">
        <v>1369</v>
      </c>
      <c r="F388" t="s">
        <v>466</v>
      </c>
      <c r="G388" t="s">
        <v>3928</v>
      </c>
      <c r="H388" t="s">
        <v>147</v>
      </c>
      <c r="I388" t="s">
        <v>260</v>
      </c>
      <c r="J388" s="63">
        <v>1.1499999999999999</v>
      </c>
      <c r="K388" t="s">
        <v>99</v>
      </c>
      <c r="L388" s="64">
        <v>6.25E-2</v>
      </c>
      <c r="M388" s="64">
        <v>0.3054</v>
      </c>
      <c r="N388" s="63">
        <v>14767</v>
      </c>
      <c r="O388" s="63">
        <v>79.819999999999993</v>
      </c>
      <c r="P388" s="63">
        <v>0</v>
      </c>
      <c r="Q388" s="63">
        <v>11.7870194</v>
      </c>
      <c r="R388" s="64">
        <v>0</v>
      </c>
      <c r="S388" s="64">
        <v>0</v>
      </c>
      <c r="T388" s="64">
        <v>0</v>
      </c>
    </row>
    <row r="389" spans="1:20">
      <c r="A389" t="s">
        <v>1370</v>
      </c>
      <c r="B389" t="s">
        <v>1371</v>
      </c>
      <c r="C389" t="s">
        <v>97</v>
      </c>
      <c r="D389" t="s">
        <v>120</v>
      </c>
      <c r="E389" t="s">
        <v>1372</v>
      </c>
      <c r="F389" t="s">
        <v>531</v>
      </c>
      <c r="G389" t="s">
        <v>3928</v>
      </c>
      <c r="H389" t="s">
        <v>147</v>
      </c>
      <c r="I389" t="s">
        <v>260</v>
      </c>
      <c r="J389" s="63">
        <v>2.67</v>
      </c>
      <c r="K389" t="s">
        <v>99</v>
      </c>
      <c r="L389" s="64">
        <v>4.8500000000000001E-2</v>
      </c>
      <c r="M389" s="64">
        <v>5.4199999999999998E-2</v>
      </c>
      <c r="N389" s="63">
        <v>1178640.1200000001</v>
      </c>
      <c r="O389" s="63">
        <v>99.8</v>
      </c>
      <c r="P389" s="63">
        <v>0</v>
      </c>
      <c r="Q389" s="63">
        <v>1176.2828397599999</v>
      </c>
      <c r="R389" s="64">
        <v>4.1000000000000003E-3</v>
      </c>
      <c r="S389" s="64">
        <v>5.0000000000000001E-4</v>
      </c>
      <c r="T389" s="64">
        <v>1E-4</v>
      </c>
    </row>
    <row r="390" spans="1:20">
      <c r="A390" t="s">
        <v>1373</v>
      </c>
      <c r="B390" t="s">
        <v>1374</v>
      </c>
      <c r="C390" t="s">
        <v>97</v>
      </c>
      <c r="D390" t="s">
        <v>120</v>
      </c>
      <c r="E390" t="s">
        <v>766</v>
      </c>
      <c r="F390" t="s">
        <v>531</v>
      </c>
      <c r="G390" t="s">
        <v>3929</v>
      </c>
      <c r="H390" t="s">
        <v>206</v>
      </c>
      <c r="I390" t="s">
        <v>260</v>
      </c>
      <c r="J390" s="63">
        <v>1.2</v>
      </c>
      <c r="K390" t="s">
        <v>99</v>
      </c>
      <c r="L390" s="64">
        <v>0.06</v>
      </c>
      <c r="M390" s="64">
        <v>6.1499999999999999E-2</v>
      </c>
      <c r="N390" s="63">
        <v>6731.89</v>
      </c>
      <c r="O390" s="63">
        <v>101.4</v>
      </c>
      <c r="P390" s="63">
        <v>0</v>
      </c>
      <c r="Q390" s="63">
        <v>6.8261364599999999</v>
      </c>
      <c r="R390" s="64">
        <v>0</v>
      </c>
      <c r="S390" s="64">
        <v>0</v>
      </c>
      <c r="T390" s="64">
        <v>0</v>
      </c>
    </row>
    <row r="391" spans="1:20">
      <c r="A391" t="s">
        <v>1375</v>
      </c>
      <c r="B391" t="s">
        <v>1376</v>
      </c>
      <c r="C391" t="s">
        <v>97</v>
      </c>
      <c r="D391" t="s">
        <v>120</v>
      </c>
      <c r="E391" t="s">
        <v>766</v>
      </c>
      <c r="F391" t="s">
        <v>531</v>
      </c>
      <c r="G391" t="s">
        <v>3929</v>
      </c>
      <c r="H391" t="s">
        <v>206</v>
      </c>
      <c r="I391" t="s">
        <v>609</v>
      </c>
      <c r="J391" s="63">
        <v>5.31</v>
      </c>
      <c r="K391" t="s">
        <v>99</v>
      </c>
      <c r="L391" s="64">
        <v>2.7E-2</v>
      </c>
      <c r="M391" s="64">
        <v>5.6300000000000003E-2</v>
      </c>
      <c r="N391" s="63">
        <v>11478408</v>
      </c>
      <c r="O391" s="63">
        <v>86</v>
      </c>
      <c r="P391" s="63">
        <v>0</v>
      </c>
      <c r="Q391" s="63">
        <v>9871.4308799999999</v>
      </c>
      <c r="R391" s="64">
        <v>1.6400000000000001E-2</v>
      </c>
      <c r="S391" s="64">
        <v>4.1999999999999997E-3</v>
      </c>
      <c r="T391" s="64">
        <v>6.9999999999999999E-4</v>
      </c>
    </row>
    <row r="392" spans="1:20">
      <c r="A392" t="s">
        <v>1377</v>
      </c>
      <c r="B392" t="s">
        <v>1378</v>
      </c>
      <c r="C392" t="s">
        <v>97</v>
      </c>
      <c r="D392" t="s">
        <v>120</v>
      </c>
      <c r="E392" t="s">
        <v>766</v>
      </c>
      <c r="F392" t="s">
        <v>531</v>
      </c>
      <c r="G392" t="s">
        <v>3929</v>
      </c>
      <c r="H392" t="s">
        <v>206</v>
      </c>
      <c r="I392" t="s">
        <v>260</v>
      </c>
      <c r="J392" s="63">
        <v>2.5099999999999998</v>
      </c>
      <c r="K392" t="s">
        <v>99</v>
      </c>
      <c r="L392" s="64">
        <v>5.8999999999999997E-2</v>
      </c>
      <c r="M392" s="64">
        <v>4.2299999999999997E-2</v>
      </c>
      <c r="N392" s="63">
        <v>20793.2</v>
      </c>
      <c r="O392" s="63">
        <v>105.79</v>
      </c>
      <c r="P392" s="63">
        <v>0</v>
      </c>
      <c r="Q392" s="63">
        <v>21.99712628</v>
      </c>
      <c r="R392" s="64">
        <v>0</v>
      </c>
      <c r="S392" s="64">
        <v>0</v>
      </c>
      <c r="T392" s="64">
        <v>0</v>
      </c>
    </row>
    <row r="393" spans="1:20">
      <c r="A393" t="s">
        <v>1379</v>
      </c>
      <c r="B393" t="s">
        <v>1380</v>
      </c>
      <c r="C393" t="s">
        <v>97</v>
      </c>
      <c r="D393" t="s">
        <v>120</v>
      </c>
      <c r="E393" t="s">
        <v>1381</v>
      </c>
      <c r="F393" t="s">
        <v>466</v>
      </c>
      <c r="G393" t="s">
        <v>3929</v>
      </c>
      <c r="H393" t="s">
        <v>206</v>
      </c>
      <c r="I393" t="s">
        <v>753</v>
      </c>
      <c r="J393" s="63">
        <v>2.99</v>
      </c>
      <c r="K393" t="s">
        <v>99</v>
      </c>
      <c r="L393" s="64">
        <v>3.5499999999999997E-2</v>
      </c>
      <c r="M393" s="64">
        <v>4.2700000000000002E-2</v>
      </c>
      <c r="N393" s="63">
        <v>2148664.7000000002</v>
      </c>
      <c r="O393" s="63">
        <v>99.47</v>
      </c>
      <c r="P393" s="63">
        <v>0</v>
      </c>
      <c r="Q393" s="63">
        <v>2137.27677709</v>
      </c>
      <c r="R393" s="64">
        <v>1.95E-2</v>
      </c>
      <c r="S393" s="64">
        <v>8.9999999999999998E-4</v>
      </c>
      <c r="T393" s="64">
        <v>1E-4</v>
      </c>
    </row>
    <row r="394" spans="1:20">
      <c r="A394" t="s">
        <v>1382</v>
      </c>
      <c r="B394" t="s">
        <v>1383</v>
      </c>
      <c r="C394" t="s">
        <v>97</v>
      </c>
      <c r="D394" t="s">
        <v>120</v>
      </c>
      <c r="E394" t="s">
        <v>1384</v>
      </c>
      <c r="F394" t="s">
        <v>120</v>
      </c>
      <c r="G394" t="s">
        <v>3929</v>
      </c>
      <c r="H394" t="s">
        <v>206</v>
      </c>
      <c r="I394" t="s">
        <v>721</v>
      </c>
      <c r="J394" s="63">
        <v>1.37</v>
      </c>
      <c r="K394" t="s">
        <v>99</v>
      </c>
      <c r="L394" s="64">
        <v>7.7499999999999999E-2</v>
      </c>
      <c r="M394" s="64">
        <v>0.35820000000000002</v>
      </c>
      <c r="N394" s="63">
        <v>2474117.9</v>
      </c>
      <c r="O394" s="63">
        <v>72.37</v>
      </c>
      <c r="P394" s="63">
        <v>0</v>
      </c>
      <c r="Q394" s="63">
        <v>1790.51912423</v>
      </c>
      <c r="R394" s="64">
        <v>1.8100000000000002E-2</v>
      </c>
      <c r="S394" s="64">
        <v>8.0000000000000004E-4</v>
      </c>
      <c r="T394" s="64">
        <v>1E-4</v>
      </c>
    </row>
    <row r="395" spans="1:20">
      <c r="A395" t="s">
        <v>1385</v>
      </c>
      <c r="B395" t="s">
        <v>1386</v>
      </c>
      <c r="C395" t="s">
        <v>97</v>
      </c>
      <c r="D395" t="s">
        <v>120</v>
      </c>
      <c r="E395" t="s">
        <v>823</v>
      </c>
      <c r="F395" t="s">
        <v>120</v>
      </c>
      <c r="G395" t="s">
        <v>3929</v>
      </c>
      <c r="H395" t="s">
        <v>206</v>
      </c>
      <c r="I395" t="s">
        <v>260</v>
      </c>
      <c r="J395" s="63">
        <v>2.64</v>
      </c>
      <c r="K395" t="s">
        <v>99</v>
      </c>
      <c r="L395" s="64">
        <v>6.9000000000000006E-2</v>
      </c>
      <c r="M395" s="64">
        <v>0.2157</v>
      </c>
      <c r="N395" s="63">
        <v>1897238</v>
      </c>
      <c r="O395" s="63">
        <v>71.489999999999995</v>
      </c>
      <c r="P395" s="63">
        <v>0</v>
      </c>
      <c r="Q395" s="63">
        <v>1356.3354462</v>
      </c>
      <c r="R395" s="64">
        <v>2.8999999999999998E-3</v>
      </c>
      <c r="S395" s="64">
        <v>5.9999999999999995E-4</v>
      </c>
      <c r="T395" s="64">
        <v>1E-4</v>
      </c>
    </row>
    <row r="396" spans="1:20">
      <c r="A396" t="s">
        <v>1387</v>
      </c>
      <c r="B396" t="s">
        <v>1388</v>
      </c>
      <c r="C396" t="s">
        <v>97</v>
      </c>
      <c r="D396" t="s">
        <v>120</v>
      </c>
      <c r="E396" t="s">
        <v>1389</v>
      </c>
      <c r="F396" t="s">
        <v>531</v>
      </c>
      <c r="G396" t="s">
        <v>3928</v>
      </c>
      <c r="H396" t="s">
        <v>147</v>
      </c>
      <c r="I396" t="s">
        <v>260</v>
      </c>
      <c r="J396" s="63">
        <v>1.68</v>
      </c>
      <c r="K396" t="s">
        <v>99</v>
      </c>
      <c r="L396" s="64">
        <v>4.5499999999999999E-2</v>
      </c>
      <c r="M396" s="64">
        <v>2.86E-2</v>
      </c>
      <c r="N396" s="63">
        <v>3958996.4</v>
      </c>
      <c r="O396" s="63">
        <v>104</v>
      </c>
      <c r="P396" s="63">
        <v>0</v>
      </c>
      <c r="Q396" s="63">
        <v>4117.356256</v>
      </c>
      <c r="R396" s="64">
        <v>1.6899999999999998E-2</v>
      </c>
      <c r="S396" s="64">
        <v>1.8E-3</v>
      </c>
      <c r="T396" s="64">
        <v>2.9999999999999997E-4</v>
      </c>
    </row>
    <row r="397" spans="1:20">
      <c r="A397" t="s">
        <v>1390</v>
      </c>
      <c r="B397" t="s">
        <v>1391</v>
      </c>
      <c r="C397" t="s">
        <v>97</v>
      </c>
      <c r="D397" t="s">
        <v>120</v>
      </c>
      <c r="E397" t="s">
        <v>1389</v>
      </c>
      <c r="F397" t="s">
        <v>531</v>
      </c>
      <c r="G397" t="s">
        <v>3928</v>
      </c>
      <c r="H397" t="s">
        <v>147</v>
      </c>
      <c r="I397" t="s">
        <v>260</v>
      </c>
      <c r="J397" s="63">
        <v>3.71</v>
      </c>
      <c r="K397" t="s">
        <v>99</v>
      </c>
      <c r="L397" s="64">
        <v>3.2899999999999999E-2</v>
      </c>
      <c r="M397" s="64">
        <v>3.2000000000000001E-2</v>
      </c>
      <c r="N397" s="63">
        <v>3565671</v>
      </c>
      <c r="O397" s="63">
        <v>100.42</v>
      </c>
      <c r="P397" s="63">
        <v>0</v>
      </c>
      <c r="Q397" s="63">
        <v>3580.6468181999999</v>
      </c>
      <c r="R397" s="64">
        <v>1.1900000000000001E-2</v>
      </c>
      <c r="S397" s="64">
        <v>1.5E-3</v>
      </c>
      <c r="T397" s="64">
        <v>2.9999999999999997E-4</v>
      </c>
    </row>
    <row r="398" spans="1:20">
      <c r="A398" t="s">
        <v>1392</v>
      </c>
      <c r="B398" t="s">
        <v>1393</v>
      </c>
      <c r="C398" t="s">
        <v>97</v>
      </c>
      <c r="D398" t="s">
        <v>120</v>
      </c>
      <c r="E398" t="s">
        <v>1389</v>
      </c>
      <c r="F398" t="s">
        <v>531</v>
      </c>
      <c r="G398" t="s">
        <v>3928</v>
      </c>
      <c r="H398" t="s">
        <v>147</v>
      </c>
      <c r="I398" t="s">
        <v>260</v>
      </c>
      <c r="J398" s="63">
        <v>2.54</v>
      </c>
      <c r="K398" t="s">
        <v>99</v>
      </c>
      <c r="L398" s="64">
        <v>2.9499999999999998E-2</v>
      </c>
      <c r="M398" s="64">
        <v>2.3199999999999998E-2</v>
      </c>
      <c r="N398" s="63">
        <v>6788</v>
      </c>
      <c r="O398" s="63">
        <v>102.53</v>
      </c>
      <c r="P398" s="63">
        <v>0</v>
      </c>
      <c r="Q398" s="63">
        <v>6.9597363999999997</v>
      </c>
      <c r="R398" s="64">
        <v>0</v>
      </c>
      <c r="S398" s="64">
        <v>0</v>
      </c>
      <c r="T398" s="64">
        <v>0</v>
      </c>
    </row>
    <row r="399" spans="1:20">
      <c r="A399" t="s">
        <v>1394</v>
      </c>
      <c r="B399" t="s">
        <v>1395</v>
      </c>
      <c r="C399" t="s">
        <v>97</v>
      </c>
      <c r="D399" t="s">
        <v>120</v>
      </c>
      <c r="E399" t="s">
        <v>1396</v>
      </c>
      <c r="F399" t="s">
        <v>120</v>
      </c>
      <c r="G399" t="s">
        <v>3928</v>
      </c>
      <c r="H399" t="s">
        <v>147</v>
      </c>
      <c r="I399" t="s">
        <v>260</v>
      </c>
      <c r="J399" s="63">
        <v>0.9</v>
      </c>
      <c r="K399" t="s">
        <v>99</v>
      </c>
      <c r="L399" s="64">
        <v>6.1499999999999999E-2</v>
      </c>
      <c r="M399" s="64">
        <v>0.17230000000000001</v>
      </c>
      <c r="N399" s="63">
        <v>6035</v>
      </c>
      <c r="O399" s="63">
        <v>92</v>
      </c>
      <c r="P399" s="63">
        <v>0</v>
      </c>
      <c r="Q399" s="63">
        <v>5.5522</v>
      </c>
      <c r="R399" s="64">
        <v>0</v>
      </c>
      <c r="S399" s="64">
        <v>0</v>
      </c>
      <c r="T399" s="64">
        <v>0</v>
      </c>
    </row>
    <row r="400" spans="1:20">
      <c r="A400" t="s">
        <v>1397</v>
      </c>
      <c r="B400" t="s">
        <v>1398</v>
      </c>
      <c r="C400" t="s">
        <v>97</v>
      </c>
      <c r="D400" t="s">
        <v>120</v>
      </c>
      <c r="E400" t="s">
        <v>1396</v>
      </c>
      <c r="F400" t="s">
        <v>120</v>
      </c>
      <c r="G400" t="s">
        <v>3928</v>
      </c>
      <c r="H400" t="s">
        <v>147</v>
      </c>
      <c r="I400" t="s">
        <v>403</v>
      </c>
      <c r="J400" s="63">
        <v>2.87</v>
      </c>
      <c r="K400" t="s">
        <v>99</v>
      </c>
      <c r="L400" s="64">
        <v>4.5999999999999999E-2</v>
      </c>
      <c r="M400" s="64">
        <v>0.1341</v>
      </c>
      <c r="N400" s="63">
        <v>5864.65</v>
      </c>
      <c r="O400" s="63">
        <v>79.12</v>
      </c>
      <c r="P400" s="63">
        <v>0</v>
      </c>
      <c r="Q400" s="63">
        <v>4.6401110799999996</v>
      </c>
      <c r="R400" s="64">
        <v>0</v>
      </c>
      <c r="S400" s="64">
        <v>0</v>
      </c>
      <c r="T400" s="64">
        <v>0</v>
      </c>
    </row>
    <row r="401" spans="1:20">
      <c r="A401" t="s">
        <v>1399</v>
      </c>
      <c r="B401">
        <v>1140987</v>
      </c>
      <c r="C401" t="s">
        <v>97</v>
      </c>
      <c r="D401" t="s">
        <v>120</v>
      </c>
      <c r="E401" t="s">
        <v>1400</v>
      </c>
      <c r="F401" t="s">
        <v>120</v>
      </c>
      <c r="G401" t="s">
        <v>3929</v>
      </c>
      <c r="H401" t="s">
        <v>206</v>
      </c>
      <c r="I401" t="s">
        <v>403</v>
      </c>
      <c r="J401" s="63">
        <v>2.2599999999999998</v>
      </c>
      <c r="K401" t="s">
        <v>99</v>
      </c>
      <c r="L401" s="64">
        <v>5.7000000000000002E-2</v>
      </c>
      <c r="M401" s="64">
        <v>0.27779999999999999</v>
      </c>
      <c r="N401" s="63">
        <v>8864.6</v>
      </c>
      <c r="O401" s="63">
        <v>65.010000000000005</v>
      </c>
      <c r="P401" s="63">
        <v>0</v>
      </c>
      <c r="Q401" s="63">
        <v>5.7628764600000002</v>
      </c>
      <c r="R401" s="64">
        <v>0</v>
      </c>
      <c r="S401" s="64">
        <v>0</v>
      </c>
      <c r="T401" s="64">
        <v>0</v>
      </c>
    </row>
    <row r="402" spans="1:20">
      <c r="A402" t="s">
        <v>1401</v>
      </c>
      <c r="B402" t="s">
        <v>1402</v>
      </c>
      <c r="C402" t="s">
        <v>97</v>
      </c>
      <c r="D402" t="s">
        <v>120</v>
      </c>
      <c r="E402" t="s">
        <v>1306</v>
      </c>
      <c r="F402" t="s">
        <v>120</v>
      </c>
      <c r="G402" t="s">
        <v>3929</v>
      </c>
      <c r="H402" t="s">
        <v>206</v>
      </c>
      <c r="I402" t="s">
        <v>260</v>
      </c>
      <c r="J402" s="63">
        <v>1.67</v>
      </c>
      <c r="K402" t="s">
        <v>99</v>
      </c>
      <c r="L402" s="64">
        <v>7.2999999999999995E-2</v>
      </c>
      <c r="M402" s="64">
        <v>0.1104</v>
      </c>
      <c r="N402" s="63">
        <v>5161801.5</v>
      </c>
      <c r="O402" s="63">
        <v>95.7</v>
      </c>
      <c r="P402" s="63">
        <v>0</v>
      </c>
      <c r="Q402" s="63">
        <v>4939.8440355000002</v>
      </c>
      <c r="R402" s="64">
        <v>1.84E-2</v>
      </c>
      <c r="S402" s="64">
        <v>2.0999999999999999E-3</v>
      </c>
      <c r="T402" s="64">
        <v>2.9999999999999997E-4</v>
      </c>
    </row>
    <row r="403" spans="1:20">
      <c r="A403" t="s">
        <v>1403</v>
      </c>
      <c r="B403" t="s">
        <v>1404</v>
      </c>
      <c r="C403" t="s">
        <v>120</v>
      </c>
      <c r="D403" s="12"/>
      <c r="E403" t="s">
        <v>1405</v>
      </c>
      <c r="F403" t="s">
        <v>466</v>
      </c>
      <c r="G403" t="s">
        <v>3929</v>
      </c>
      <c r="H403" t="s">
        <v>206</v>
      </c>
      <c r="I403" t="s">
        <v>297</v>
      </c>
      <c r="J403" s="63">
        <v>0.05</v>
      </c>
      <c r="K403" t="s">
        <v>99</v>
      </c>
      <c r="L403" s="64">
        <v>0.06</v>
      </c>
      <c r="M403" s="64">
        <v>19.885899999999999</v>
      </c>
      <c r="N403" s="63">
        <v>95000</v>
      </c>
      <c r="O403" s="63">
        <v>87.2</v>
      </c>
      <c r="P403" s="63">
        <v>0</v>
      </c>
      <c r="Q403" s="63">
        <v>82.84</v>
      </c>
      <c r="R403" s="64">
        <v>6.9999999999999999E-4</v>
      </c>
      <c r="S403" s="64">
        <v>0</v>
      </c>
      <c r="T403" s="64">
        <v>0</v>
      </c>
    </row>
    <row r="404" spans="1:20">
      <c r="A404" t="s">
        <v>1406</v>
      </c>
      <c r="B404" t="s">
        <v>1407</v>
      </c>
      <c r="C404" t="s">
        <v>97</v>
      </c>
      <c r="D404" t="s">
        <v>120</v>
      </c>
      <c r="E404" t="s">
        <v>1405</v>
      </c>
      <c r="F404" t="s">
        <v>120</v>
      </c>
      <c r="G404" t="s">
        <v>3929</v>
      </c>
      <c r="H404" t="s">
        <v>206</v>
      </c>
      <c r="I404" t="s">
        <v>403</v>
      </c>
      <c r="J404" s="63">
        <v>3.23</v>
      </c>
      <c r="K404" t="s">
        <v>99</v>
      </c>
      <c r="L404" s="64">
        <v>5.0999999999999997E-2</v>
      </c>
      <c r="M404" s="64">
        <v>0.1739</v>
      </c>
      <c r="N404" s="63">
        <v>7017.89</v>
      </c>
      <c r="O404" s="63">
        <v>69.010000000000005</v>
      </c>
      <c r="P404" s="63">
        <v>0.66000999999999999</v>
      </c>
      <c r="Q404" s="63">
        <v>5.5030558889999996</v>
      </c>
      <c r="R404" s="64">
        <v>0</v>
      </c>
      <c r="S404" s="64">
        <v>0</v>
      </c>
      <c r="T404" s="64">
        <v>0</v>
      </c>
    </row>
    <row r="405" spans="1:20">
      <c r="A405" t="s">
        <v>1408</v>
      </c>
      <c r="B405" t="s">
        <v>1409</v>
      </c>
      <c r="C405" t="s">
        <v>97</v>
      </c>
      <c r="D405" t="s">
        <v>120</v>
      </c>
      <c r="E405" t="s">
        <v>1410</v>
      </c>
      <c r="F405" t="s">
        <v>120</v>
      </c>
      <c r="G405" t="s">
        <v>3929</v>
      </c>
      <c r="H405" t="s">
        <v>206</v>
      </c>
      <c r="I405" t="s">
        <v>260</v>
      </c>
      <c r="J405" s="63">
        <v>3.37</v>
      </c>
      <c r="K405" t="s">
        <v>99</v>
      </c>
      <c r="L405" s="64">
        <v>6.6000000000000003E-2</v>
      </c>
      <c r="M405" s="64">
        <v>0.12659999999999999</v>
      </c>
      <c r="N405" s="63">
        <v>5425.36</v>
      </c>
      <c r="O405" s="63">
        <v>83.4</v>
      </c>
      <c r="P405" s="63">
        <v>0</v>
      </c>
      <c r="Q405" s="63">
        <v>4.5247502400000004</v>
      </c>
      <c r="R405" s="64">
        <v>0</v>
      </c>
      <c r="S405" s="64">
        <v>0</v>
      </c>
      <c r="T405" s="64">
        <v>0</v>
      </c>
    </row>
    <row r="406" spans="1:20">
      <c r="A406" t="s">
        <v>1411</v>
      </c>
      <c r="B406" t="s">
        <v>1412</v>
      </c>
      <c r="C406" t="s">
        <v>97</v>
      </c>
      <c r="D406" t="s">
        <v>120</v>
      </c>
      <c r="E406" t="s">
        <v>1413</v>
      </c>
      <c r="F406" t="s">
        <v>466</v>
      </c>
      <c r="G406" t="s">
        <v>3928</v>
      </c>
      <c r="H406" t="s">
        <v>147</v>
      </c>
      <c r="I406" t="s">
        <v>260</v>
      </c>
      <c r="J406" s="63">
        <v>2.64</v>
      </c>
      <c r="K406" t="s">
        <v>99</v>
      </c>
      <c r="L406" s="64">
        <v>4.3499999999999997E-2</v>
      </c>
      <c r="M406" s="64">
        <v>4.65E-2</v>
      </c>
      <c r="N406" s="63">
        <v>7522.87</v>
      </c>
      <c r="O406" s="63">
        <v>100.05</v>
      </c>
      <c r="P406" s="63">
        <v>0</v>
      </c>
      <c r="Q406" s="63">
        <v>7.5266314349999996</v>
      </c>
      <c r="R406" s="64">
        <v>0</v>
      </c>
      <c r="S406" s="64">
        <v>0</v>
      </c>
      <c r="T406" s="64">
        <v>0</v>
      </c>
    </row>
    <row r="407" spans="1:20">
      <c r="A407" t="s">
        <v>1414</v>
      </c>
      <c r="B407" t="s">
        <v>1415</v>
      </c>
      <c r="C407" t="s">
        <v>97</v>
      </c>
      <c r="D407" t="s">
        <v>120</v>
      </c>
      <c r="E407" t="s">
        <v>1416</v>
      </c>
      <c r="F407" t="s">
        <v>466</v>
      </c>
      <c r="G407" t="s">
        <v>3931</v>
      </c>
      <c r="H407" t="s">
        <v>147</v>
      </c>
      <c r="I407" t="s">
        <v>739</v>
      </c>
      <c r="J407" s="63">
        <v>1.93</v>
      </c>
      <c r="K407" t="s">
        <v>99</v>
      </c>
      <c r="L407" s="64">
        <v>4.8000000000000001E-2</v>
      </c>
      <c r="M407" s="64">
        <v>6.5000000000000002E-2</v>
      </c>
      <c r="N407" s="63">
        <v>1000</v>
      </c>
      <c r="O407" s="63">
        <v>98</v>
      </c>
      <c r="P407" s="63">
        <v>0</v>
      </c>
      <c r="Q407" s="63">
        <v>0.98</v>
      </c>
      <c r="R407" s="64">
        <v>0</v>
      </c>
      <c r="S407" s="64">
        <v>0</v>
      </c>
      <c r="T407" s="64">
        <v>0</v>
      </c>
    </row>
    <row r="408" spans="1:20">
      <c r="A408" t="s">
        <v>1417</v>
      </c>
      <c r="B408" t="s">
        <v>1418</v>
      </c>
      <c r="C408" t="s">
        <v>97</v>
      </c>
      <c r="D408" t="s">
        <v>120</v>
      </c>
      <c r="E408" t="s">
        <v>1419</v>
      </c>
      <c r="F408" t="s">
        <v>466</v>
      </c>
      <c r="G408" t="s">
        <v>3930</v>
      </c>
      <c r="H408" t="s">
        <v>206</v>
      </c>
      <c r="I408" t="s">
        <v>939</v>
      </c>
      <c r="J408" s="63">
        <v>2.9</v>
      </c>
      <c r="K408" t="s">
        <v>99</v>
      </c>
      <c r="L408" s="64">
        <v>4.8000000000000001E-2</v>
      </c>
      <c r="M408" s="64">
        <v>9.35E-2</v>
      </c>
      <c r="N408" s="63">
        <v>100000</v>
      </c>
      <c r="O408" s="63">
        <v>88.25</v>
      </c>
      <c r="P408" s="63">
        <v>0</v>
      </c>
      <c r="Q408" s="63">
        <v>88.25</v>
      </c>
      <c r="R408" s="64">
        <v>8.0000000000000004E-4</v>
      </c>
      <c r="S408" s="64">
        <v>0</v>
      </c>
      <c r="T408" s="64">
        <v>0</v>
      </c>
    </row>
    <row r="409" spans="1:20">
      <c r="A409" t="s">
        <v>1420</v>
      </c>
      <c r="B409" t="s">
        <v>1421</v>
      </c>
      <c r="C409" t="s">
        <v>97</v>
      </c>
      <c r="D409" t="s">
        <v>120</v>
      </c>
      <c r="E409" s="12"/>
      <c r="F409" t="s">
        <v>527</v>
      </c>
      <c r="G409" t="s">
        <v>3931</v>
      </c>
      <c r="H409" t="s">
        <v>147</v>
      </c>
      <c r="I409" t="s">
        <v>1422</v>
      </c>
      <c r="J409" s="63">
        <v>4.4800000000000004</v>
      </c>
      <c r="K409" t="s">
        <v>99</v>
      </c>
      <c r="L409" s="64">
        <v>3.1800000000000002E-2</v>
      </c>
      <c r="M409" s="64">
        <v>5.2400000000000002E-2</v>
      </c>
      <c r="N409" s="63">
        <v>3353299</v>
      </c>
      <c r="O409" s="63">
        <v>92.09</v>
      </c>
      <c r="P409" s="63">
        <v>0</v>
      </c>
      <c r="Q409" s="63">
        <v>3088.0530491</v>
      </c>
      <c r="R409" s="64">
        <v>3.0499999999999999E-2</v>
      </c>
      <c r="S409" s="64">
        <v>1.2999999999999999E-3</v>
      </c>
      <c r="T409" s="64">
        <v>2.0000000000000001E-4</v>
      </c>
    </row>
    <row r="410" spans="1:20">
      <c r="A410" t="s">
        <v>1423</v>
      </c>
      <c r="B410" t="s">
        <v>1424</v>
      </c>
      <c r="C410" t="s">
        <v>97</v>
      </c>
      <c r="D410" t="s">
        <v>120</v>
      </c>
      <c r="E410" t="s">
        <v>1425</v>
      </c>
      <c r="F410" t="s">
        <v>122</v>
      </c>
      <c r="G410" t="s">
        <v>3931</v>
      </c>
      <c r="H410" t="s">
        <v>147</v>
      </c>
      <c r="I410" t="s">
        <v>642</v>
      </c>
      <c r="J410" s="63">
        <v>2.23</v>
      </c>
      <c r="K410" t="s">
        <v>99</v>
      </c>
      <c r="L410" s="64">
        <v>3.6900000000000002E-2</v>
      </c>
      <c r="M410" s="64">
        <v>6.5299999999999997E-2</v>
      </c>
      <c r="N410" s="63">
        <v>3227979.4</v>
      </c>
      <c r="O410" s="63">
        <v>95</v>
      </c>
      <c r="P410" s="63">
        <v>0</v>
      </c>
      <c r="Q410" s="63">
        <v>3066.58043</v>
      </c>
      <c r="R410" s="64">
        <v>3.0800000000000001E-2</v>
      </c>
      <c r="S410" s="64">
        <v>1.2999999999999999E-3</v>
      </c>
      <c r="T410" s="64">
        <v>2.0000000000000001E-4</v>
      </c>
    </row>
    <row r="411" spans="1:20">
      <c r="A411" t="s">
        <v>1426</v>
      </c>
      <c r="B411" t="s">
        <v>1427</v>
      </c>
      <c r="C411" t="s">
        <v>97</v>
      </c>
      <c r="D411" t="s">
        <v>120</v>
      </c>
      <c r="E411" t="s">
        <v>1428</v>
      </c>
      <c r="F411" t="s">
        <v>109</v>
      </c>
      <c r="G411" t="s">
        <v>3931</v>
      </c>
      <c r="H411" t="s">
        <v>147</v>
      </c>
      <c r="I411" t="s">
        <v>660</v>
      </c>
      <c r="J411" s="63">
        <v>2.56</v>
      </c>
      <c r="K411" t="s">
        <v>99</v>
      </c>
      <c r="L411" s="64">
        <v>4.5999999999999999E-2</v>
      </c>
      <c r="M411" s="64">
        <v>6.1199999999999997E-2</v>
      </c>
      <c r="N411" s="63">
        <v>6623302.4199999999</v>
      </c>
      <c r="O411" s="63">
        <v>97.52</v>
      </c>
      <c r="P411" s="63">
        <v>0</v>
      </c>
      <c r="Q411" s="63">
        <v>6459.0445199839996</v>
      </c>
      <c r="R411" s="64">
        <v>7.4000000000000003E-3</v>
      </c>
      <c r="S411" s="64">
        <v>2.7000000000000001E-3</v>
      </c>
      <c r="T411" s="64">
        <v>5.0000000000000001E-4</v>
      </c>
    </row>
    <row r="412" spans="1:20">
      <c r="A412" t="s">
        <v>1429</v>
      </c>
      <c r="B412" t="s">
        <v>1430</v>
      </c>
      <c r="C412" t="s">
        <v>97</v>
      </c>
      <c r="D412" t="s">
        <v>120</v>
      </c>
      <c r="E412" t="s">
        <v>1428</v>
      </c>
      <c r="F412" t="s">
        <v>109</v>
      </c>
      <c r="G412" t="s">
        <v>3931</v>
      </c>
      <c r="H412" t="s">
        <v>147</v>
      </c>
      <c r="I412" t="s">
        <v>691</v>
      </c>
      <c r="J412" s="63">
        <v>0.9</v>
      </c>
      <c r="K412" t="s">
        <v>99</v>
      </c>
      <c r="L412" s="64">
        <v>4.02E-2</v>
      </c>
      <c r="M412" s="64">
        <v>5.91E-2</v>
      </c>
      <c r="N412" s="63">
        <v>1522903.2</v>
      </c>
      <c r="O412" s="63">
        <v>100.06</v>
      </c>
      <c r="P412" s="63">
        <v>0</v>
      </c>
      <c r="Q412" s="63">
        <v>1523.8169419200001</v>
      </c>
      <c r="R412" s="64">
        <v>6.7999999999999996E-3</v>
      </c>
      <c r="S412" s="64">
        <v>5.9999999999999995E-4</v>
      </c>
      <c r="T412" s="64">
        <v>1E-4</v>
      </c>
    </row>
    <row r="413" spans="1:20">
      <c r="A413" t="s">
        <v>1431</v>
      </c>
      <c r="B413" t="s">
        <v>1432</v>
      </c>
      <c r="C413" t="s">
        <v>97</v>
      </c>
      <c r="D413" t="s">
        <v>120</v>
      </c>
      <c r="E413" t="s">
        <v>1433</v>
      </c>
      <c r="F413" t="s">
        <v>120</v>
      </c>
      <c r="G413" t="s">
        <v>3931</v>
      </c>
      <c r="H413" t="s">
        <v>147</v>
      </c>
      <c r="I413" t="s">
        <v>403</v>
      </c>
      <c r="J413" s="63">
        <v>2.52</v>
      </c>
      <c r="K413" t="s">
        <v>99</v>
      </c>
      <c r="L413" s="64">
        <v>6.6500000000000004E-2</v>
      </c>
      <c r="M413" s="64">
        <v>0.28589999999999999</v>
      </c>
      <c r="N413" s="63">
        <v>7013</v>
      </c>
      <c r="O413" s="63">
        <v>62.02</v>
      </c>
      <c r="P413" s="63">
        <v>0</v>
      </c>
      <c r="Q413" s="63">
        <v>4.3494625999999998</v>
      </c>
      <c r="R413" s="64">
        <v>0</v>
      </c>
      <c r="S413" s="64">
        <v>0</v>
      </c>
      <c r="T413" s="64">
        <v>0</v>
      </c>
    </row>
    <row r="414" spans="1:20">
      <c r="A414" t="s">
        <v>1434</v>
      </c>
      <c r="B414" t="s">
        <v>1435</v>
      </c>
      <c r="C414" t="s">
        <v>97</v>
      </c>
      <c r="D414" t="s">
        <v>120</v>
      </c>
      <c r="E414" t="s">
        <v>1433</v>
      </c>
      <c r="F414" t="s">
        <v>120</v>
      </c>
      <c r="G414" t="s">
        <v>3931</v>
      </c>
      <c r="H414" t="s">
        <v>147</v>
      </c>
      <c r="I414" t="s">
        <v>1148</v>
      </c>
      <c r="J414" s="63">
        <v>1.04</v>
      </c>
      <c r="K414" t="s">
        <v>99</v>
      </c>
      <c r="L414" s="64">
        <v>3.7499999999999999E-2</v>
      </c>
      <c r="M414" s="64">
        <v>0.23230000000000001</v>
      </c>
      <c r="N414" s="63">
        <v>6623265.7000000002</v>
      </c>
      <c r="O414" s="63">
        <v>84.91</v>
      </c>
      <c r="P414" s="63">
        <v>0</v>
      </c>
      <c r="Q414" s="63">
        <v>5623.8149058700001</v>
      </c>
      <c r="R414" s="64">
        <v>2.3699999999999999E-2</v>
      </c>
      <c r="S414" s="64">
        <v>2.3999999999999998E-3</v>
      </c>
      <c r="T414" s="64">
        <v>4.0000000000000002E-4</v>
      </c>
    </row>
    <row r="415" spans="1:20">
      <c r="A415" t="s">
        <v>1436</v>
      </c>
      <c r="B415" t="s">
        <v>1437</v>
      </c>
      <c r="C415" t="s">
        <v>97</v>
      </c>
      <c r="D415" t="s">
        <v>120</v>
      </c>
      <c r="E415" t="s">
        <v>1438</v>
      </c>
      <c r="F415" t="s">
        <v>466</v>
      </c>
      <c r="G415" t="s">
        <v>3931</v>
      </c>
      <c r="H415" t="s">
        <v>147</v>
      </c>
      <c r="I415" t="s">
        <v>1439</v>
      </c>
      <c r="J415" s="63">
        <v>1.94</v>
      </c>
      <c r="K415" t="s">
        <v>99</v>
      </c>
      <c r="L415" s="64">
        <v>0.03</v>
      </c>
      <c r="M415" s="64">
        <v>3.7499999999999999E-2</v>
      </c>
      <c r="N415" s="63">
        <v>1775263</v>
      </c>
      <c r="O415" s="63">
        <v>100</v>
      </c>
      <c r="P415" s="63">
        <v>0</v>
      </c>
      <c r="Q415" s="63">
        <v>1775.2629999999999</v>
      </c>
      <c r="R415" s="64">
        <v>1.0800000000000001E-2</v>
      </c>
      <c r="S415" s="64">
        <v>8.0000000000000004E-4</v>
      </c>
      <c r="T415" s="64">
        <v>1E-4</v>
      </c>
    </row>
    <row r="416" spans="1:20">
      <c r="A416" t="s">
        <v>1440</v>
      </c>
      <c r="B416" t="s">
        <v>1441</v>
      </c>
      <c r="C416" t="s">
        <v>97</v>
      </c>
      <c r="D416" t="s">
        <v>120</v>
      </c>
      <c r="E416" t="s">
        <v>1442</v>
      </c>
      <c r="F416" t="s">
        <v>466</v>
      </c>
      <c r="G416" t="s">
        <v>3930</v>
      </c>
      <c r="H416" t="s">
        <v>206</v>
      </c>
      <c r="I416" t="s">
        <v>297</v>
      </c>
      <c r="J416" s="63">
        <v>0.56000000000000005</v>
      </c>
      <c r="K416" t="s">
        <v>99</v>
      </c>
      <c r="L416" s="64">
        <v>0.06</v>
      </c>
      <c r="M416" s="64">
        <v>6.13E-2</v>
      </c>
      <c r="N416" s="63">
        <v>1767225.72</v>
      </c>
      <c r="O416" s="63">
        <v>102.48</v>
      </c>
      <c r="P416" s="63">
        <v>0</v>
      </c>
      <c r="Q416" s="63">
        <v>1811.052917856</v>
      </c>
      <c r="R416" s="64">
        <v>3.9300000000000002E-2</v>
      </c>
      <c r="S416" s="64">
        <v>8.0000000000000004E-4</v>
      </c>
      <c r="T416" s="64">
        <v>1E-4</v>
      </c>
    </row>
    <row r="417" spans="1:20">
      <c r="A417" t="s">
        <v>1443</v>
      </c>
      <c r="B417" t="s">
        <v>1444</v>
      </c>
      <c r="C417" t="s">
        <v>97</v>
      </c>
      <c r="D417" t="s">
        <v>120</v>
      </c>
      <c r="E417" t="s">
        <v>1445</v>
      </c>
      <c r="F417" t="s">
        <v>531</v>
      </c>
      <c r="G417" t="s">
        <v>3930</v>
      </c>
      <c r="H417" t="s">
        <v>206</v>
      </c>
      <c r="I417" t="s">
        <v>1446</v>
      </c>
      <c r="J417" s="63">
        <v>0.66</v>
      </c>
      <c r="K417" t="s">
        <v>99</v>
      </c>
      <c r="L417" s="64">
        <v>4.7E-2</v>
      </c>
      <c r="M417" s="64">
        <v>7.0099999999999996E-2</v>
      </c>
      <c r="N417" s="63">
        <v>226104.67</v>
      </c>
      <c r="O417" s="63">
        <v>100.12</v>
      </c>
      <c r="P417" s="63">
        <v>0</v>
      </c>
      <c r="Q417" s="63">
        <v>226.375995604</v>
      </c>
      <c r="R417" s="64">
        <v>1.03E-2</v>
      </c>
      <c r="S417" s="64">
        <v>1E-4</v>
      </c>
      <c r="T417" s="64">
        <v>0</v>
      </c>
    </row>
    <row r="418" spans="1:20">
      <c r="A418" t="s">
        <v>1447</v>
      </c>
      <c r="B418" t="s">
        <v>1448</v>
      </c>
      <c r="C418" t="s">
        <v>97</v>
      </c>
      <c r="D418" t="s">
        <v>120</v>
      </c>
      <c r="E418" t="s">
        <v>1449</v>
      </c>
      <c r="F418" t="s">
        <v>120</v>
      </c>
      <c r="G418" t="s">
        <v>3930</v>
      </c>
      <c r="H418" t="s">
        <v>206</v>
      </c>
      <c r="I418" t="s">
        <v>403</v>
      </c>
      <c r="J418" s="63">
        <v>0.94</v>
      </c>
      <c r="K418" t="s">
        <v>99</v>
      </c>
      <c r="L418" s="64">
        <v>5.7500000000000002E-2</v>
      </c>
      <c r="M418" s="64">
        <v>0.1593</v>
      </c>
      <c r="N418" s="63">
        <v>7172676</v>
      </c>
      <c r="O418" s="63">
        <v>96.51</v>
      </c>
      <c r="P418" s="63">
        <v>0</v>
      </c>
      <c r="Q418" s="63">
        <v>6922.3496076000001</v>
      </c>
      <c r="R418" s="64">
        <v>2.52E-2</v>
      </c>
      <c r="S418" s="64">
        <v>2.8999999999999998E-3</v>
      </c>
      <c r="T418" s="64">
        <v>5.0000000000000001E-4</v>
      </c>
    </row>
    <row r="419" spans="1:20">
      <c r="A419" t="s">
        <v>1450</v>
      </c>
      <c r="B419" t="s">
        <v>1451</v>
      </c>
      <c r="C419" t="s">
        <v>97</v>
      </c>
      <c r="D419" t="s">
        <v>120</v>
      </c>
      <c r="E419" t="s">
        <v>1452</v>
      </c>
      <c r="F419" t="s">
        <v>125</v>
      </c>
      <c r="G419" t="s">
        <v>3930</v>
      </c>
      <c r="H419" t="s">
        <v>206</v>
      </c>
      <c r="I419" t="s">
        <v>628</v>
      </c>
      <c r="J419" s="63">
        <v>1.49</v>
      </c>
      <c r="K419" t="s">
        <v>99</v>
      </c>
      <c r="L419" s="64">
        <v>3.9E-2</v>
      </c>
      <c r="M419" s="64">
        <v>0.21829999999999999</v>
      </c>
      <c r="N419" s="63">
        <v>621789</v>
      </c>
      <c r="O419" s="63">
        <v>79.3</v>
      </c>
      <c r="P419" s="63">
        <v>0</v>
      </c>
      <c r="Q419" s="63">
        <v>493.07867700000003</v>
      </c>
      <c r="R419" s="64">
        <v>5.1999999999999998E-3</v>
      </c>
      <c r="S419" s="64">
        <v>2.0000000000000001E-4</v>
      </c>
      <c r="T419" s="64">
        <v>0</v>
      </c>
    </row>
    <row r="420" spans="1:20">
      <c r="A420" t="s">
        <v>1453</v>
      </c>
      <c r="B420" t="s">
        <v>1454</v>
      </c>
      <c r="C420" t="s">
        <v>97</v>
      </c>
      <c r="D420" t="s">
        <v>120</v>
      </c>
      <c r="E420" t="s">
        <v>1455</v>
      </c>
      <c r="F420" t="s">
        <v>466</v>
      </c>
      <c r="G420" t="s">
        <v>3931</v>
      </c>
      <c r="H420" t="s">
        <v>147</v>
      </c>
      <c r="I420" t="s">
        <v>840</v>
      </c>
      <c r="J420" s="63">
        <v>0.83</v>
      </c>
      <c r="K420" t="s">
        <v>99</v>
      </c>
      <c r="L420" s="64">
        <v>5.5E-2</v>
      </c>
      <c r="M420" s="64">
        <v>6.4699999999999994E-2</v>
      </c>
      <c r="N420" s="63">
        <v>1207424.57</v>
      </c>
      <c r="O420" s="63">
        <v>100.15</v>
      </c>
      <c r="P420" s="63">
        <v>0</v>
      </c>
      <c r="Q420" s="63">
        <v>1209.235706855</v>
      </c>
      <c r="R420" s="64">
        <v>1.6400000000000001E-2</v>
      </c>
      <c r="S420" s="64">
        <v>5.0000000000000001E-4</v>
      </c>
      <c r="T420" s="64">
        <v>1E-4</v>
      </c>
    </row>
    <row r="421" spans="1:20">
      <c r="A421" t="s">
        <v>1456</v>
      </c>
      <c r="B421" t="s">
        <v>1457</v>
      </c>
      <c r="C421" t="s">
        <v>97</v>
      </c>
      <c r="D421" t="s">
        <v>120</v>
      </c>
      <c r="E421" t="s">
        <v>1455</v>
      </c>
      <c r="F421" t="s">
        <v>466</v>
      </c>
      <c r="G421" t="s">
        <v>3931</v>
      </c>
      <c r="H421" t="s">
        <v>147</v>
      </c>
      <c r="I421" t="s">
        <v>1458</v>
      </c>
      <c r="J421" s="63">
        <v>3.66</v>
      </c>
      <c r="K421" t="s">
        <v>99</v>
      </c>
      <c r="L421" s="64">
        <v>4.3999999999999997E-2</v>
      </c>
      <c r="M421" s="64">
        <v>7.1499999999999994E-2</v>
      </c>
      <c r="N421" s="63">
        <v>1016945</v>
      </c>
      <c r="O421" s="63">
        <v>92</v>
      </c>
      <c r="P421" s="63">
        <v>0</v>
      </c>
      <c r="Q421" s="63">
        <v>935.58939999999996</v>
      </c>
      <c r="R421" s="64">
        <v>1.4500000000000001E-2</v>
      </c>
      <c r="S421" s="64">
        <v>4.0000000000000002E-4</v>
      </c>
      <c r="T421" s="64">
        <v>1E-4</v>
      </c>
    </row>
    <row r="422" spans="1:20">
      <c r="A422" t="s">
        <v>1459</v>
      </c>
      <c r="B422" t="s">
        <v>1460</v>
      </c>
      <c r="C422" t="s">
        <v>97</v>
      </c>
      <c r="D422" t="s">
        <v>120</v>
      </c>
      <c r="E422" t="s">
        <v>1461</v>
      </c>
      <c r="F422" t="s">
        <v>466</v>
      </c>
      <c r="G422" t="s">
        <v>3930</v>
      </c>
      <c r="H422" t="s">
        <v>206</v>
      </c>
      <c r="I422" t="s">
        <v>318</v>
      </c>
      <c r="J422" s="63">
        <v>0.49</v>
      </c>
      <c r="K422" t="s">
        <v>99</v>
      </c>
      <c r="L422" s="64">
        <v>3.95E-2</v>
      </c>
      <c r="M422" s="64">
        <v>0.1002</v>
      </c>
      <c r="N422" s="63">
        <v>1488207.5</v>
      </c>
      <c r="O422" s="63">
        <v>98.2</v>
      </c>
      <c r="P422" s="63">
        <v>0</v>
      </c>
      <c r="Q422" s="63">
        <v>1461.4197650000001</v>
      </c>
      <c r="R422" s="64">
        <v>2.98E-2</v>
      </c>
      <c r="S422" s="64">
        <v>5.9999999999999995E-4</v>
      </c>
      <c r="T422" s="64">
        <v>1E-4</v>
      </c>
    </row>
    <row r="423" spans="1:20">
      <c r="A423" t="s">
        <v>1462</v>
      </c>
      <c r="B423" t="s">
        <v>1463</v>
      </c>
      <c r="C423" t="s">
        <v>97</v>
      </c>
      <c r="D423" t="s">
        <v>120</v>
      </c>
      <c r="E423" t="s">
        <v>1461</v>
      </c>
      <c r="F423" t="s">
        <v>466</v>
      </c>
      <c r="G423" t="s">
        <v>3930</v>
      </c>
      <c r="H423" t="s">
        <v>206</v>
      </c>
      <c r="I423" t="s">
        <v>1464</v>
      </c>
      <c r="J423" s="63">
        <v>2.29</v>
      </c>
      <c r="K423" t="s">
        <v>99</v>
      </c>
      <c r="L423" s="64">
        <v>4.3999999999999997E-2</v>
      </c>
      <c r="M423" s="64">
        <v>5.3999999999999999E-2</v>
      </c>
      <c r="N423" s="63">
        <v>2065000</v>
      </c>
      <c r="O423" s="63">
        <v>99</v>
      </c>
      <c r="P423" s="63">
        <v>0</v>
      </c>
      <c r="Q423" s="63">
        <v>2044.35</v>
      </c>
      <c r="R423" s="64">
        <v>1.5900000000000001E-2</v>
      </c>
      <c r="S423" s="64">
        <v>8.9999999999999998E-4</v>
      </c>
      <c r="T423" s="64">
        <v>1E-4</v>
      </c>
    </row>
    <row r="424" spans="1:20">
      <c r="A424" t="s">
        <v>1465</v>
      </c>
      <c r="B424" t="s">
        <v>1466</v>
      </c>
      <c r="C424" t="s">
        <v>97</v>
      </c>
      <c r="D424" t="s">
        <v>120</v>
      </c>
      <c r="E424" t="s">
        <v>1467</v>
      </c>
      <c r="F424" t="s">
        <v>120</v>
      </c>
      <c r="G424" t="s">
        <v>3931</v>
      </c>
      <c r="H424" t="s">
        <v>147</v>
      </c>
      <c r="I424" t="s">
        <v>318</v>
      </c>
      <c r="J424" s="63">
        <v>1.51</v>
      </c>
      <c r="K424" t="s">
        <v>99</v>
      </c>
      <c r="L424" s="64">
        <v>5.5500000000000001E-2</v>
      </c>
      <c r="M424" s="64">
        <v>6.8099999999999994E-2</v>
      </c>
      <c r="N424" s="63">
        <v>215993.34</v>
      </c>
      <c r="O424" s="63">
        <v>98.31</v>
      </c>
      <c r="P424" s="63">
        <v>6.2990599999999999</v>
      </c>
      <c r="Q424" s="63">
        <v>218.64211255399999</v>
      </c>
      <c r="R424" s="64">
        <v>3.8999999999999998E-3</v>
      </c>
      <c r="S424" s="64">
        <v>1E-4</v>
      </c>
      <c r="T424" s="64">
        <v>0</v>
      </c>
    </row>
    <row r="425" spans="1:20">
      <c r="A425" t="s">
        <v>1468</v>
      </c>
      <c r="B425" t="s">
        <v>1469</v>
      </c>
      <c r="C425" t="s">
        <v>97</v>
      </c>
      <c r="D425" t="s">
        <v>120</v>
      </c>
      <c r="E425" t="s">
        <v>1470</v>
      </c>
      <c r="F425" t="s">
        <v>125</v>
      </c>
      <c r="G425" t="s">
        <v>3931</v>
      </c>
      <c r="H425" t="s">
        <v>147</v>
      </c>
      <c r="I425" t="s">
        <v>628</v>
      </c>
      <c r="J425" s="63">
        <v>0.94</v>
      </c>
      <c r="K425" t="s">
        <v>99</v>
      </c>
      <c r="L425" s="64">
        <v>4.5999999999999999E-2</v>
      </c>
      <c r="M425" s="64">
        <v>0.17499999999999999</v>
      </c>
      <c r="N425" s="63">
        <v>50000</v>
      </c>
      <c r="O425" s="63">
        <v>90.54</v>
      </c>
      <c r="P425" s="63">
        <v>0</v>
      </c>
      <c r="Q425" s="63">
        <v>45.27</v>
      </c>
      <c r="R425" s="64">
        <v>5.0000000000000001E-4</v>
      </c>
      <c r="S425" s="64">
        <v>0</v>
      </c>
      <c r="T425" s="64">
        <v>0</v>
      </c>
    </row>
    <row r="426" spans="1:20">
      <c r="A426" t="s">
        <v>1471</v>
      </c>
      <c r="B426" t="s">
        <v>1472</v>
      </c>
      <c r="C426" t="s">
        <v>97</v>
      </c>
      <c r="D426" t="s">
        <v>120</v>
      </c>
      <c r="E426" t="s">
        <v>1470</v>
      </c>
      <c r="F426" t="s">
        <v>125</v>
      </c>
      <c r="G426" t="s">
        <v>3931</v>
      </c>
      <c r="H426" t="s">
        <v>147</v>
      </c>
      <c r="I426" t="s">
        <v>691</v>
      </c>
      <c r="J426" s="63">
        <v>0.62</v>
      </c>
      <c r="K426" t="s">
        <v>99</v>
      </c>
      <c r="L426" s="64">
        <v>2.9499999999999998E-2</v>
      </c>
      <c r="M426" s="64">
        <v>0.21729999999999999</v>
      </c>
      <c r="N426" s="63">
        <v>50000</v>
      </c>
      <c r="O426" s="63">
        <v>90.23</v>
      </c>
      <c r="P426" s="63">
        <v>0</v>
      </c>
      <c r="Q426" s="63">
        <v>45.115000000000002</v>
      </c>
      <c r="R426" s="64">
        <v>5.9999999999999995E-4</v>
      </c>
      <c r="S426" s="64">
        <v>0</v>
      </c>
      <c r="T426" s="64">
        <v>0</v>
      </c>
    </row>
    <row r="427" spans="1:20">
      <c r="A427" t="s">
        <v>1473</v>
      </c>
      <c r="B427" t="s">
        <v>1474</v>
      </c>
      <c r="C427" t="s">
        <v>97</v>
      </c>
      <c r="D427" t="s">
        <v>120</v>
      </c>
      <c r="E427" t="s">
        <v>1475</v>
      </c>
      <c r="F427" t="s">
        <v>466</v>
      </c>
      <c r="G427" t="s">
        <v>3932</v>
      </c>
      <c r="H427" t="s">
        <v>206</v>
      </c>
      <c r="I427" t="s">
        <v>1476</v>
      </c>
      <c r="J427" s="63">
        <v>0.08</v>
      </c>
      <c r="K427" t="s">
        <v>99</v>
      </c>
      <c r="L427" s="64">
        <v>3.5000000000000003E-2</v>
      </c>
      <c r="M427" s="64">
        <v>9.4200000000000006E-2</v>
      </c>
      <c r="N427" s="63">
        <v>190000</v>
      </c>
      <c r="O427" s="63">
        <v>101</v>
      </c>
      <c r="P427" s="63">
        <v>0</v>
      </c>
      <c r="Q427" s="63">
        <v>191.9</v>
      </c>
      <c r="R427" s="64">
        <v>5.8999999999999999E-3</v>
      </c>
      <c r="S427" s="64">
        <v>1E-4</v>
      </c>
      <c r="T427" s="64">
        <v>0</v>
      </c>
    </row>
    <row r="428" spans="1:20">
      <c r="A428" t="s">
        <v>1477</v>
      </c>
      <c r="B428" t="s">
        <v>1478</v>
      </c>
      <c r="C428" t="s">
        <v>97</v>
      </c>
      <c r="D428" t="s">
        <v>120</v>
      </c>
      <c r="E428" t="s">
        <v>1475</v>
      </c>
      <c r="F428" t="s">
        <v>466</v>
      </c>
      <c r="G428" t="s">
        <v>3932</v>
      </c>
      <c r="H428" t="s">
        <v>206</v>
      </c>
      <c r="I428" t="s">
        <v>1479</v>
      </c>
      <c r="J428" s="63">
        <v>0.74</v>
      </c>
      <c r="K428" t="s">
        <v>99</v>
      </c>
      <c r="L428" s="64">
        <v>5.7000000000000002E-2</v>
      </c>
      <c r="M428" s="64">
        <v>9.6000000000000002E-2</v>
      </c>
      <c r="N428" s="63">
        <v>842875.54</v>
      </c>
      <c r="O428" s="63">
        <v>98.77</v>
      </c>
      <c r="P428" s="63">
        <v>0</v>
      </c>
      <c r="Q428" s="63">
        <v>832.50817085799997</v>
      </c>
      <c r="R428" s="64">
        <v>2.1100000000000001E-2</v>
      </c>
      <c r="S428" s="64">
        <v>4.0000000000000002E-4</v>
      </c>
      <c r="T428" s="64">
        <v>1E-4</v>
      </c>
    </row>
    <row r="429" spans="1:20">
      <c r="A429" t="s">
        <v>1480</v>
      </c>
      <c r="B429" t="s">
        <v>1481</v>
      </c>
      <c r="C429" t="s">
        <v>97</v>
      </c>
      <c r="D429" t="s">
        <v>120</v>
      </c>
      <c r="E429" t="s">
        <v>1475</v>
      </c>
      <c r="F429" t="s">
        <v>466</v>
      </c>
      <c r="G429" t="s">
        <v>3932</v>
      </c>
      <c r="H429" t="s">
        <v>206</v>
      </c>
      <c r="I429" t="s">
        <v>1265</v>
      </c>
      <c r="J429" s="63">
        <v>1.28</v>
      </c>
      <c r="K429" t="s">
        <v>99</v>
      </c>
      <c r="L429" s="64">
        <v>3.9E-2</v>
      </c>
      <c r="M429" s="64">
        <v>6.5000000000000002E-2</v>
      </c>
      <c r="N429" s="63">
        <v>2055780.8</v>
      </c>
      <c r="O429" s="63">
        <v>97.85</v>
      </c>
      <c r="P429" s="63">
        <v>0</v>
      </c>
      <c r="Q429" s="63">
        <v>2011.5815127999999</v>
      </c>
      <c r="R429" s="64">
        <v>1.84E-2</v>
      </c>
      <c r="S429" s="64">
        <v>8.9999999999999998E-4</v>
      </c>
      <c r="T429" s="64">
        <v>1E-4</v>
      </c>
    </row>
    <row r="430" spans="1:20">
      <c r="A430" t="s">
        <v>1482</v>
      </c>
      <c r="B430" t="s">
        <v>1483</v>
      </c>
      <c r="C430" t="s">
        <v>97</v>
      </c>
      <c r="D430" t="s">
        <v>120</v>
      </c>
      <c r="E430" t="s">
        <v>1475</v>
      </c>
      <c r="F430" t="s">
        <v>466</v>
      </c>
      <c r="G430" t="s">
        <v>3932</v>
      </c>
      <c r="H430" t="s">
        <v>206</v>
      </c>
      <c r="I430" t="s">
        <v>654</v>
      </c>
      <c r="J430" s="63">
        <v>2.27</v>
      </c>
      <c r="K430" t="s">
        <v>99</v>
      </c>
      <c r="L430" s="64">
        <v>5.3999999999999999E-2</v>
      </c>
      <c r="M430" s="64">
        <v>0.13930000000000001</v>
      </c>
      <c r="N430" s="63">
        <v>1846120</v>
      </c>
      <c r="O430" s="63">
        <v>84.46</v>
      </c>
      <c r="P430" s="63">
        <v>0</v>
      </c>
      <c r="Q430" s="63">
        <v>1559.2329520000001</v>
      </c>
      <c r="R430" s="64">
        <v>2.0500000000000001E-2</v>
      </c>
      <c r="S430" s="64">
        <v>6.9999999999999999E-4</v>
      </c>
      <c r="T430" s="64">
        <v>1E-4</v>
      </c>
    </row>
    <row r="431" spans="1:20">
      <c r="A431" t="s">
        <v>1484</v>
      </c>
      <c r="B431" t="s">
        <v>1485</v>
      </c>
      <c r="C431" t="s">
        <v>97</v>
      </c>
      <c r="D431" t="s">
        <v>120</v>
      </c>
      <c r="E431" t="s">
        <v>1475</v>
      </c>
      <c r="F431" t="s">
        <v>466</v>
      </c>
      <c r="G431" t="s">
        <v>3932</v>
      </c>
      <c r="H431" t="s">
        <v>206</v>
      </c>
      <c r="I431" t="s">
        <v>283</v>
      </c>
      <c r="J431" s="63">
        <v>0.74</v>
      </c>
      <c r="K431" t="s">
        <v>99</v>
      </c>
      <c r="L431" s="64">
        <v>3.5000000000000003E-2</v>
      </c>
      <c r="M431" s="64">
        <v>6.9500000000000006E-2</v>
      </c>
      <c r="N431" s="63">
        <v>22786</v>
      </c>
      <c r="O431" s="63">
        <v>98.45</v>
      </c>
      <c r="P431" s="63">
        <v>0</v>
      </c>
      <c r="Q431" s="63">
        <v>22.432817</v>
      </c>
      <c r="R431" s="64">
        <v>2.9999999999999997E-4</v>
      </c>
      <c r="S431" s="64">
        <v>0</v>
      </c>
      <c r="T431" s="64">
        <v>0</v>
      </c>
    </row>
    <row r="432" spans="1:20">
      <c r="A432" t="s">
        <v>1486</v>
      </c>
      <c r="B432" t="s">
        <v>1487</v>
      </c>
      <c r="C432" t="s">
        <v>97</v>
      </c>
      <c r="D432" t="s">
        <v>120</v>
      </c>
      <c r="E432" t="s">
        <v>1475</v>
      </c>
      <c r="F432" t="s">
        <v>466</v>
      </c>
      <c r="G432" t="s">
        <v>3932</v>
      </c>
      <c r="H432" t="s">
        <v>206</v>
      </c>
      <c r="I432" t="s">
        <v>1488</v>
      </c>
      <c r="J432" s="63">
        <v>1.74</v>
      </c>
      <c r="K432" t="s">
        <v>99</v>
      </c>
      <c r="L432" s="64">
        <v>6.3E-2</v>
      </c>
      <c r="M432" s="64">
        <v>0.1154</v>
      </c>
      <c r="N432" s="63">
        <v>70874</v>
      </c>
      <c r="O432" s="63">
        <v>93.5</v>
      </c>
      <c r="P432" s="63">
        <v>0</v>
      </c>
      <c r="Q432" s="63">
        <v>66.267189999999999</v>
      </c>
      <c r="R432" s="64">
        <v>5.9999999999999995E-4</v>
      </c>
      <c r="S432" s="64">
        <v>0</v>
      </c>
      <c r="T432" s="64">
        <v>0</v>
      </c>
    </row>
    <row r="433" spans="1:20">
      <c r="A433" t="s">
        <v>1489</v>
      </c>
      <c r="B433" t="s">
        <v>1490</v>
      </c>
      <c r="C433" t="s">
        <v>97</v>
      </c>
      <c r="D433" t="s">
        <v>120</v>
      </c>
      <c r="E433" t="s">
        <v>1491</v>
      </c>
      <c r="F433" t="s">
        <v>596</v>
      </c>
      <c r="G433" t="s">
        <v>3932</v>
      </c>
      <c r="H433" t="s">
        <v>206</v>
      </c>
      <c r="I433" t="s">
        <v>1492</v>
      </c>
      <c r="J433" s="63">
        <v>1.27</v>
      </c>
      <c r="K433" t="s">
        <v>99</v>
      </c>
      <c r="L433" s="64">
        <v>4.8500000000000001E-2</v>
      </c>
      <c r="M433" s="64">
        <v>6.7400000000000002E-2</v>
      </c>
      <c r="N433" s="63">
        <v>1032850.3</v>
      </c>
      <c r="O433" s="63">
        <v>97.8</v>
      </c>
      <c r="P433" s="63">
        <v>308.02247</v>
      </c>
      <c r="Q433" s="63">
        <v>1318.1500633999999</v>
      </c>
      <c r="R433" s="64">
        <v>4.24E-2</v>
      </c>
      <c r="S433" s="64">
        <v>5.9999999999999995E-4</v>
      </c>
      <c r="T433" s="64">
        <v>1E-4</v>
      </c>
    </row>
    <row r="434" spans="1:20">
      <c r="A434" t="s">
        <v>1489</v>
      </c>
      <c r="B434" t="s">
        <v>1490</v>
      </c>
      <c r="C434" t="s">
        <v>97</v>
      </c>
      <c r="D434" t="s">
        <v>120</v>
      </c>
      <c r="E434" t="s">
        <v>1491</v>
      </c>
      <c r="F434" t="s">
        <v>596</v>
      </c>
      <c r="G434" t="s">
        <v>3932</v>
      </c>
      <c r="H434" t="s">
        <v>206</v>
      </c>
      <c r="I434" t="s">
        <v>1492</v>
      </c>
      <c r="J434" s="63">
        <v>0.87</v>
      </c>
      <c r="K434" t="s">
        <v>99</v>
      </c>
      <c r="L434" s="64">
        <v>4.8500000000000001E-2</v>
      </c>
      <c r="M434" s="64">
        <v>3.1854</v>
      </c>
      <c r="N434" s="63">
        <v>-10100</v>
      </c>
      <c r="O434" s="63">
        <v>22.950819672130692</v>
      </c>
      <c r="P434" s="63">
        <v>0</v>
      </c>
      <c r="Q434" s="63">
        <v>-2.3180327868852002</v>
      </c>
      <c r="R434" s="64">
        <v>0</v>
      </c>
      <c r="S434" s="64">
        <v>0</v>
      </c>
      <c r="T434" s="64">
        <v>0</v>
      </c>
    </row>
    <row r="435" spans="1:20">
      <c r="A435" t="s">
        <v>1493</v>
      </c>
      <c r="B435" t="s">
        <v>1494</v>
      </c>
      <c r="C435" t="s">
        <v>97</v>
      </c>
      <c r="D435" t="s">
        <v>120</v>
      </c>
      <c r="E435" t="s">
        <v>1495</v>
      </c>
      <c r="F435" t="s">
        <v>125</v>
      </c>
      <c r="G435" t="s">
        <v>3934</v>
      </c>
      <c r="H435" t="s">
        <v>147</v>
      </c>
      <c r="I435" t="s">
        <v>728</v>
      </c>
      <c r="J435" s="63">
        <v>1.18</v>
      </c>
      <c r="K435" t="s">
        <v>99</v>
      </c>
      <c r="L435" s="64">
        <v>0.05</v>
      </c>
      <c r="M435" s="64">
        <v>0.23760000000000001</v>
      </c>
      <c r="N435" s="63">
        <v>300000</v>
      </c>
      <c r="O435" s="63">
        <v>83</v>
      </c>
      <c r="P435" s="63">
        <v>0</v>
      </c>
      <c r="Q435" s="63">
        <v>249</v>
      </c>
      <c r="R435" s="64">
        <v>6.7999999999999996E-3</v>
      </c>
      <c r="S435" s="64">
        <v>1E-4</v>
      </c>
      <c r="T435" s="64">
        <v>0</v>
      </c>
    </row>
    <row r="436" spans="1:20">
      <c r="A436" t="s">
        <v>1496</v>
      </c>
      <c r="B436" t="s">
        <v>1497</v>
      </c>
      <c r="C436" t="s">
        <v>97</v>
      </c>
      <c r="D436" t="s">
        <v>120</v>
      </c>
      <c r="E436" t="s">
        <v>846</v>
      </c>
      <c r="F436" t="s">
        <v>109</v>
      </c>
      <c r="G436" t="s">
        <v>3932</v>
      </c>
      <c r="H436" t="s">
        <v>206</v>
      </c>
      <c r="I436" t="s">
        <v>260</v>
      </c>
      <c r="J436" s="63">
        <v>3.6</v>
      </c>
      <c r="K436" t="s">
        <v>99</v>
      </c>
      <c r="L436" s="64">
        <v>4.8000000000000001E-2</v>
      </c>
      <c r="M436" s="64">
        <v>0.11169999999999999</v>
      </c>
      <c r="N436" s="63">
        <v>17415015</v>
      </c>
      <c r="O436" s="63">
        <v>81.5</v>
      </c>
      <c r="P436" s="63">
        <v>0</v>
      </c>
      <c r="Q436" s="63">
        <v>14193.237225000001</v>
      </c>
      <c r="R436" s="64">
        <v>8.8999999999999999E-3</v>
      </c>
      <c r="S436" s="64">
        <v>6.0000000000000001E-3</v>
      </c>
      <c r="T436" s="64">
        <v>1E-3</v>
      </c>
    </row>
    <row r="437" spans="1:20">
      <c r="A437" t="s">
        <v>1498</v>
      </c>
      <c r="B437" t="s">
        <v>1499</v>
      </c>
      <c r="C437" t="s">
        <v>97</v>
      </c>
      <c r="D437" t="s">
        <v>120</v>
      </c>
      <c r="E437" t="s">
        <v>1500</v>
      </c>
      <c r="F437" t="s">
        <v>466</v>
      </c>
      <c r="G437" t="s">
        <v>3934</v>
      </c>
      <c r="H437" t="s">
        <v>147</v>
      </c>
      <c r="I437" t="s">
        <v>1501</v>
      </c>
      <c r="J437" s="63">
        <v>1.91</v>
      </c>
      <c r="K437" t="s">
        <v>99</v>
      </c>
      <c r="L437" s="64">
        <v>0.03</v>
      </c>
      <c r="M437" s="64">
        <v>0.18210000000000001</v>
      </c>
      <c r="N437" s="63">
        <v>2543558.6</v>
      </c>
      <c r="O437" s="63">
        <v>76.760000000000005</v>
      </c>
      <c r="P437" s="63">
        <v>0</v>
      </c>
      <c r="Q437" s="63">
        <v>1952.43558136</v>
      </c>
      <c r="R437" s="64">
        <v>4.3099999999999999E-2</v>
      </c>
      <c r="S437" s="64">
        <v>8.0000000000000004E-4</v>
      </c>
      <c r="T437" s="64">
        <v>1E-4</v>
      </c>
    </row>
    <row r="438" spans="1:20">
      <c r="A438" t="s">
        <v>1502</v>
      </c>
      <c r="B438" t="s">
        <v>1503</v>
      </c>
      <c r="C438" t="s">
        <v>97</v>
      </c>
      <c r="D438" t="s">
        <v>120</v>
      </c>
      <c r="E438" t="s">
        <v>1504</v>
      </c>
      <c r="F438" t="s">
        <v>120</v>
      </c>
      <c r="G438" t="s">
        <v>3932</v>
      </c>
      <c r="H438" t="s">
        <v>206</v>
      </c>
      <c r="I438" t="s">
        <v>403</v>
      </c>
      <c r="J438" s="63">
        <v>2.71</v>
      </c>
      <c r="K438" t="s">
        <v>99</v>
      </c>
      <c r="L438" s="64">
        <v>7.0000000000000007E-2</v>
      </c>
      <c r="M438" s="64">
        <v>0.15160000000000001</v>
      </c>
      <c r="N438" s="63">
        <v>8766</v>
      </c>
      <c r="O438" s="63">
        <v>83.94</v>
      </c>
      <c r="P438" s="63">
        <v>0</v>
      </c>
      <c r="Q438" s="63">
        <v>7.3581804000000002</v>
      </c>
      <c r="R438" s="64">
        <v>0</v>
      </c>
      <c r="S438" s="64">
        <v>0</v>
      </c>
      <c r="T438" s="64">
        <v>0</v>
      </c>
    </row>
    <row r="439" spans="1:20">
      <c r="A439" t="s">
        <v>1505</v>
      </c>
      <c r="B439" t="s">
        <v>1506</v>
      </c>
      <c r="C439" t="s">
        <v>97</v>
      </c>
      <c r="D439" t="s">
        <v>120</v>
      </c>
      <c r="E439" t="s">
        <v>1507</v>
      </c>
      <c r="F439" t="s">
        <v>120</v>
      </c>
      <c r="G439" t="s">
        <v>3932</v>
      </c>
      <c r="H439" t="s">
        <v>206</v>
      </c>
      <c r="I439" t="s">
        <v>260</v>
      </c>
      <c r="J439" s="63">
        <v>0.5</v>
      </c>
      <c r="K439" t="s">
        <v>99</v>
      </c>
      <c r="L439" s="64">
        <v>5.0999999999999997E-2</v>
      </c>
      <c r="M439" s="64">
        <v>0.3569</v>
      </c>
      <c r="N439" s="63">
        <v>961698.08</v>
      </c>
      <c r="O439" s="63">
        <v>88</v>
      </c>
      <c r="P439" s="63">
        <v>0</v>
      </c>
      <c r="Q439" s="63">
        <v>846.29431039999997</v>
      </c>
      <c r="R439" s="64">
        <v>1.4E-3</v>
      </c>
      <c r="S439" s="64">
        <v>4.0000000000000002E-4</v>
      </c>
      <c r="T439" s="64">
        <v>1E-4</v>
      </c>
    </row>
    <row r="440" spans="1:20">
      <c r="A440" t="s">
        <v>1508</v>
      </c>
      <c r="B440" t="s">
        <v>1509</v>
      </c>
      <c r="C440" t="s">
        <v>97</v>
      </c>
      <c r="D440" t="s">
        <v>120</v>
      </c>
      <c r="E440" t="s">
        <v>1510</v>
      </c>
      <c r="F440" t="s">
        <v>129</v>
      </c>
      <c r="G440" t="s">
        <v>3935</v>
      </c>
      <c r="H440" t="s">
        <v>147</v>
      </c>
      <c r="I440" t="s">
        <v>406</v>
      </c>
      <c r="J440" s="63">
        <v>4.2</v>
      </c>
      <c r="K440" t="s">
        <v>99</v>
      </c>
      <c r="L440" s="64">
        <v>3.85E-2</v>
      </c>
      <c r="M440" s="64">
        <v>9.6799999999999997E-2</v>
      </c>
      <c r="N440" s="63">
        <v>5057354.03</v>
      </c>
      <c r="O440" s="63">
        <v>80.42</v>
      </c>
      <c r="P440" s="63">
        <v>0</v>
      </c>
      <c r="Q440" s="63">
        <v>4067.124110926</v>
      </c>
      <c r="R440" s="64">
        <v>2.7000000000000001E-3</v>
      </c>
      <c r="S440" s="64">
        <v>1.6999999999999999E-3</v>
      </c>
      <c r="T440" s="64">
        <v>2.9999999999999997E-4</v>
      </c>
    </row>
    <row r="441" spans="1:20">
      <c r="A441" t="s">
        <v>1511</v>
      </c>
      <c r="B441" t="s">
        <v>1512</v>
      </c>
      <c r="C441" t="s">
        <v>97</v>
      </c>
      <c r="D441" t="s">
        <v>120</v>
      </c>
      <c r="E441" t="s">
        <v>1513</v>
      </c>
      <c r="F441" t="s">
        <v>120</v>
      </c>
      <c r="G441" t="s">
        <v>3936</v>
      </c>
      <c r="H441" t="s">
        <v>206</v>
      </c>
      <c r="I441" t="s">
        <v>403</v>
      </c>
      <c r="J441" s="63">
        <v>2.2400000000000002</v>
      </c>
      <c r="K441" t="s">
        <v>99</v>
      </c>
      <c r="L441" s="64">
        <v>5.7000000000000002E-2</v>
      </c>
      <c r="M441" s="64">
        <v>1.1865000000000001</v>
      </c>
      <c r="N441" s="63">
        <v>1609845</v>
      </c>
      <c r="O441" s="63">
        <v>14.75</v>
      </c>
      <c r="P441" s="63">
        <v>0</v>
      </c>
      <c r="Q441" s="63">
        <v>237.45213749999999</v>
      </c>
      <c r="R441" s="64">
        <v>1.8E-3</v>
      </c>
      <c r="S441" s="64">
        <v>1E-4</v>
      </c>
      <c r="T441" s="64">
        <v>0</v>
      </c>
    </row>
    <row r="442" spans="1:20">
      <c r="A442" t="s">
        <v>1514</v>
      </c>
      <c r="B442" t="s">
        <v>1515</v>
      </c>
      <c r="C442" t="s">
        <v>97</v>
      </c>
      <c r="D442" t="s">
        <v>120</v>
      </c>
      <c r="E442" t="s">
        <v>849</v>
      </c>
      <c r="F442" t="s">
        <v>109</v>
      </c>
      <c r="G442" t="s">
        <v>3933</v>
      </c>
      <c r="H442" t="s">
        <v>147</v>
      </c>
      <c r="I442" t="s">
        <v>840</v>
      </c>
      <c r="J442" s="63">
        <v>2.27</v>
      </c>
      <c r="K442" t="s">
        <v>99</v>
      </c>
      <c r="L442" s="64">
        <v>5.4800000000000001E-2</v>
      </c>
      <c r="M442" s="64">
        <v>0.61329999999999996</v>
      </c>
      <c r="N442" s="63">
        <v>12640</v>
      </c>
      <c r="O442" s="63">
        <v>23.83</v>
      </c>
      <c r="P442" s="63">
        <v>0</v>
      </c>
      <c r="Q442" s="63">
        <v>3.0121120000000001</v>
      </c>
      <c r="R442" s="64">
        <v>0</v>
      </c>
      <c r="S442" s="64">
        <v>0</v>
      </c>
      <c r="T442" s="64">
        <v>0</v>
      </c>
    </row>
    <row r="443" spans="1:20">
      <c r="A443" t="s">
        <v>1516</v>
      </c>
      <c r="B443" t="s">
        <v>1517</v>
      </c>
      <c r="C443" t="s">
        <v>97</v>
      </c>
      <c r="D443" t="s">
        <v>120</v>
      </c>
      <c r="E443" t="s">
        <v>849</v>
      </c>
      <c r="F443" t="s">
        <v>850</v>
      </c>
      <c r="G443" t="s">
        <v>3933</v>
      </c>
      <c r="H443" t="s">
        <v>147</v>
      </c>
      <c r="I443" t="s">
        <v>925</v>
      </c>
      <c r="J443" s="63">
        <v>1.67</v>
      </c>
      <c r="K443" t="s">
        <v>99</v>
      </c>
      <c r="L443" s="64">
        <v>2.8000000000000001E-2</v>
      </c>
      <c r="M443" s="64">
        <v>1.4958</v>
      </c>
      <c r="N443" s="63">
        <v>9961861</v>
      </c>
      <c r="O443" s="63">
        <v>22.1</v>
      </c>
      <c r="P443" s="63">
        <v>0</v>
      </c>
      <c r="Q443" s="63">
        <v>2201.571281</v>
      </c>
      <c r="R443" s="64">
        <v>1.41E-2</v>
      </c>
      <c r="S443" s="64">
        <v>8.9999999999999998E-4</v>
      </c>
      <c r="T443" s="64">
        <v>2.0000000000000001E-4</v>
      </c>
    </row>
    <row r="444" spans="1:20">
      <c r="A444" t="s">
        <v>1518</v>
      </c>
      <c r="B444" t="s">
        <v>1519</v>
      </c>
      <c r="C444" t="s">
        <v>97</v>
      </c>
      <c r="D444" t="s">
        <v>120</v>
      </c>
      <c r="E444" t="s">
        <v>849</v>
      </c>
      <c r="F444" t="s">
        <v>850</v>
      </c>
      <c r="G444" t="s">
        <v>3933</v>
      </c>
      <c r="H444" t="s">
        <v>147</v>
      </c>
      <c r="I444" t="s">
        <v>950</v>
      </c>
      <c r="J444" s="63">
        <v>2.14</v>
      </c>
      <c r="K444" t="s">
        <v>99</v>
      </c>
      <c r="L444" s="64">
        <v>4.2999999999999997E-2</v>
      </c>
      <c r="M444" s="64">
        <v>0.83960000000000001</v>
      </c>
      <c r="N444" s="63">
        <v>7246561.0499999998</v>
      </c>
      <c r="O444" s="63">
        <v>23.35</v>
      </c>
      <c r="P444" s="63">
        <v>0</v>
      </c>
      <c r="Q444" s="63">
        <v>1692.072005175</v>
      </c>
      <c r="R444" s="64">
        <v>2.3E-3</v>
      </c>
      <c r="S444" s="64">
        <v>6.9999999999999999E-4</v>
      </c>
      <c r="T444" s="64">
        <v>1E-4</v>
      </c>
    </row>
    <row r="445" spans="1:20">
      <c r="A445" t="s">
        <v>1520</v>
      </c>
      <c r="B445" t="s">
        <v>1521</v>
      </c>
      <c r="C445" t="s">
        <v>97</v>
      </c>
      <c r="D445" t="s">
        <v>120</v>
      </c>
      <c r="E445" t="s">
        <v>1522</v>
      </c>
      <c r="F445" t="s">
        <v>120</v>
      </c>
      <c r="G445" t="s">
        <v>245</v>
      </c>
      <c r="H445" t="s">
        <v>860</v>
      </c>
      <c r="I445" t="s">
        <v>1523</v>
      </c>
      <c r="J445" s="63">
        <v>2.57</v>
      </c>
      <c r="K445" t="s">
        <v>99</v>
      </c>
      <c r="L445" s="64">
        <v>4.4999999999999998E-2</v>
      </c>
      <c r="M445" s="64">
        <v>0.1234</v>
      </c>
      <c r="N445" s="63">
        <v>3709261</v>
      </c>
      <c r="O445" s="63">
        <v>83.98</v>
      </c>
      <c r="P445" s="63">
        <v>0</v>
      </c>
      <c r="Q445" s="63">
        <v>3115.0373878</v>
      </c>
      <c r="R445" s="64">
        <v>1.4E-2</v>
      </c>
      <c r="S445" s="64">
        <v>1.2999999999999999E-3</v>
      </c>
      <c r="T445" s="64">
        <v>2.0000000000000001E-4</v>
      </c>
    </row>
    <row r="446" spans="1:20">
      <c r="A446" t="s">
        <v>1524</v>
      </c>
      <c r="B446" t="s">
        <v>1525</v>
      </c>
      <c r="C446" t="s">
        <v>97</v>
      </c>
      <c r="D446" t="s">
        <v>120</v>
      </c>
      <c r="E446" t="s">
        <v>1526</v>
      </c>
      <c r="F446" t="s">
        <v>109</v>
      </c>
      <c r="G446" t="s">
        <v>245</v>
      </c>
      <c r="H446" t="s">
        <v>860</v>
      </c>
      <c r="I446" t="s">
        <v>318</v>
      </c>
      <c r="J446" s="63">
        <v>2.27</v>
      </c>
      <c r="K446" t="s">
        <v>99</v>
      </c>
      <c r="L446" s="64">
        <v>5.4899999999999997E-2</v>
      </c>
      <c r="M446" s="64">
        <v>7.9699999999999993E-2</v>
      </c>
      <c r="N446" s="63">
        <v>6918413.3799999999</v>
      </c>
      <c r="O446" s="63">
        <v>97.39</v>
      </c>
      <c r="P446" s="63">
        <v>0</v>
      </c>
      <c r="Q446" s="63">
        <v>6737.8427907819996</v>
      </c>
      <c r="R446" s="64">
        <v>3.5900000000000001E-2</v>
      </c>
      <c r="S446" s="64">
        <v>2.8999999999999998E-3</v>
      </c>
      <c r="T446" s="64">
        <v>5.0000000000000001E-4</v>
      </c>
    </row>
    <row r="447" spans="1:20">
      <c r="A447" t="s">
        <v>1527</v>
      </c>
      <c r="B447" t="s">
        <v>1509</v>
      </c>
      <c r="C447" t="s">
        <v>97</v>
      </c>
      <c r="D447" t="s">
        <v>120</v>
      </c>
      <c r="E447" t="s">
        <v>1510</v>
      </c>
      <c r="F447" t="s">
        <v>129</v>
      </c>
      <c r="G447" t="s">
        <v>245</v>
      </c>
      <c r="H447" t="s">
        <v>860</v>
      </c>
      <c r="I447" t="s">
        <v>1528</v>
      </c>
      <c r="J447" s="63">
        <v>4.21</v>
      </c>
      <c r="K447" t="s">
        <v>99</v>
      </c>
      <c r="L447" s="64">
        <v>3.85E-2</v>
      </c>
      <c r="M447" s="64">
        <v>9.1999999999999998E-2</v>
      </c>
      <c r="N447" s="63">
        <v>119348.67</v>
      </c>
      <c r="O447" s="63">
        <v>81.95</v>
      </c>
      <c r="P447" s="63">
        <v>0</v>
      </c>
      <c r="Q447" s="63">
        <v>97.806235064999996</v>
      </c>
      <c r="R447" s="64">
        <v>2.0999999999999999E-3</v>
      </c>
      <c r="S447" s="64">
        <v>0</v>
      </c>
      <c r="T447" s="64">
        <v>0</v>
      </c>
    </row>
    <row r="448" spans="1:20">
      <c r="A448" t="s">
        <v>1529</v>
      </c>
      <c r="B448" t="s">
        <v>1530</v>
      </c>
      <c r="C448" t="s">
        <v>97</v>
      </c>
      <c r="D448" t="s">
        <v>120</v>
      </c>
      <c r="E448" t="s">
        <v>1531</v>
      </c>
      <c r="F448" t="s">
        <v>466</v>
      </c>
      <c r="G448" t="s">
        <v>245</v>
      </c>
      <c r="H448" t="s">
        <v>860</v>
      </c>
      <c r="I448" t="s">
        <v>1532</v>
      </c>
      <c r="J448" s="63">
        <v>0.56000000000000005</v>
      </c>
      <c r="K448" t="s">
        <v>99</v>
      </c>
      <c r="L448" s="64">
        <v>9.8500000000000004E-2</v>
      </c>
      <c r="M448" s="64">
        <v>21.348099999999999</v>
      </c>
      <c r="N448" s="63">
        <v>1687605</v>
      </c>
      <c r="O448" s="63">
        <v>10</v>
      </c>
      <c r="P448" s="63">
        <v>0</v>
      </c>
      <c r="Q448" s="63">
        <v>168.76050000000001</v>
      </c>
      <c r="R448" s="64">
        <v>1.3299999999999999E-2</v>
      </c>
      <c r="S448" s="64">
        <v>1E-4</v>
      </c>
      <c r="T448" s="64">
        <v>0</v>
      </c>
    </row>
    <row r="449" spans="1:20">
      <c r="A449" t="s">
        <v>1533</v>
      </c>
      <c r="B449" t="s">
        <v>1534</v>
      </c>
      <c r="C449" t="s">
        <v>97</v>
      </c>
      <c r="D449" t="s">
        <v>120</v>
      </c>
      <c r="E449" t="s">
        <v>1535</v>
      </c>
      <c r="F449" t="s">
        <v>466</v>
      </c>
      <c r="G449" t="s">
        <v>245</v>
      </c>
      <c r="H449" t="s">
        <v>860</v>
      </c>
      <c r="I449" t="s">
        <v>840</v>
      </c>
      <c r="J449" s="63">
        <v>2.82</v>
      </c>
      <c r="K449" t="s">
        <v>99</v>
      </c>
      <c r="L449" s="64">
        <v>3.4000000000000002E-2</v>
      </c>
      <c r="M449" s="64">
        <v>8.77E-2</v>
      </c>
      <c r="N449" s="63">
        <v>1168000</v>
      </c>
      <c r="O449" s="63">
        <v>87</v>
      </c>
      <c r="P449" s="63">
        <v>0</v>
      </c>
      <c r="Q449" s="63">
        <v>1016.16</v>
      </c>
      <c r="R449" s="64">
        <v>1.38E-2</v>
      </c>
      <c r="S449" s="64">
        <v>4.0000000000000002E-4</v>
      </c>
      <c r="T449" s="64">
        <v>1E-4</v>
      </c>
    </row>
    <row r="450" spans="1:20">
      <c r="A450" t="s">
        <v>1536</v>
      </c>
      <c r="B450" t="s">
        <v>1537</v>
      </c>
      <c r="C450" t="s">
        <v>97</v>
      </c>
      <c r="D450" t="s">
        <v>120</v>
      </c>
      <c r="E450" t="s">
        <v>1538</v>
      </c>
      <c r="F450" t="s">
        <v>109</v>
      </c>
      <c r="G450" t="s">
        <v>245</v>
      </c>
      <c r="H450" t="s">
        <v>860</v>
      </c>
      <c r="I450" t="s">
        <v>674</v>
      </c>
      <c r="J450" s="63">
        <v>1.72</v>
      </c>
      <c r="K450" t="s">
        <v>99</v>
      </c>
      <c r="L450" s="64">
        <v>0.02</v>
      </c>
      <c r="M450" s="64">
        <v>6.0400000000000002E-2</v>
      </c>
      <c r="N450" s="63">
        <v>1400000</v>
      </c>
      <c r="O450" s="63">
        <v>93.9</v>
      </c>
      <c r="P450" s="63">
        <v>0</v>
      </c>
      <c r="Q450" s="63">
        <v>1314.6</v>
      </c>
      <c r="R450" s="64">
        <v>1.2699999999999999E-2</v>
      </c>
      <c r="S450" s="64">
        <v>5.9999999999999995E-4</v>
      </c>
      <c r="T450" s="64">
        <v>1E-4</v>
      </c>
    </row>
    <row r="451" spans="1:20">
      <c r="A451" t="s">
        <v>1539</v>
      </c>
      <c r="B451" t="s">
        <v>1540</v>
      </c>
      <c r="C451" t="s">
        <v>97</v>
      </c>
      <c r="D451" t="s">
        <v>120</v>
      </c>
      <c r="E451" t="s">
        <v>1541</v>
      </c>
      <c r="F451" t="s">
        <v>596</v>
      </c>
      <c r="G451" t="s">
        <v>245</v>
      </c>
      <c r="H451" t="s">
        <v>860</v>
      </c>
      <c r="I451" t="s">
        <v>1542</v>
      </c>
      <c r="J451" s="63">
        <v>1.66</v>
      </c>
      <c r="K451" t="s">
        <v>99</v>
      </c>
      <c r="L451" s="64">
        <v>2.9000000000000001E-2</v>
      </c>
      <c r="M451" s="64">
        <v>8.9599999999999999E-2</v>
      </c>
      <c r="N451" s="63">
        <v>3551802</v>
      </c>
      <c r="O451" s="63">
        <v>91.5</v>
      </c>
      <c r="P451" s="63">
        <v>0</v>
      </c>
      <c r="Q451" s="63">
        <v>3249.8988300000001</v>
      </c>
      <c r="R451" s="64">
        <v>3.6600000000000001E-2</v>
      </c>
      <c r="S451" s="64">
        <v>1.4E-3</v>
      </c>
      <c r="T451" s="64">
        <v>2.0000000000000001E-4</v>
      </c>
    </row>
    <row r="452" spans="1:20">
      <c r="A452" s="65" t="s">
        <v>381</v>
      </c>
      <c r="B452" s="12"/>
      <c r="C452" s="12"/>
      <c r="D452" s="12"/>
      <c r="E452" s="12"/>
      <c r="J452" s="67">
        <v>3.56</v>
      </c>
      <c r="M452" s="66">
        <v>7.22E-2</v>
      </c>
      <c r="N452" s="67">
        <v>115888193.90000001</v>
      </c>
      <c r="P452" s="67">
        <v>0</v>
      </c>
      <c r="Q452" s="67">
        <v>101941.94296224701</v>
      </c>
      <c r="S452" s="66">
        <v>4.3299999999999998E-2</v>
      </c>
      <c r="T452" s="66">
        <v>7.1000000000000004E-3</v>
      </c>
    </row>
    <row r="453" spans="1:20">
      <c r="A453" t="s">
        <v>1543</v>
      </c>
      <c r="B453" t="s">
        <v>1544</v>
      </c>
      <c r="C453" t="s">
        <v>97</v>
      </c>
      <c r="D453" t="s">
        <v>120</v>
      </c>
      <c r="E453" t="s">
        <v>386</v>
      </c>
      <c r="F453" t="s">
        <v>387</v>
      </c>
      <c r="G453" t="s">
        <v>3913</v>
      </c>
      <c r="H453" t="s">
        <v>206</v>
      </c>
      <c r="I453" t="s">
        <v>435</v>
      </c>
      <c r="J453" s="63">
        <v>3.22</v>
      </c>
      <c r="K453" t="s">
        <v>99</v>
      </c>
      <c r="L453" s="64">
        <v>2.9000000000000001E-2</v>
      </c>
      <c r="M453" s="64">
        <v>3.4000000000000002E-2</v>
      </c>
      <c r="N453" s="63">
        <v>14036569</v>
      </c>
      <c r="O453" s="63">
        <v>98.56</v>
      </c>
      <c r="P453" s="63">
        <v>0</v>
      </c>
      <c r="Q453" s="63">
        <v>13834.4424064</v>
      </c>
      <c r="R453" s="64">
        <v>1.5800000000000002E-2</v>
      </c>
      <c r="S453" s="64">
        <v>5.8999999999999999E-3</v>
      </c>
      <c r="T453" s="64">
        <v>1E-3</v>
      </c>
    </row>
    <row r="454" spans="1:20">
      <c r="A454" t="s">
        <v>1545</v>
      </c>
      <c r="B454" t="s">
        <v>1546</v>
      </c>
      <c r="C454" t="s">
        <v>97</v>
      </c>
      <c r="D454" t="s">
        <v>120</v>
      </c>
      <c r="E454" t="s">
        <v>386</v>
      </c>
      <c r="F454" t="s">
        <v>387</v>
      </c>
      <c r="G454" t="s">
        <v>3913</v>
      </c>
      <c r="H454" t="s">
        <v>206</v>
      </c>
      <c r="I454" t="s">
        <v>879</v>
      </c>
      <c r="J454" s="63">
        <v>5.59</v>
      </c>
      <c r="K454" t="s">
        <v>99</v>
      </c>
      <c r="L454" s="64">
        <v>2.47E-2</v>
      </c>
      <c r="M454" s="64">
        <v>3.1199999999999999E-2</v>
      </c>
      <c r="N454" s="63">
        <v>5000000</v>
      </c>
      <c r="O454" s="63">
        <v>100.1</v>
      </c>
      <c r="P454" s="63">
        <v>0</v>
      </c>
      <c r="Q454" s="63">
        <v>5005</v>
      </c>
      <c r="R454" s="64">
        <v>1.77E-2</v>
      </c>
      <c r="S454" s="64">
        <v>2.0999999999999999E-3</v>
      </c>
      <c r="T454" s="64">
        <v>4.0000000000000002E-4</v>
      </c>
    </row>
    <row r="455" spans="1:20">
      <c r="A455" t="s">
        <v>1547</v>
      </c>
      <c r="B455" t="s">
        <v>1548</v>
      </c>
      <c r="C455" t="s">
        <v>97</v>
      </c>
      <c r="D455" t="s">
        <v>120</v>
      </c>
      <c r="E455" t="s">
        <v>1549</v>
      </c>
      <c r="F455" t="s">
        <v>850</v>
      </c>
      <c r="G455" t="s">
        <v>3920</v>
      </c>
      <c r="H455" t="s">
        <v>206</v>
      </c>
      <c r="I455" t="s">
        <v>260</v>
      </c>
      <c r="J455" s="63">
        <v>2.5299999999999998</v>
      </c>
      <c r="K455" t="s">
        <v>99</v>
      </c>
      <c r="L455" s="64">
        <v>3.49E-2</v>
      </c>
      <c r="M455" s="64">
        <v>5.3199999999999997E-2</v>
      </c>
      <c r="N455" s="63">
        <v>12686031.32</v>
      </c>
      <c r="O455" s="63">
        <v>96.05</v>
      </c>
      <c r="P455" s="63">
        <v>0</v>
      </c>
      <c r="Q455" s="63">
        <v>12184.93308286</v>
      </c>
      <c r="R455" s="64">
        <v>6.3E-3</v>
      </c>
      <c r="S455" s="64">
        <v>5.1999999999999998E-3</v>
      </c>
      <c r="T455" s="64">
        <v>8.9999999999999998E-4</v>
      </c>
    </row>
    <row r="456" spans="1:20">
      <c r="A456" t="s">
        <v>1550</v>
      </c>
      <c r="B456" t="s">
        <v>1551</v>
      </c>
      <c r="C456" t="s">
        <v>97</v>
      </c>
      <c r="D456" t="s">
        <v>120</v>
      </c>
      <c r="E456" t="s">
        <v>514</v>
      </c>
      <c r="F456" t="s">
        <v>466</v>
      </c>
      <c r="G456" t="s">
        <v>3922</v>
      </c>
      <c r="H456" t="s">
        <v>147</v>
      </c>
      <c r="I456" t="s">
        <v>403</v>
      </c>
      <c r="J456" s="63">
        <v>4.91</v>
      </c>
      <c r="K456" t="s">
        <v>99</v>
      </c>
      <c r="L456" s="64">
        <v>3.78E-2</v>
      </c>
      <c r="M456" s="64">
        <v>3.8300000000000001E-2</v>
      </c>
      <c r="N456" s="63">
        <v>1142116.25</v>
      </c>
      <c r="O456" s="63">
        <v>100.58</v>
      </c>
      <c r="P456" s="63">
        <v>0</v>
      </c>
      <c r="Q456" s="63">
        <v>1148.7405242499999</v>
      </c>
      <c r="R456" s="64">
        <v>5.1000000000000004E-3</v>
      </c>
      <c r="S456" s="64">
        <v>5.0000000000000001E-4</v>
      </c>
      <c r="T456" s="64">
        <v>1E-4</v>
      </c>
    </row>
    <row r="457" spans="1:20">
      <c r="A457" t="s">
        <v>1552</v>
      </c>
      <c r="B457" t="s">
        <v>1553</v>
      </c>
      <c r="C457" t="s">
        <v>97</v>
      </c>
      <c r="D457" t="s">
        <v>120</v>
      </c>
      <c r="E457" t="s">
        <v>1554</v>
      </c>
      <c r="F457" t="s">
        <v>850</v>
      </c>
      <c r="G457" t="s">
        <v>3922</v>
      </c>
      <c r="H457" t="s">
        <v>147</v>
      </c>
      <c r="I457" t="s">
        <v>260</v>
      </c>
      <c r="J457" s="63">
        <v>4.2300000000000004</v>
      </c>
      <c r="K457" t="s">
        <v>99</v>
      </c>
      <c r="L457" s="64">
        <v>5.4800000000000001E-2</v>
      </c>
      <c r="M457" s="64">
        <v>8.1500000000000003E-2</v>
      </c>
      <c r="N457" s="63">
        <v>2065955.27</v>
      </c>
      <c r="O457" s="63">
        <v>90.45</v>
      </c>
      <c r="P457" s="63">
        <v>0</v>
      </c>
      <c r="Q457" s="63">
        <v>1868.656541715</v>
      </c>
      <c r="R457" s="64">
        <v>6.7000000000000002E-3</v>
      </c>
      <c r="S457" s="64">
        <v>8.0000000000000004E-4</v>
      </c>
      <c r="T457" s="64">
        <v>1E-4</v>
      </c>
    </row>
    <row r="458" spans="1:20">
      <c r="A458" t="s">
        <v>1555</v>
      </c>
      <c r="B458" t="s">
        <v>1556</v>
      </c>
      <c r="C458" t="s">
        <v>97</v>
      </c>
      <c r="D458" t="s">
        <v>120</v>
      </c>
      <c r="E458" t="s">
        <v>1557</v>
      </c>
      <c r="F458" t="s">
        <v>120</v>
      </c>
      <c r="G458" t="s">
        <v>3922</v>
      </c>
      <c r="H458" t="s">
        <v>147</v>
      </c>
      <c r="I458" t="s">
        <v>403</v>
      </c>
      <c r="J458" s="63">
        <v>5.17</v>
      </c>
      <c r="K458" t="s">
        <v>99</v>
      </c>
      <c r="L458" s="64">
        <v>4.2999999999999997E-2</v>
      </c>
      <c r="M458" s="64">
        <v>8.4699999999999998E-2</v>
      </c>
      <c r="N458" s="63">
        <v>19520655.359999999</v>
      </c>
      <c r="O458" s="63">
        <v>82.14</v>
      </c>
      <c r="P458" s="63">
        <v>0</v>
      </c>
      <c r="Q458" s="63">
        <v>16034.266312704</v>
      </c>
      <c r="R458" s="64">
        <v>1.35E-2</v>
      </c>
      <c r="S458" s="64">
        <v>6.7999999999999996E-3</v>
      </c>
      <c r="T458" s="64">
        <v>1.1000000000000001E-3</v>
      </c>
    </row>
    <row r="459" spans="1:20">
      <c r="A459" t="s">
        <v>1558</v>
      </c>
      <c r="B459" t="s">
        <v>1559</v>
      </c>
      <c r="C459" t="s">
        <v>97</v>
      </c>
      <c r="D459" t="s">
        <v>120</v>
      </c>
      <c r="E459" t="s">
        <v>1113</v>
      </c>
      <c r="F459" t="s">
        <v>1114</v>
      </c>
      <c r="G459" t="s">
        <v>3925</v>
      </c>
      <c r="H459" t="s">
        <v>206</v>
      </c>
      <c r="I459" t="s">
        <v>628</v>
      </c>
      <c r="J459" s="63">
        <v>3.42</v>
      </c>
      <c r="K459" t="s">
        <v>120</v>
      </c>
      <c r="L459" s="64">
        <v>3.9E-2</v>
      </c>
      <c r="M459" s="64">
        <v>6.0499999999999998E-2</v>
      </c>
      <c r="N459" s="63">
        <v>190007</v>
      </c>
      <c r="O459" s="63">
        <v>91.87</v>
      </c>
      <c r="P459" s="63">
        <v>0</v>
      </c>
      <c r="Q459" s="63">
        <v>174.5594309</v>
      </c>
      <c r="R459" s="64">
        <v>1E-3</v>
      </c>
      <c r="S459" s="64">
        <v>1E-4</v>
      </c>
      <c r="T459" s="64">
        <v>0</v>
      </c>
    </row>
    <row r="460" spans="1:20">
      <c r="A460" t="s">
        <v>1560</v>
      </c>
      <c r="B460" t="s">
        <v>1561</v>
      </c>
      <c r="C460" t="s">
        <v>97</v>
      </c>
      <c r="D460" t="s">
        <v>120</v>
      </c>
      <c r="E460" t="s">
        <v>1562</v>
      </c>
      <c r="F460" t="s">
        <v>850</v>
      </c>
      <c r="G460" t="s">
        <v>3924</v>
      </c>
      <c r="H460" t="s">
        <v>147</v>
      </c>
      <c r="I460" t="s">
        <v>260</v>
      </c>
      <c r="J460" s="63">
        <v>1.68</v>
      </c>
      <c r="K460" t="s">
        <v>99</v>
      </c>
      <c r="L460" s="64">
        <v>4.4999999999999998E-2</v>
      </c>
      <c r="M460" s="64">
        <v>0.15440000000000001</v>
      </c>
      <c r="N460" s="63">
        <v>3332738</v>
      </c>
      <c r="O460" s="63">
        <v>79.87</v>
      </c>
      <c r="P460" s="63">
        <v>0</v>
      </c>
      <c r="Q460" s="63">
        <v>2661.8578406000001</v>
      </c>
      <c r="R460" s="64">
        <v>2.2000000000000001E-3</v>
      </c>
      <c r="S460" s="64">
        <v>1.1000000000000001E-3</v>
      </c>
      <c r="T460" s="64">
        <v>2.0000000000000001E-4</v>
      </c>
    </row>
    <row r="461" spans="1:20">
      <c r="A461" t="s">
        <v>1563</v>
      </c>
      <c r="B461" t="s">
        <v>1564</v>
      </c>
      <c r="C461" t="s">
        <v>97</v>
      </c>
      <c r="D461" t="s">
        <v>120</v>
      </c>
      <c r="E461" t="s">
        <v>1151</v>
      </c>
      <c r="F461" t="s">
        <v>98</v>
      </c>
      <c r="G461" t="s">
        <v>3924</v>
      </c>
      <c r="H461" t="s">
        <v>147</v>
      </c>
      <c r="I461" t="s">
        <v>403</v>
      </c>
      <c r="J461" s="63">
        <v>3.34</v>
      </c>
      <c r="K461" t="s">
        <v>99</v>
      </c>
      <c r="L461" s="64">
        <v>3.85E-2</v>
      </c>
      <c r="M461" s="64">
        <v>6.2700000000000006E-2</v>
      </c>
      <c r="N461" s="63">
        <v>628142.09</v>
      </c>
      <c r="O461" s="63">
        <v>92.11</v>
      </c>
      <c r="P461" s="63">
        <v>0</v>
      </c>
      <c r="Q461" s="63">
        <v>578.58167909899998</v>
      </c>
      <c r="R461" s="64">
        <v>1.6000000000000001E-3</v>
      </c>
      <c r="S461" s="64">
        <v>2.0000000000000001E-4</v>
      </c>
      <c r="T461" s="64">
        <v>0</v>
      </c>
    </row>
    <row r="462" spans="1:20">
      <c r="A462" t="s">
        <v>1565</v>
      </c>
      <c r="B462" t="s">
        <v>1566</v>
      </c>
      <c r="C462" t="s">
        <v>97</v>
      </c>
      <c r="D462" t="s">
        <v>120</v>
      </c>
      <c r="E462" t="s">
        <v>1567</v>
      </c>
      <c r="F462" t="s">
        <v>126</v>
      </c>
      <c r="G462" t="s">
        <v>3925</v>
      </c>
      <c r="H462" t="s">
        <v>206</v>
      </c>
      <c r="I462" t="s">
        <v>260</v>
      </c>
      <c r="J462" s="63">
        <v>3.03</v>
      </c>
      <c r="K462" t="s">
        <v>99</v>
      </c>
      <c r="L462" s="64">
        <v>3.3700000000000001E-2</v>
      </c>
      <c r="M462" s="64">
        <v>3.95E-2</v>
      </c>
      <c r="N462" s="63">
        <v>2198912.1</v>
      </c>
      <c r="O462" s="63">
        <v>100.41</v>
      </c>
      <c r="P462" s="63">
        <v>0</v>
      </c>
      <c r="Q462" s="63">
        <v>2207.9276396099999</v>
      </c>
      <c r="R462" s="64">
        <v>1.0500000000000001E-2</v>
      </c>
      <c r="S462" s="64">
        <v>8.9999999999999998E-4</v>
      </c>
      <c r="T462" s="64">
        <v>2.0000000000000001E-4</v>
      </c>
    </row>
    <row r="463" spans="1:20">
      <c r="A463" t="s">
        <v>1568</v>
      </c>
      <c r="B463" t="s">
        <v>1569</v>
      </c>
      <c r="C463" t="s">
        <v>97</v>
      </c>
      <c r="D463" t="s">
        <v>120</v>
      </c>
      <c r="E463" t="s">
        <v>1570</v>
      </c>
      <c r="F463" t="s">
        <v>850</v>
      </c>
      <c r="G463" t="s">
        <v>3924</v>
      </c>
      <c r="H463" t="s">
        <v>147</v>
      </c>
      <c r="I463" t="s">
        <v>260</v>
      </c>
      <c r="J463" s="63">
        <v>4.59</v>
      </c>
      <c r="K463" t="s">
        <v>99</v>
      </c>
      <c r="L463" s="64">
        <v>4.6899999999999997E-2</v>
      </c>
      <c r="M463" s="64">
        <v>0.1171</v>
      </c>
      <c r="N463" s="63">
        <v>13360546.91</v>
      </c>
      <c r="O463" s="63">
        <v>74.19</v>
      </c>
      <c r="P463" s="63">
        <v>0</v>
      </c>
      <c r="Q463" s="63">
        <v>9912.1897525290005</v>
      </c>
      <c r="R463" s="64">
        <v>6.7999999999999996E-3</v>
      </c>
      <c r="S463" s="64">
        <v>4.1999999999999997E-3</v>
      </c>
      <c r="T463" s="64">
        <v>6.9999999999999999E-4</v>
      </c>
    </row>
    <row r="464" spans="1:20">
      <c r="A464" t="s">
        <v>1571</v>
      </c>
      <c r="B464" t="s">
        <v>1572</v>
      </c>
      <c r="C464" t="s">
        <v>97</v>
      </c>
      <c r="D464" t="s">
        <v>120</v>
      </c>
      <c r="E464" t="s">
        <v>1570</v>
      </c>
      <c r="F464" t="s">
        <v>850</v>
      </c>
      <c r="G464" t="s">
        <v>3924</v>
      </c>
      <c r="H464" t="s">
        <v>147</v>
      </c>
      <c r="I464" t="s">
        <v>260</v>
      </c>
      <c r="J464" s="63">
        <v>4.93</v>
      </c>
      <c r="K464" t="s">
        <v>99</v>
      </c>
      <c r="L464" s="64">
        <v>4.6899999999999997E-2</v>
      </c>
      <c r="M464" s="64">
        <v>0.1109</v>
      </c>
      <c r="N464" s="63">
        <v>3170158.95</v>
      </c>
      <c r="O464" s="63">
        <v>76.150000000000006</v>
      </c>
      <c r="P464" s="63">
        <v>0</v>
      </c>
      <c r="Q464" s="63">
        <v>2414.076040425</v>
      </c>
      <c r="R464" s="64">
        <v>2E-3</v>
      </c>
      <c r="S464" s="64">
        <v>1E-3</v>
      </c>
      <c r="T464" s="64">
        <v>2.0000000000000001E-4</v>
      </c>
    </row>
    <row r="465" spans="1:20">
      <c r="A465" t="s">
        <v>1573</v>
      </c>
      <c r="B465" t="s">
        <v>1574</v>
      </c>
      <c r="C465" t="s">
        <v>97</v>
      </c>
      <c r="D465" t="s">
        <v>120</v>
      </c>
      <c r="E465" t="s">
        <v>1575</v>
      </c>
      <c r="F465" t="s">
        <v>124</v>
      </c>
      <c r="G465" t="s">
        <v>3927</v>
      </c>
      <c r="H465" t="s">
        <v>206</v>
      </c>
      <c r="I465" t="s">
        <v>709</v>
      </c>
      <c r="J465" s="63">
        <v>2.38</v>
      </c>
      <c r="K465" t="s">
        <v>99</v>
      </c>
      <c r="L465" s="64">
        <v>5.2499999999999998E-2</v>
      </c>
      <c r="M465" s="64">
        <v>0.28079999999999999</v>
      </c>
      <c r="N465" s="63">
        <v>1078552.54</v>
      </c>
      <c r="O465" s="63">
        <v>61.08</v>
      </c>
      <c r="P465" s="63">
        <v>0</v>
      </c>
      <c r="Q465" s="63">
        <v>658.779891432</v>
      </c>
      <c r="R465" s="64">
        <v>5.4999999999999997E-3</v>
      </c>
      <c r="S465" s="64">
        <v>2.9999999999999997E-4</v>
      </c>
      <c r="T465" s="64">
        <v>0</v>
      </c>
    </row>
    <row r="466" spans="1:20">
      <c r="A466" t="s">
        <v>1576</v>
      </c>
      <c r="B466" t="s">
        <v>1577</v>
      </c>
      <c r="C466" t="s">
        <v>97</v>
      </c>
      <c r="D466" t="s">
        <v>120</v>
      </c>
      <c r="E466" t="s">
        <v>772</v>
      </c>
      <c r="F466" t="s">
        <v>109</v>
      </c>
      <c r="G466" t="s">
        <v>3927</v>
      </c>
      <c r="H466" t="s">
        <v>206</v>
      </c>
      <c r="I466" t="s">
        <v>283</v>
      </c>
      <c r="J466" s="63">
        <v>2.34</v>
      </c>
      <c r="K466" t="s">
        <v>99</v>
      </c>
      <c r="L466" s="64">
        <v>5.2499999999999998E-2</v>
      </c>
      <c r="M466" s="64">
        <v>5.45E-2</v>
      </c>
      <c r="N466" s="63">
        <v>9090082.5999999996</v>
      </c>
      <c r="O466" s="63">
        <v>93.8</v>
      </c>
      <c r="P466" s="63">
        <v>0</v>
      </c>
      <c r="Q466" s="63">
        <v>8526.4974788</v>
      </c>
      <c r="R466" s="64">
        <v>7.7999999999999996E-3</v>
      </c>
      <c r="S466" s="64">
        <v>3.5999999999999999E-3</v>
      </c>
      <c r="T466" s="64">
        <v>5.9999999999999995E-4</v>
      </c>
    </row>
    <row r="467" spans="1:20">
      <c r="A467" t="s">
        <v>1578</v>
      </c>
      <c r="B467" t="s">
        <v>1579</v>
      </c>
      <c r="C467" t="s">
        <v>97</v>
      </c>
      <c r="D467" t="s">
        <v>120</v>
      </c>
      <c r="E467" t="s">
        <v>772</v>
      </c>
      <c r="F467" t="s">
        <v>109</v>
      </c>
      <c r="G467" t="s">
        <v>3927</v>
      </c>
      <c r="H467" t="s">
        <v>206</v>
      </c>
      <c r="I467" t="s">
        <v>260</v>
      </c>
      <c r="J467" s="63">
        <v>3.79</v>
      </c>
      <c r="K467" t="s">
        <v>99</v>
      </c>
      <c r="L467" s="64">
        <v>5.6000000000000001E-2</v>
      </c>
      <c r="M467" s="64">
        <v>5.4100000000000002E-2</v>
      </c>
      <c r="N467" s="63">
        <v>2800103</v>
      </c>
      <c r="O467" s="63">
        <v>103.08</v>
      </c>
      <c r="P467" s="63">
        <v>0</v>
      </c>
      <c r="Q467" s="63">
        <v>2886.3461723999999</v>
      </c>
      <c r="R467" s="64">
        <v>9.7000000000000003E-3</v>
      </c>
      <c r="S467" s="64">
        <v>1.1999999999999999E-3</v>
      </c>
      <c r="T467" s="64">
        <v>2.0000000000000001E-4</v>
      </c>
    </row>
    <row r="468" spans="1:20">
      <c r="A468" t="s">
        <v>1580</v>
      </c>
      <c r="B468" t="s">
        <v>1581</v>
      </c>
      <c r="C468" t="s">
        <v>97</v>
      </c>
      <c r="D468" t="s">
        <v>120</v>
      </c>
      <c r="E468" t="s">
        <v>1582</v>
      </c>
      <c r="F468" t="s">
        <v>850</v>
      </c>
      <c r="G468" t="s">
        <v>3927</v>
      </c>
      <c r="H468" t="s">
        <v>206</v>
      </c>
      <c r="I468" t="s">
        <v>260</v>
      </c>
      <c r="J468" s="63">
        <v>1.28</v>
      </c>
      <c r="K468" t="s">
        <v>99</v>
      </c>
      <c r="L468" s="64">
        <v>7.7499999999999999E-2</v>
      </c>
      <c r="M468" s="64">
        <v>0.13919999999999999</v>
      </c>
      <c r="N468" s="63">
        <v>247071</v>
      </c>
      <c r="O468" s="63">
        <v>94.72</v>
      </c>
      <c r="P468" s="63">
        <v>0</v>
      </c>
      <c r="Q468" s="63">
        <v>234.0256512</v>
      </c>
      <c r="R468" s="64">
        <v>4.0000000000000002E-4</v>
      </c>
      <c r="S468" s="64">
        <v>1E-4</v>
      </c>
      <c r="T468" s="64">
        <v>0</v>
      </c>
    </row>
    <row r="469" spans="1:20">
      <c r="A469" t="s">
        <v>1583</v>
      </c>
      <c r="B469" t="s">
        <v>1584</v>
      </c>
      <c r="C469" t="s">
        <v>97</v>
      </c>
      <c r="D469" t="s">
        <v>120</v>
      </c>
      <c r="E469" t="s">
        <v>766</v>
      </c>
      <c r="F469" t="s">
        <v>531</v>
      </c>
      <c r="G469" t="s">
        <v>3929</v>
      </c>
      <c r="H469" t="s">
        <v>206</v>
      </c>
      <c r="I469" t="s">
        <v>260</v>
      </c>
      <c r="J469" s="63">
        <v>3.39</v>
      </c>
      <c r="K469" t="s">
        <v>99</v>
      </c>
      <c r="L469" s="64">
        <v>4.7E-2</v>
      </c>
      <c r="M469" s="64">
        <v>8.2100000000000006E-2</v>
      </c>
      <c r="N469" s="63">
        <v>9653236.6199999992</v>
      </c>
      <c r="O469" s="63">
        <v>87.38</v>
      </c>
      <c r="P469" s="63">
        <v>0</v>
      </c>
      <c r="Q469" s="63">
        <v>8434.9981585559999</v>
      </c>
      <c r="R469" s="64">
        <v>1.35E-2</v>
      </c>
      <c r="S469" s="64">
        <v>3.5999999999999999E-3</v>
      </c>
      <c r="T469" s="64">
        <v>5.9999999999999995E-4</v>
      </c>
    </row>
    <row r="470" spans="1:20">
      <c r="A470" t="s">
        <v>1585</v>
      </c>
      <c r="B470" t="s">
        <v>1586</v>
      </c>
      <c r="C470" t="s">
        <v>97</v>
      </c>
      <c r="D470" t="s">
        <v>120</v>
      </c>
      <c r="E470" t="s">
        <v>766</v>
      </c>
      <c r="F470" t="s">
        <v>531</v>
      </c>
      <c r="G470" t="s">
        <v>3929</v>
      </c>
      <c r="H470" t="s">
        <v>206</v>
      </c>
      <c r="I470" t="s">
        <v>260</v>
      </c>
      <c r="J470" s="63">
        <v>2.0499999999999998</v>
      </c>
      <c r="K470" t="s">
        <v>99</v>
      </c>
      <c r="L470" s="64">
        <v>6.7000000000000004E-2</v>
      </c>
      <c r="M470" s="64">
        <v>7.8899999999999998E-2</v>
      </c>
      <c r="N470" s="63">
        <v>3784962.9</v>
      </c>
      <c r="O470" s="63">
        <v>91.6</v>
      </c>
      <c r="P470" s="63">
        <v>0</v>
      </c>
      <c r="Q470" s="63">
        <v>3467.0260164000001</v>
      </c>
      <c r="R470" s="64">
        <v>3.3E-3</v>
      </c>
      <c r="S470" s="64">
        <v>1.5E-3</v>
      </c>
      <c r="T470" s="64">
        <v>2.0000000000000001E-4</v>
      </c>
    </row>
    <row r="471" spans="1:20">
      <c r="A471" t="s">
        <v>1587</v>
      </c>
      <c r="B471" t="s">
        <v>1588</v>
      </c>
      <c r="C471" t="s">
        <v>97</v>
      </c>
      <c r="D471" t="s">
        <v>120</v>
      </c>
      <c r="E471" t="s">
        <v>1589</v>
      </c>
      <c r="F471" t="s">
        <v>125</v>
      </c>
      <c r="G471" t="s">
        <v>3929</v>
      </c>
      <c r="H471" t="s">
        <v>206</v>
      </c>
      <c r="I471" t="s">
        <v>260</v>
      </c>
      <c r="J471" s="63">
        <v>2.5</v>
      </c>
      <c r="K471" t="s">
        <v>99</v>
      </c>
      <c r="L471" s="64">
        <v>3.8300000000000001E-2</v>
      </c>
      <c r="M471" s="64">
        <v>0.13919999999999999</v>
      </c>
      <c r="N471" s="63">
        <v>9873057</v>
      </c>
      <c r="O471" s="63">
        <v>80.63</v>
      </c>
      <c r="P471" s="63">
        <v>0</v>
      </c>
      <c r="Q471" s="63">
        <v>7960.6458591000001</v>
      </c>
      <c r="R471" s="64">
        <v>2.0199999999999999E-2</v>
      </c>
      <c r="S471" s="64">
        <v>3.3999999999999998E-3</v>
      </c>
      <c r="T471" s="64">
        <v>5.9999999999999995E-4</v>
      </c>
    </row>
    <row r="472" spans="1:20">
      <c r="A472" t="s">
        <v>1590</v>
      </c>
      <c r="B472" t="s">
        <v>1591</v>
      </c>
      <c r="C472" t="s">
        <v>97</v>
      </c>
      <c r="D472" t="s">
        <v>120</v>
      </c>
      <c r="E472" t="s">
        <v>1592</v>
      </c>
      <c r="F472" t="s">
        <v>125</v>
      </c>
      <c r="G472" t="s">
        <v>3937</v>
      </c>
      <c r="H472" t="s">
        <v>206</v>
      </c>
      <c r="I472" t="s">
        <v>403</v>
      </c>
      <c r="J472" s="63">
        <v>0.04</v>
      </c>
      <c r="K472" t="s">
        <v>99</v>
      </c>
      <c r="L472" s="64">
        <v>6.5500000000000003E-2</v>
      </c>
      <c r="M472" s="64">
        <v>-0.54559999999999997</v>
      </c>
      <c r="N472" s="63">
        <v>850839.99</v>
      </c>
      <c r="O472" s="63">
        <v>103.33</v>
      </c>
      <c r="P472" s="63">
        <v>0</v>
      </c>
      <c r="Q472" s="63">
        <v>879.17296166699998</v>
      </c>
      <c r="R472" s="64">
        <v>1.18E-2</v>
      </c>
      <c r="S472" s="64">
        <v>4.0000000000000002E-4</v>
      </c>
      <c r="T472" s="64">
        <v>1E-4</v>
      </c>
    </row>
    <row r="473" spans="1:20">
      <c r="A473" t="s">
        <v>1593</v>
      </c>
      <c r="B473" t="s">
        <v>1594</v>
      </c>
      <c r="C473" t="s">
        <v>97</v>
      </c>
      <c r="D473" t="s">
        <v>120</v>
      </c>
      <c r="E473" t="s">
        <v>867</v>
      </c>
      <c r="F473" t="s">
        <v>129</v>
      </c>
      <c r="G473" t="s">
        <v>245</v>
      </c>
      <c r="H473" t="s">
        <v>860</v>
      </c>
      <c r="I473" t="s">
        <v>1595</v>
      </c>
      <c r="J473" s="63">
        <v>3.29</v>
      </c>
      <c r="K473" t="s">
        <v>99</v>
      </c>
      <c r="L473" s="64">
        <v>5.5E-2</v>
      </c>
      <c r="M473" s="64">
        <v>0.19589999999999999</v>
      </c>
      <c r="N473" s="63">
        <v>290892</v>
      </c>
      <c r="O473" s="63">
        <v>66.8</v>
      </c>
      <c r="P473" s="63">
        <v>0</v>
      </c>
      <c r="Q473" s="63">
        <v>194.315856</v>
      </c>
      <c r="R473" s="64">
        <v>1.1999999999999999E-3</v>
      </c>
      <c r="S473" s="64">
        <v>1E-4</v>
      </c>
      <c r="T473" s="64">
        <v>0</v>
      </c>
    </row>
    <row r="474" spans="1:20">
      <c r="A474" t="s">
        <v>1596</v>
      </c>
      <c r="B474" t="s">
        <v>1597</v>
      </c>
      <c r="C474" t="s">
        <v>97</v>
      </c>
      <c r="D474" t="s">
        <v>120</v>
      </c>
      <c r="E474" t="s">
        <v>867</v>
      </c>
      <c r="F474" t="s">
        <v>129</v>
      </c>
      <c r="G474" t="s">
        <v>245</v>
      </c>
      <c r="H474" t="s">
        <v>860</v>
      </c>
      <c r="I474" t="s">
        <v>1598</v>
      </c>
      <c r="J474" s="63">
        <v>3.35</v>
      </c>
      <c r="K474" t="s">
        <v>99</v>
      </c>
      <c r="L474" s="64">
        <v>5.9499999999999997E-2</v>
      </c>
      <c r="M474" s="64">
        <v>0.13139999999999999</v>
      </c>
      <c r="N474" s="63">
        <v>887564</v>
      </c>
      <c r="O474" s="63">
        <v>76.040000000000006</v>
      </c>
      <c r="P474" s="63">
        <v>0</v>
      </c>
      <c r="Q474" s="63">
        <v>674.90366559999995</v>
      </c>
      <c r="R474" s="64">
        <v>8.9999999999999998E-4</v>
      </c>
      <c r="S474" s="64">
        <v>2.9999999999999997E-4</v>
      </c>
      <c r="T474" s="64">
        <v>0</v>
      </c>
    </row>
    <row r="475" spans="1:20">
      <c r="A475" s="65" t="s">
        <v>1599</v>
      </c>
      <c r="B475" s="12"/>
      <c r="C475" s="12"/>
      <c r="D475" s="12"/>
      <c r="E475" s="12"/>
      <c r="J475" s="67">
        <v>0</v>
      </c>
      <c r="M475" s="66">
        <v>0</v>
      </c>
      <c r="N475" s="67">
        <v>0</v>
      </c>
      <c r="P475" s="67">
        <v>0</v>
      </c>
      <c r="Q475" s="67">
        <v>0</v>
      </c>
      <c r="S475" s="66">
        <v>0</v>
      </c>
      <c r="T475" s="66">
        <v>0</v>
      </c>
    </row>
    <row r="476" spans="1:20">
      <c r="A476" t="s">
        <v>245</v>
      </c>
      <c r="B476" t="s">
        <v>245</v>
      </c>
      <c r="C476" s="12"/>
      <c r="D476" s="12"/>
      <c r="E476" s="12"/>
      <c r="F476" t="s">
        <v>245</v>
      </c>
      <c r="G476" t="s">
        <v>245</v>
      </c>
      <c r="J476" s="63">
        <v>0</v>
      </c>
      <c r="K476" t="s">
        <v>245</v>
      </c>
      <c r="L476" s="64">
        <v>0</v>
      </c>
      <c r="M476" s="64">
        <v>0</v>
      </c>
      <c r="N476" s="63">
        <v>0</v>
      </c>
      <c r="O476" s="63">
        <v>0</v>
      </c>
      <c r="Q476" s="63">
        <v>0</v>
      </c>
      <c r="R476" s="64">
        <v>0</v>
      </c>
      <c r="S476" s="64">
        <v>0</v>
      </c>
      <c r="T476" s="64">
        <v>0</v>
      </c>
    </row>
    <row r="477" spans="1:20">
      <c r="A477" s="65" t="s">
        <v>249</v>
      </c>
      <c r="B477" s="12"/>
      <c r="C477" s="12"/>
      <c r="D477" s="12"/>
      <c r="E477" s="12"/>
      <c r="J477" s="67">
        <v>6.07</v>
      </c>
      <c r="M477" s="66">
        <v>5.16E-2</v>
      </c>
      <c r="N477" s="67">
        <v>113960428</v>
      </c>
      <c r="P477" s="67">
        <v>1178.2681500000001</v>
      </c>
      <c r="Q477" s="67">
        <v>390815.39653170813</v>
      </c>
      <c r="S477" s="66">
        <v>0.16619999999999999</v>
      </c>
      <c r="T477" s="66">
        <v>2.7400000000000001E-2</v>
      </c>
    </row>
    <row r="478" spans="1:20">
      <c r="A478" s="65" t="s">
        <v>382</v>
      </c>
      <c r="B478" s="12"/>
      <c r="C478" s="12"/>
      <c r="D478" s="12"/>
      <c r="E478" s="12"/>
      <c r="J478" s="67">
        <v>13.63</v>
      </c>
      <c r="M478" s="66">
        <v>6.6400000000000001E-2</v>
      </c>
      <c r="N478" s="67">
        <v>11725000</v>
      </c>
      <c r="P478" s="67">
        <v>834.96756249999999</v>
      </c>
      <c r="Q478" s="67">
        <v>30670.027431562499</v>
      </c>
      <c r="S478" s="66">
        <v>1.2999999999999999E-2</v>
      </c>
      <c r="T478" s="66">
        <v>2.0999999999999999E-3</v>
      </c>
    </row>
    <row r="479" spans="1:20">
      <c r="A479" t="s">
        <v>1600</v>
      </c>
      <c r="B479" t="s">
        <v>1601</v>
      </c>
      <c r="C479" t="s">
        <v>364</v>
      </c>
      <c r="D479" t="s">
        <v>1602</v>
      </c>
      <c r="E479" t="s">
        <v>1603</v>
      </c>
      <c r="F479" t="s">
        <v>1604</v>
      </c>
      <c r="G479" t="s">
        <v>1605</v>
      </c>
      <c r="H479" t="s">
        <v>373</v>
      </c>
      <c r="I479" t="s">
        <v>1606</v>
      </c>
      <c r="J479" s="63">
        <v>7.89</v>
      </c>
      <c r="K479" t="s">
        <v>107</v>
      </c>
      <c r="L479" s="64">
        <v>1.6299999999999999E-2</v>
      </c>
      <c r="M479" s="64">
        <v>4.9799999999999997E-2</v>
      </c>
      <c r="N479" s="63">
        <v>300000</v>
      </c>
      <c r="O479" s="63">
        <v>77.819791699999996</v>
      </c>
      <c r="P479" s="63">
        <v>0</v>
      </c>
      <c r="Q479" s="63">
        <v>910.56160031249999</v>
      </c>
      <c r="R479" s="64">
        <v>0</v>
      </c>
      <c r="S479" s="64">
        <v>4.0000000000000002E-4</v>
      </c>
      <c r="T479" s="64">
        <v>1E-4</v>
      </c>
    </row>
    <row r="480" spans="1:20">
      <c r="A480" t="s">
        <v>1607</v>
      </c>
      <c r="B480" t="s">
        <v>1608</v>
      </c>
      <c r="C480" t="s">
        <v>364</v>
      </c>
      <c r="D480" t="s">
        <v>1602</v>
      </c>
      <c r="E480" t="s">
        <v>1603</v>
      </c>
      <c r="F480" t="s">
        <v>1604</v>
      </c>
      <c r="G480" t="s">
        <v>1609</v>
      </c>
      <c r="H480" t="s">
        <v>365</v>
      </c>
      <c r="I480" t="s">
        <v>1610</v>
      </c>
      <c r="J480" s="63">
        <v>13.8</v>
      </c>
      <c r="K480" t="s">
        <v>103</v>
      </c>
      <c r="L480" s="64">
        <v>4.1000000000000002E-2</v>
      </c>
      <c r="M480" s="64">
        <v>6.7000000000000004E-2</v>
      </c>
      <c r="N480" s="63">
        <v>11425000</v>
      </c>
      <c r="O480" s="63">
        <v>71.015000000000001</v>
      </c>
      <c r="P480" s="63">
        <v>834.96756249999999</v>
      </c>
      <c r="Q480" s="63">
        <v>29759.46583125</v>
      </c>
      <c r="R480" s="64">
        <v>0</v>
      </c>
      <c r="S480" s="64">
        <v>1.2699999999999999E-2</v>
      </c>
      <c r="T480" s="64">
        <v>2.0999999999999999E-3</v>
      </c>
    </row>
    <row r="481" spans="1:20">
      <c r="A481" s="65" t="s">
        <v>383</v>
      </c>
      <c r="B481" s="12"/>
      <c r="C481" s="12"/>
      <c r="D481" s="12"/>
      <c r="E481" s="12"/>
      <c r="J481" s="67">
        <v>5.43</v>
      </c>
      <c r="M481" s="66">
        <v>5.04E-2</v>
      </c>
      <c r="N481" s="67">
        <v>102235428</v>
      </c>
      <c r="P481" s="67">
        <v>343.30058750000001</v>
      </c>
      <c r="Q481" s="67">
        <v>360145.36910014565</v>
      </c>
      <c r="S481" s="66">
        <v>0.15310000000000001</v>
      </c>
      <c r="T481" s="66">
        <v>2.52E-2</v>
      </c>
    </row>
    <row r="482" spans="1:20">
      <c r="A482" t="s">
        <v>1611</v>
      </c>
      <c r="B482" t="s">
        <v>1612</v>
      </c>
      <c r="C482" t="s">
        <v>120</v>
      </c>
      <c r="D482" t="s">
        <v>1602</v>
      </c>
      <c r="E482" t="s">
        <v>1613</v>
      </c>
      <c r="F482" t="s">
        <v>1614</v>
      </c>
      <c r="G482" t="s">
        <v>1615</v>
      </c>
      <c r="H482" t="s">
        <v>365</v>
      </c>
      <c r="I482" t="s">
        <v>728</v>
      </c>
      <c r="J482" s="63">
        <v>3.67</v>
      </c>
      <c r="K482" t="s">
        <v>103</v>
      </c>
      <c r="L482" s="64">
        <v>2.8799999999999999E-2</v>
      </c>
      <c r="M482" s="64">
        <v>1.35E-2</v>
      </c>
      <c r="N482" s="63">
        <v>200000</v>
      </c>
      <c r="O482" s="63">
        <v>106.14624999999999</v>
      </c>
      <c r="P482" s="63">
        <v>0</v>
      </c>
      <c r="Q482" s="63">
        <v>756.82276249999995</v>
      </c>
      <c r="R482" s="64">
        <v>0</v>
      </c>
      <c r="S482" s="64">
        <v>2.9999999999999997E-4</v>
      </c>
      <c r="T482" s="64">
        <v>1E-4</v>
      </c>
    </row>
    <row r="483" spans="1:20">
      <c r="A483" t="s">
        <v>1616</v>
      </c>
      <c r="B483" t="s">
        <v>1617</v>
      </c>
      <c r="C483" t="s">
        <v>120</v>
      </c>
      <c r="D483" t="s">
        <v>1602</v>
      </c>
      <c r="E483" t="s">
        <v>1618</v>
      </c>
      <c r="F483" t="s">
        <v>1614</v>
      </c>
      <c r="G483" t="s">
        <v>1619</v>
      </c>
      <c r="H483" t="s">
        <v>365</v>
      </c>
      <c r="I483" t="s">
        <v>739</v>
      </c>
      <c r="J483" s="63">
        <v>2.8</v>
      </c>
      <c r="K483" t="s">
        <v>103</v>
      </c>
      <c r="L483" s="64">
        <v>2.8500000000000001E-2</v>
      </c>
      <c r="M483" s="64">
        <v>1.2999999999999999E-2</v>
      </c>
      <c r="N483" s="63">
        <v>73000</v>
      </c>
      <c r="O483" s="63">
        <v>104.68191671232877</v>
      </c>
      <c r="P483" s="63">
        <v>0</v>
      </c>
      <c r="Q483" s="63">
        <v>272.42945414799999</v>
      </c>
      <c r="R483" s="64">
        <v>0</v>
      </c>
      <c r="S483" s="64">
        <v>1E-4</v>
      </c>
      <c r="T483" s="64">
        <v>0</v>
      </c>
    </row>
    <row r="484" spans="1:20">
      <c r="A484" t="s">
        <v>1620</v>
      </c>
      <c r="B484" t="s">
        <v>1621</v>
      </c>
      <c r="C484" t="s">
        <v>120</v>
      </c>
      <c r="D484" t="s">
        <v>1602</v>
      </c>
      <c r="E484" t="s">
        <v>1622</v>
      </c>
      <c r="F484" t="s">
        <v>1623</v>
      </c>
      <c r="G484" t="s">
        <v>1619</v>
      </c>
      <c r="H484" t="s">
        <v>365</v>
      </c>
      <c r="I484" t="s">
        <v>728</v>
      </c>
      <c r="J484" s="63">
        <v>4.6500000000000004</v>
      </c>
      <c r="K484" t="s">
        <v>103</v>
      </c>
      <c r="L484" s="64">
        <v>2.7099999999999999E-2</v>
      </c>
      <c r="M484" s="64">
        <v>1.95E-2</v>
      </c>
      <c r="N484" s="63">
        <v>203000</v>
      </c>
      <c r="O484" s="63">
        <v>103.77160000000001</v>
      </c>
      <c r="P484" s="63">
        <v>0</v>
      </c>
      <c r="Q484" s="63">
        <v>750.98988062000001</v>
      </c>
      <c r="R484" s="64">
        <v>0</v>
      </c>
      <c r="S484" s="64">
        <v>2.9999999999999997E-4</v>
      </c>
      <c r="T484" s="64">
        <v>1E-4</v>
      </c>
    </row>
    <row r="485" spans="1:20">
      <c r="A485" t="s">
        <v>1624</v>
      </c>
      <c r="B485" t="s">
        <v>1625</v>
      </c>
      <c r="C485" t="s">
        <v>120</v>
      </c>
      <c r="D485" t="s">
        <v>1602</v>
      </c>
      <c r="E485" t="s">
        <v>1626</v>
      </c>
      <c r="F485" t="s">
        <v>3938</v>
      </c>
      <c r="G485" t="s">
        <v>1627</v>
      </c>
      <c r="H485" t="s">
        <v>365</v>
      </c>
      <c r="I485" t="s">
        <v>1610</v>
      </c>
      <c r="J485" s="63">
        <v>4.04</v>
      </c>
      <c r="K485" t="s">
        <v>103</v>
      </c>
      <c r="L485" s="64">
        <v>2.8500000000000001E-2</v>
      </c>
      <c r="M485" s="64">
        <v>1.72E-2</v>
      </c>
      <c r="N485" s="63">
        <v>165000</v>
      </c>
      <c r="O485" s="63">
        <v>105.32116666666667</v>
      </c>
      <c r="P485" s="63">
        <v>0</v>
      </c>
      <c r="Q485" s="63">
        <v>619.52543262500001</v>
      </c>
      <c r="R485" s="64">
        <v>0</v>
      </c>
      <c r="S485" s="64">
        <v>2.9999999999999997E-4</v>
      </c>
      <c r="T485" s="64">
        <v>0</v>
      </c>
    </row>
    <row r="486" spans="1:20">
      <c r="A486" t="s">
        <v>1628</v>
      </c>
      <c r="B486" t="s">
        <v>1629</v>
      </c>
      <c r="C486" t="s">
        <v>120</v>
      </c>
      <c r="D486" t="s">
        <v>1602</v>
      </c>
      <c r="E486" t="s">
        <v>1630</v>
      </c>
      <c r="F486" t="s">
        <v>3938</v>
      </c>
      <c r="G486" t="s">
        <v>1631</v>
      </c>
      <c r="H486" t="s">
        <v>365</v>
      </c>
      <c r="I486" t="s">
        <v>289</v>
      </c>
      <c r="J486" s="63">
        <v>8.8000000000000007</v>
      </c>
      <c r="K486" t="s">
        <v>103</v>
      </c>
      <c r="L486" s="64">
        <v>2.8500000000000001E-2</v>
      </c>
      <c r="M486" s="64">
        <v>2.3199999999999998E-2</v>
      </c>
      <c r="N486" s="63">
        <v>1750000</v>
      </c>
      <c r="O486" s="63">
        <v>104.85066668</v>
      </c>
      <c r="P486" s="63">
        <v>0</v>
      </c>
      <c r="Q486" s="63">
        <v>6541.3709667855001</v>
      </c>
      <c r="R486" s="64">
        <v>0</v>
      </c>
      <c r="S486" s="64">
        <v>2.8E-3</v>
      </c>
      <c r="T486" s="64">
        <v>5.0000000000000001E-4</v>
      </c>
    </row>
    <row r="487" spans="1:20">
      <c r="A487" t="s">
        <v>1632</v>
      </c>
      <c r="B487" t="s">
        <v>1633</v>
      </c>
      <c r="C487" t="s">
        <v>120</v>
      </c>
      <c r="D487" t="s">
        <v>1602</v>
      </c>
      <c r="E487" t="s">
        <v>1634</v>
      </c>
      <c r="F487" t="s">
        <v>1635</v>
      </c>
      <c r="G487" t="s">
        <v>1631</v>
      </c>
      <c r="H487" t="s">
        <v>365</v>
      </c>
      <c r="I487" t="s">
        <v>648</v>
      </c>
      <c r="J487" s="63">
        <v>2.61</v>
      </c>
      <c r="K487" t="s">
        <v>103</v>
      </c>
      <c r="L487" s="64">
        <v>2.8000000000000001E-2</v>
      </c>
      <c r="M487" s="64">
        <v>1.4200000000000001E-2</v>
      </c>
      <c r="N487" s="63">
        <v>234000</v>
      </c>
      <c r="O487" s="63">
        <v>104.49144444444444</v>
      </c>
      <c r="P487" s="63">
        <v>0</v>
      </c>
      <c r="Q487" s="63">
        <v>871.67807870000001</v>
      </c>
      <c r="R487" s="64">
        <v>0</v>
      </c>
      <c r="S487" s="64">
        <v>4.0000000000000002E-4</v>
      </c>
      <c r="T487" s="64">
        <v>1E-4</v>
      </c>
    </row>
    <row r="488" spans="1:20">
      <c r="A488" t="s">
        <v>1636</v>
      </c>
      <c r="B488" t="s">
        <v>1637</v>
      </c>
      <c r="C488" t="s">
        <v>120</v>
      </c>
      <c r="D488" t="s">
        <v>1602</v>
      </c>
      <c r="E488" t="s">
        <v>1638</v>
      </c>
      <c r="F488" t="s">
        <v>1614</v>
      </c>
      <c r="G488" t="s">
        <v>1639</v>
      </c>
      <c r="H488" t="s">
        <v>365</v>
      </c>
      <c r="I488" t="s">
        <v>289</v>
      </c>
      <c r="J488" s="63">
        <v>8.48</v>
      </c>
      <c r="K488" t="s">
        <v>103</v>
      </c>
      <c r="L488" s="64">
        <v>3.9E-2</v>
      </c>
      <c r="M488" s="64">
        <v>2.4199999999999999E-2</v>
      </c>
      <c r="N488" s="63">
        <v>1750000</v>
      </c>
      <c r="O488" s="63">
        <v>113.21899999999999</v>
      </c>
      <c r="P488" s="63">
        <v>0</v>
      </c>
      <c r="Q488" s="63">
        <v>7063.4503624999998</v>
      </c>
      <c r="R488" s="64">
        <v>0</v>
      </c>
      <c r="S488" s="64">
        <v>3.0000000000000001E-3</v>
      </c>
      <c r="T488" s="64">
        <v>5.0000000000000001E-4</v>
      </c>
    </row>
    <row r="489" spans="1:20">
      <c r="A489" t="s">
        <v>1640</v>
      </c>
      <c r="B489" t="s">
        <v>1641</v>
      </c>
      <c r="C489" t="s">
        <v>120</v>
      </c>
      <c r="D489" t="s">
        <v>1602</v>
      </c>
      <c r="E489" t="s">
        <v>1642</v>
      </c>
      <c r="F489" t="s">
        <v>1643</v>
      </c>
      <c r="G489" t="s">
        <v>1639</v>
      </c>
      <c r="H489" t="s">
        <v>365</v>
      </c>
      <c r="I489" t="s">
        <v>289</v>
      </c>
      <c r="J489" s="63">
        <v>8.6300000000000008</v>
      </c>
      <c r="K489" t="s">
        <v>103</v>
      </c>
      <c r="L489" s="64">
        <v>3.4500000000000003E-2</v>
      </c>
      <c r="M489" s="64">
        <v>2.1299999999999999E-2</v>
      </c>
      <c r="N489" s="63">
        <v>1750000</v>
      </c>
      <c r="O489" s="63">
        <v>112.0185</v>
      </c>
      <c r="P489" s="63">
        <v>0</v>
      </c>
      <c r="Q489" s="63">
        <v>6988.5541687499999</v>
      </c>
      <c r="R489" s="64">
        <v>0</v>
      </c>
      <c r="S489" s="64">
        <v>3.0000000000000001E-3</v>
      </c>
      <c r="T489" s="64">
        <v>5.0000000000000001E-4</v>
      </c>
    </row>
    <row r="490" spans="1:20">
      <c r="A490" t="s">
        <v>1644</v>
      </c>
      <c r="B490" t="s">
        <v>1645</v>
      </c>
      <c r="C490" t="s">
        <v>120</v>
      </c>
      <c r="D490" t="s">
        <v>1602</v>
      </c>
      <c r="E490" t="s">
        <v>1646</v>
      </c>
      <c r="F490" t="s">
        <v>1647</v>
      </c>
      <c r="G490" t="s">
        <v>1639</v>
      </c>
      <c r="H490" t="s">
        <v>365</v>
      </c>
      <c r="I490" t="s">
        <v>289</v>
      </c>
      <c r="J490" s="63">
        <v>8.65</v>
      </c>
      <c r="K490" t="s">
        <v>103</v>
      </c>
      <c r="L490" s="64">
        <v>3.3500000000000002E-2</v>
      </c>
      <c r="M490" s="64">
        <v>2.3199999999999998E-2</v>
      </c>
      <c r="N490" s="63">
        <v>1750000</v>
      </c>
      <c r="O490" s="63">
        <v>109.30952778</v>
      </c>
      <c r="P490" s="63">
        <v>0</v>
      </c>
      <c r="Q490" s="63">
        <v>6819.5481641964998</v>
      </c>
      <c r="R490" s="64">
        <v>0</v>
      </c>
      <c r="S490" s="64">
        <v>2.8999999999999998E-3</v>
      </c>
      <c r="T490" s="64">
        <v>5.0000000000000001E-4</v>
      </c>
    </row>
    <row r="491" spans="1:20">
      <c r="A491" t="s">
        <v>1648</v>
      </c>
      <c r="B491" t="s">
        <v>1649</v>
      </c>
      <c r="C491" t="s">
        <v>120</v>
      </c>
      <c r="D491" t="s">
        <v>1602</v>
      </c>
      <c r="E491" t="s">
        <v>1650</v>
      </c>
      <c r="F491" t="s">
        <v>1651</v>
      </c>
      <c r="G491" t="s">
        <v>372</v>
      </c>
      <c r="H491" t="s">
        <v>373</v>
      </c>
      <c r="I491" t="s">
        <v>648</v>
      </c>
      <c r="J491" s="63">
        <v>1.88</v>
      </c>
      <c r="K491" t="s">
        <v>103</v>
      </c>
      <c r="L491" s="64">
        <v>2.75E-2</v>
      </c>
      <c r="M491" s="64">
        <v>2.47E-2</v>
      </c>
      <c r="N491" s="63">
        <v>248000</v>
      </c>
      <c r="O491" s="63">
        <v>100.76652778225807</v>
      </c>
      <c r="P491" s="63">
        <v>0</v>
      </c>
      <c r="Q491" s="63">
        <v>890.8970254285</v>
      </c>
      <c r="R491" s="64">
        <v>0</v>
      </c>
      <c r="S491" s="64">
        <v>4.0000000000000002E-4</v>
      </c>
      <c r="T491" s="64">
        <v>1E-4</v>
      </c>
    </row>
    <row r="492" spans="1:20">
      <c r="A492" t="s">
        <v>1652</v>
      </c>
      <c r="B492" t="s">
        <v>1653</v>
      </c>
      <c r="C492" t="s">
        <v>120</v>
      </c>
      <c r="D492" t="s">
        <v>1602</v>
      </c>
      <c r="E492" t="s">
        <v>1654</v>
      </c>
      <c r="F492" t="s">
        <v>1604</v>
      </c>
      <c r="G492" t="s">
        <v>372</v>
      </c>
      <c r="H492" t="s">
        <v>373</v>
      </c>
      <c r="I492" t="s">
        <v>283</v>
      </c>
      <c r="J492" s="63">
        <v>8.89</v>
      </c>
      <c r="K492" t="s">
        <v>103</v>
      </c>
      <c r="L492" s="64">
        <v>2.63E-2</v>
      </c>
      <c r="M492" s="64">
        <v>2.1600000000000001E-2</v>
      </c>
      <c r="N492" s="63">
        <v>1500000</v>
      </c>
      <c r="O492" s="63">
        <v>104.30016666923076</v>
      </c>
      <c r="P492" s="63">
        <v>0</v>
      </c>
      <c r="Q492" s="63">
        <v>5577.4514124999996</v>
      </c>
      <c r="R492" s="64">
        <v>0</v>
      </c>
      <c r="S492" s="64">
        <v>2.3999999999999998E-3</v>
      </c>
      <c r="T492" s="64">
        <v>4.0000000000000002E-4</v>
      </c>
    </row>
    <row r="493" spans="1:20">
      <c r="A493" t="s">
        <v>1655</v>
      </c>
      <c r="B493" t="s">
        <v>1656</v>
      </c>
      <c r="C493" t="s">
        <v>120</v>
      </c>
      <c r="D493" t="s">
        <v>1602</v>
      </c>
      <c r="E493" t="s">
        <v>1654</v>
      </c>
      <c r="F493" t="s">
        <v>1604</v>
      </c>
      <c r="G493" t="s">
        <v>372</v>
      </c>
      <c r="H493" t="s">
        <v>373</v>
      </c>
      <c r="I493" t="s">
        <v>1610</v>
      </c>
      <c r="J493" s="63">
        <v>3.77</v>
      </c>
      <c r="K493" t="s">
        <v>103</v>
      </c>
      <c r="L493" s="64">
        <v>2.9499999999999998E-2</v>
      </c>
      <c r="M493" s="64">
        <v>1.61E-2</v>
      </c>
      <c r="N493" s="63">
        <v>164000</v>
      </c>
      <c r="O493" s="63">
        <v>105.26891664634147</v>
      </c>
      <c r="P493" s="63">
        <v>0</v>
      </c>
      <c r="Q493" s="63">
        <v>615.46524806449997</v>
      </c>
      <c r="R493" s="64">
        <v>0</v>
      </c>
      <c r="S493" s="64">
        <v>2.9999999999999997E-4</v>
      </c>
      <c r="T493" s="64">
        <v>0</v>
      </c>
    </row>
    <row r="494" spans="1:20">
      <c r="A494" t="s">
        <v>1657</v>
      </c>
      <c r="B494" t="s">
        <v>1658</v>
      </c>
      <c r="C494" t="s">
        <v>120</v>
      </c>
      <c r="D494" t="s">
        <v>1602</v>
      </c>
      <c r="E494" t="s">
        <v>1659</v>
      </c>
      <c r="F494" t="s">
        <v>120</v>
      </c>
      <c r="G494" t="s">
        <v>777</v>
      </c>
      <c r="H494" t="s">
        <v>365</v>
      </c>
      <c r="I494" t="s">
        <v>283</v>
      </c>
      <c r="J494" s="63">
        <v>8.57</v>
      </c>
      <c r="K494" t="s">
        <v>103</v>
      </c>
      <c r="L494" s="64">
        <v>3.6299999999999999E-2</v>
      </c>
      <c r="M494" s="64">
        <v>2.4799999999999999E-2</v>
      </c>
      <c r="N494" s="63">
        <v>1250000</v>
      </c>
      <c r="O494" s="63">
        <v>110.26541666976745</v>
      </c>
      <c r="P494" s="63">
        <v>0</v>
      </c>
      <c r="Q494" s="63">
        <v>4913.7026304459996</v>
      </c>
      <c r="R494" s="64">
        <v>0</v>
      </c>
      <c r="S494" s="64">
        <v>2.0999999999999999E-3</v>
      </c>
      <c r="T494" s="64">
        <v>2.9999999999999997E-4</v>
      </c>
    </row>
    <row r="495" spans="1:20">
      <c r="A495" t="s">
        <v>1660</v>
      </c>
      <c r="B495" t="s">
        <v>1661</v>
      </c>
      <c r="C495" t="s">
        <v>364</v>
      </c>
      <c r="D495" t="s">
        <v>1602</v>
      </c>
      <c r="E495" t="s">
        <v>1662</v>
      </c>
      <c r="F495" t="s">
        <v>1663</v>
      </c>
      <c r="G495" t="s">
        <v>777</v>
      </c>
      <c r="H495" t="s">
        <v>365</v>
      </c>
      <c r="I495" t="s">
        <v>1664</v>
      </c>
      <c r="J495" s="63">
        <v>4.17</v>
      </c>
      <c r="K495" t="s">
        <v>103</v>
      </c>
      <c r="L495" s="64">
        <v>3.3000000000000002E-2</v>
      </c>
      <c r="M495" s="64">
        <v>2.2800000000000001E-2</v>
      </c>
      <c r="N495" s="63">
        <v>650000</v>
      </c>
      <c r="O495" s="63">
        <v>104.5415</v>
      </c>
      <c r="P495" s="63">
        <v>0</v>
      </c>
      <c r="Q495" s="63">
        <v>2422.4879087499999</v>
      </c>
      <c r="R495" s="64">
        <v>0</v>
      </c>
      <c r="S495" s="64">
        <v>1E-3</v>
      </c>
      <c r="T495" s="64">
        <v>2.0000000000000001E-4</v>
      </c>
    </row>
    <row r="496" spans="1:20">
      <c r="A496" t="s">
        <v>1665</v>
      </c>
      <c r="B496" t="s">
        <v>1666</v>
      </c>
      <c r="C496" t="s">
        <v>364</v>
      </c>
      <c r="D496" t="s">
        <v>1602</v>
      </c>
      <c r="E496" t="s">
        <v>1662</v>
      </c>
      <c r="F496" t="s">
        <v>1663</v>
      </c>
      <c r="G496" t="s">
        <v>777</v>
      </c>
      <c r="H496" t="s">
        <v>365</v>
      </c>
      <c r="I496" t="s">
        <v>1667</v>
      </c>
      <c r="J496" s="63">
        <v>5.0599999999999996</v>
      </c>
      <c r="K496" t="s">
        <v>103</v>
      </c>
      <c r="L496" s="64">
        <v>3.5499999999999997E-2</v>
      </c>
      <c r="M496" s="64">
        <v>2.5600000000000001E-2</v>
      </c>
      <c r="N496" s="63">
        <v>3400000</v>
      </c>
      <c r="O496" s="63">
        <v>105.13086111428571</v>
      </c>
      <c r="P496" s="63">
        <v>0</v>
      </c>
      <c r="Q496" s="63">
        <v>12742.911675357</v>
      </c>
      <c r="R496" s="64">
        <v>0</v>
      </c>
      <c r="S496" s="64">
        <v>5.4000000000000003E-3</v>
      </c>
      <c r="T496" s="64">
        <v>8.9999999999999998E-4</v>
      </c>
    </row>
    <row r="497" spans="1:20">
      <c r="A497" t="s">
        <v>1668</v>
      </c>
      <c r="B497" t="s">
        <v>1669</v>
      </c>
      <c r="C497" t="s">
        <v>364</v>
      </c>
      <c r="D497" t="s">
        <v>1602</v>
      </c>
      <c r="E497" t="s">
        <v>1670</v>
      </c>
      <c r="F497" t="s">
        <v>1663</v>
      </c>
      <c r="G497" t="s">
        <v>1671</v>
      </c>
      <c r="H497" t="s">
        <v>365</v>
      </c>
      <c r="I497" t="s">
        <v>1672</v>
      </c>
      <c r="J497" s="63">
        <v>1.76</v>
      </c>
      <c r="K497" t="s">
        <v>103</v>
      </c>
      <c r="L497" s="64">
        <v>4.4999999999999998E-2</v>
      </c>
      <c r="M497" s="64">
        <v>2.5000000000000001E-2</v>
      </c>
      <c r="N497" s="63">
        <v>1025000</v>
      </c>
      <c r="O497" s="63">
        <v>104.376</v>
      </c>
      <c r="P497" s="63">
        <v>0</v>
      </c>
      <c r="Q497" s="63">
        <v>3814.0295099999998</v>
      </c>
      <c r="R497" s="64">
        <v>0</v>
      </c>
      <c r="S497" s="64">
        <v>1.6000000000000001E-3</v>
      </c>
      <c r="T497" s="64">
        <v>2.9999999999999997E-4</v>
      </c>
    </row>
    <row r="498" spans="1:20">
      <c r="A498" t="s">
        <v>1673</v>
      </c>
      <c r="B498" t="s">
        <v>1674</v>
      </c>
      <c r="C498" t="s">
        <v>364</v>
      </c>
      <c r="D498" t="s">
        <v>1602</v>
      </c>
      <c r="E498" t="s">
        <v>1675</v>
      </c>
      <c r="F498" t="s">
        <v>1663</v>
      </c>
      <c r="G498" t="s">
        <v>1671</v>
      </c>
      <c r="H498" t="s">
        <v>365</v>
      </c>
      <c r="I498" t="s">
        <v>1610</v>
      </c>
      <c r="J498" s="63">
        <v>6.81</v>
      </c>
      <c r="K498" t="s">
        <v>103</v>
      </c>
      <c r="L498" s="64">
        <v>3.4200000000000001E-2</v>
      </c>
      <c r="M498" s="64">
        <v>3.0800000000000001E-2</v>
      </c>
      <c r="N498" s="63">
        <v>6009000</v>
      </c>
      <c r="O498" s="63">
        <v>103.39343384600285</v>
      </c>
      <c r="P498" s="63">
        <v>0</v>
      </c>
      <c r="Q498" s="63">
        <v>22149.029282887001</v>
      </c>
      <c r="R498" s="64">
        <v>0</v>
      </c>
      <c r="S498" s="64">
        <v>9.4000000000000004E-3</v>
      </c>
      <c r="T498" s="64">
        <v>1.6000000000000001E-3</v>
      </c>
    </row>
    <row r="499" spans="1:20">
      <c r="A499" t="s">
        <v>1676</v>
      </c>
      <c r="B499" t="s">
        <v>1677</v>
      </c>
      <c r="C499" t="s">
        <v>364</v>
      </c>
      <c r="D499" t="s">
        <v>1602</v>
      </c>
      <c r="E499" t="s">
        <v>1670</v>
      </c>
      <c r="F499" t="s">
        <v>1663</v>
      </c>
      <c r="G499" t="s">
        <v>1671</v>
      </c>
      <c r="H499" t="s">
        <v>365</v>
      </c>
      <c r="I499" t="s">
        <v>1678</v>
      </c>
      <c r="J499" s="63">
        <v>5.42</v>
      </c>
      <c r="K499" t="s">
        <v>103</v>
      </c>
      <c r="L499" s="64">
        <v>3.3000000000000002E-2</v>
      </c>
      <c r="M499" s="64">
        <v>2.9600000000000001E-2</v>
      </c>
      <c r="N499" s="63">
        <v>400000</v>
      </c>
      <c r="O499" s="63">
        <v>103.63</v>
      </c>
      <c r="P499" s="63">
        <v>23.529</v>
      </c>
      <c r="Q499" s="63">
        <v>1501.2927999999999</v>
      </c>
      <c r="R499" s="64">
        <v>0</v>
      </c>
      <c r="S499" s="64">
        <v>5.9999999999999995E-4</v>
      </c>
      <c r="T499" s="64">
        <v>1E-4</v>
      </c>
    </row>
    <row r="500" spans="1:20">
      <c r="A500" t="s">
        <v>1679</v>
      </c>
      <c r="B500" t="s">
        <v>1680</v>
      </c>
      <c r="C500" t="s">
        <v>364</v>
      </c>
      <c r="D500" t="s">
        <v>1602</v>
      </c>
      <c r="E500" t="s">
        <v>1670</v>
      </c>
      <c r="F500" t="s">
        <v>1663</v>
      </c>
      <c r="G500" t="s">
        <v>1671</v>
      </c>
      <c r="H500" t="s">
        <v>365</v>
      </c>
      <c r="I500" t="s">
        <v>1667</v>
      </c>
      <c r="J500" s="63">
        <v>4.6100000000000003</v>
      </c>
      <c r="K500" t="s">
        <v>103</v>
      </c>
      <c r="L500" s="64">
        <v>3.9E-2</v>
      </c>
      <c r="M500" s="64">
        <v>2.4199999999999999E-2</v>
      </c>
      <c r="N500" s="63">
        <v>2875000</v>
      </c>
      <c r="O500" s="63">
        <v>107.8665</v>
      </c>
      <c r="P500" s="63">
        <v>0</v>
      </c>
      <c r="Q500" s="63">
        <v>11055.642084375</v>
      </c>
      <c r="R500" s="64">
        <v>0</v>
      </c>
      <c r="S500" s="64">
        <v>4.7000000000000002E-3</v>
      </c>
      <c r="T500" s="64">
        <v>8.0000000000000004E-4</v>
      </c>
    </row>
    <row r="501" spans="1:20">
      <c r="A501" t="s">
        <v>1681</v>
      </c>
      <c r="B501" t="s">
        <v>1682</v>
      </c>
      <c r="C501" t="s">
        <v>120</v>
      </c>
      <c r="D501" t="s">
        <v>1602</v>
      </c>
      <c r="E501" t="s">
        <v>1683</v>
      </c>
      <c r="F501" t="s">
        <v>1614</v>
      </c>
      <c r="G501" t="s">
        <v>1671</v>
      </c>
      <c r="H501" t="s">
        <v>365</v>
      </c>
      <c r="I501" t="s">
        <v>283</v>
      </c>
      <c r="J501" s="63">
        <v>8.81</v>
      </c>
      <c r="K501" t="s">
        <v>103</v>
      </c>
      <c r="L501" s="64">
        <v>2.8500000000000001E-2</v>
      </c>
      <c r="M501" s="64">
        <v>2.4299999999999999E-2</v>
      </c>
      <c r="N501" s="63">
        <v>1150000</v>
      </c>
      <c r="O501" s="63">
        <v>103.855</v>
      </c>
      <c r="P501" s="63">
        <v>0</v>
      </c>
      <c r="Q501" s="63">
        <v>4257.7953625</v>
      </c>
      <c r="R501" s="64">
        <v>0</v>
      </c>
      <c r="S501" s="64">
        <v>1.8E-3</v>
      </c>
      <c r="T501" s="64">
        <v>2.9999999999999997E-4</v>
      </c>
    </row>
    <row r="502" spans="1:20">
      <c r="A502" t="s">
        <v>1684</v>
      </c>
      <c r="B502" t="s">
        <v>1685</v>
      </c>
      <c r="C502" t="s">
        <v>364</v>
      </c>
      <c r="D502" t="s">
        <v>1602</v>
      </c>
      <c r="E502" t="s">
        <v>1686</v>
      </c>
      <c r="F502" t="s">
        <v>1663</v>
      </c>
      <c r="G502" t="s">
        <v>1671</v>
      </c>
      <c r="H502" t="s">
        <v>365</v>
      </c>
      <c r="I502" t="s">
        <v>1610</v>
      </c>
      <c r="J502" s="63">
        <v>5.52</v>
      </c>
      <c r="K502" t="s">
        <v>103</v>
      </c>
      <c r="L502" s="64">
        <v>0.03</v>
      </c>
      <c r="M502" s="64">
        <v>2.5999999999999999E-2</v>
      </c>
      <c r="N502" s="63">
        <v>2400000</v>
      </c>
      <c r="O502" s="63">
        <v>103.60924167500001</v>
      </c>
      <c r="P502" s="63">
        <v>0</v>
      </c>
      <c r="Q502" s="63">
        <v>8864.8067177129997</v>
      </c>
      <c r="R502" s="64">
        <v>0</v>
      </c>
      <c r="S502" s="64">
        <v>3.8E-3</v>
      </c>
      <c r="T502" s="64">
        <v>5.9999999999999995E-4</v>
      </c>
    </row>
    <row r="503" spans="1:20">
      <c r="A503" t="s">
        <v>1687</v>
      </c>
      <c r="B503" t="s">
        <v>1688</v>
      </c>
      <c r="C503" t="s">
        <v>364</v>
      </c>
      <c r="D503" t="s">
        <v>1602</v>
      </c>
      <c r="E503" t="s">
        <v>1689</v>
      </c>
      <c r="F503" t="s">
        <v>1643</v>
      </c>
      <c r="G503" t="s">
        <v>1690</v>
      </c>
      <c r="H503" t="s">
        <v>373</v>
      </c>
      <c r="I503" t="s">
        <v>1691</v>
      </c>
      <c r="J503" s="63">
        <v>7.33</v>
      </c>
      <c r="K503" t="s">
        <v>103</v>
      </c>
      <c r="L503" s="64">
        <v>4.7500000000000001E-2</v>
      </c>
      <c r="M503" s="64">
        <v>3.5000000000000003E-2</v>
      </c>
      <c r="N503" s="63">
        <v>1825000</v>
      </c>
      <c r="O503" s="63">
        <v>110.50102778181818</v>
      </c>
      <c r="P503" s="63">
        <v>0</v>
      </c>
      <c r="Q503" s="63">
        <v>7189.3349937049998</v>
      </c>
      <c r="R503" s="64">
        <v>0</v>
      </c>
      <c r="S503" s="64">
        <v>3.0999999999999999E-3</v>
      </c>
      <c r="T503" s="64">
        <v>5.0000000000000001E-4</v>
      </c>
    </row>
    <row r="504" spans="1:20">
      <c r="A504" t="s">
        <v>1692</v>
      </c>
      <c r="B504" t="s">
        <v>1693</v>
      </c>
      <c r="C504" t="s">
        <v>364</v>
      </c>
      <c r="D504" t="s">
        <v>1602</v>
      </c>
      <c r="E504" t="s">
        <v>1694</v>
      </c>
      <c r="F504" t="s">
        <v>1663</v>
      </c>
      <c r="G504" t="s">
        <v>1695</v>
      </c>
      <c r="H504" t="s">
        <v>365</v>
      </c>
      <c r="I504" t="s">
        <v>1696</v>
      </c>
      <c r="J504" s="63">
        <v>3.68</v>
      </c>
      <c r="K504" t="s">
        <v>103</v>
      </c>
      <c r="L504" s="64">
        <v>0.04</v>
      </c>
      <c r="M504" s="64">
        <v>2.9700000000000001E-2</v>
      </c>
      <c r="N504" s="63">
        <v>595000</v>
      </c>
      <c r="O504" s="63">
        <v>105.911</v>
      </c>
      <c r="P504" s="63">
        <v>42.423499999999997</v>
      </c>
      <c r="Q504" s="63">
        <v>2288.9811542500001</v>
      </c>
      <c r="R504" s="64">
        <v>0</v>
      </c>
      <c r="S504" s="64">
        <v>1E-3</v>
      </c>
      <c r="T504" s="64">
        <v>2.0000000000000001E-4</v>
      </c>
    </row>
    <row r="505" spans="1:20">
      <c r="A505" t="s">
        <v>3939</v>
      </c>
      <c r="B505" t="s">
        <v>1697</v>
      </c>
      <c r="C505" t="s">
        <v>364</v>
      </c>
      <c r="D505" t="s">
        <v>1602</v>
      </c>
      <c r="E505" t="s">
        <v>1698</v>
      </c>
      <c r="F505" t="s">
        <v>1699</v>
      </c>
      <c r="G505" t="s">
        <v>1695</v>
      </c>
      <c r="H505" t="s">
        <v>365</v>
      </c>
      <c r="I505" t="s">
        <v>1700</v>
      </c>
      <c r="J505" s="63">
        <v>4.5999999999999996</v>
      </c>
      <c r="K505" t="s">
        <v>103</v>
      </c>
      <c r="L505" s="64">
        <v>6.7500000000000004E-2</v>
      </c>
      <c r="M505" s="64">
        <v>6.2100000000000002E-2</v>
      </c>
      <c r="N505" s="63">
        <v>2083000</v>
      </c>
      <c r="O505" s="63">
        <v>105.94475</v>
      </c>
      <c r="P505" s="63">
        <v>0</v>
      </c>
      <c r="Q505" s="63">
        <v>7867.3458930124998</v>
      </c>
      <c r="R505" s="64">
        <v>0</v>
      </c>
      <c r="S505" s="64">
        <v>3.3E-3</v>
      </c>
      <c r="T505" s="64">
        <v>5.9999999999999995E-4</v>
      </c>
    </row>
    <row r="506" spans="1:20">
      <c r="A506" t="s">
        <v>1701</v>
      </c>
      <c r="B506" t="s">
        <v>1702</v>
      </c>
      <c r="C506" t="s">
        <v>364</v>
      </c>
      <c r="D506" t="s">
        <v>1602</v>
      </c>
      <c r="E506" t="s">
        <v>1703</v>
      </c>
      <c r="F506" t="s">
        <v>1663</v>
      </c>
      <c r="G506" t="s">
        <v>1695</v>
      </c>
      <c r="H506" t="s">
        <v>365</v>
      </c>
      <c r="I506" t="s">
        <v>1704</v>
      </c>
      <c r="J506" s="63">
        <v>4.6399999999999997</v>
      </c>
      <c r="K506" t="s">
        <v>103</v>
      </c>
      <c r="L506" s="64">
        <v>3.3500000000000002E-2</v>
      </c>
      <c r="M506" s="64">
        <v>2.76E-2</v>
      </c>
      <c r="N506" s="63">
        <v>1110000</v>
      </c>
      <c r="O506" s="63">
        <v>104.29553332903225</v>
      </c>
      <c r="P506" s="63">
        <v>0</v>
      </c>
      <c r="Q506" s="63">
        <v>4127.1306973000001</v>
      </c>
      <c r="R506" s="64">
        <v>0</v>
      </c>
      <c r="S506" s="64">
        <v>1.8E-3</v>
      </c>
      <c r="T506" s="64">
        <v>2.9999999999999997E-4</v>
      </c>
    </row>
    <row r="507" spans="1:20">
      <c r="A507" t="s">
        <v>1705</v>
      </c>
      <c r="B507" t="s">
        <v>1706</v>
      </c>
      <c r="C507" t="s">
        <v>364</v>
      </c>
      <c r="D507" t="s">
        <v>1602</v>
      </c>
      <c r="E507" t="s">
        <v>1703</v>
      </c>
      <c r="F507" t="s">
        <v>1663</v>
      </c>
      <c r="G507" t="s">
        <v>1695</v>
      </c>
      <c r="H507" t="s">
        <v>365</v>
      </c>
      <c r="I507" t="s">
        <v>1610</v>
      </c>
      <c r="J507" s="63">
        <v>5.24</v>
      </c>
      <c r="K507" t="s">
        <v>103</v>
      </c>
      <c r="L507" s="64">
        <v>3.6999999999999998E-2</v>
      </c>
      <c r="M507" s="64">
        <v>2.63E-2</v>
      </c>
      <c r="N507" s="63">
        <v>5425000</v>
      </c>
      <c r="O507" s="63">
        <v>106.59066665882352</v>
      </c>
      <c r="P507" s="63">
        <v>0</v>
      </c>
      <c r="Q507" s="63">
        <v>20614.768171429001</v>
      </c>
      <c r="R507" s="64">
        <v>0</v>
      </c>
      <c r="S507" s="64">
        <v>8.8000000000000005E-3</v>
      </c>
      <c r="T507" s="64">
        <v>1.4E-3</v>
      </c>
    </row>
    <row r="508" spans="1:20">
      <c r="A508" t="s">
        <v>1707</v>
      </c>
      <c r="B508" t="s">
        <v>1708</v>
      </c>
      <c r="C508" t="s">
        <v>1709</v>
      </c>
      <c r="D508" t="s">
        <v>1602</v>
      </c>
      <c r="E508" t="s">
        <v>1710</v>
      </c>
      <c r="F508" t="s">
        <v>120</v>
      </c>
      <c r="G508" t="s">
        <v>1695</v>
      </c>
      <c r="H508" t="s">
        <v>365</v>
      </c>
      <c r="I508" t="s">
        <v>1711</v>
      </c>
      <c r="J508" s="63">
        <v>10.220000000000001</v>
      </c>
      <c r="K508" t="s">
        <v>103</v>
      </c>
      <c r="L508" s="64">
        <v>6.8500000000000005E-2</v>
      </c>
      <c r="M508" s="64">
        <v>6.9599999999999995E-2</v>
      </c>
      <c r="N508" s="63">
        <v>2040000</v>
      </c>
      <c r="O508" s="63">
        <v>101.67444445040215</v>
      </c>
      <c r="P508" s="63">
        <v>0</v>
      </c>
      <c r="Q508" s="63">
        <v>7394.3756467855001</v>
      </c>
      <c r="R508" s="64">
        <v>0</v>
      </c>
      <c r="S508" s="64">
        <v>3.0999999999999999E-3</v>
      </c>
      <c r="T508" s="64">
        <v>5.0000000000000001E-4</v>
      </c>
    </row>
    <row r="509" spans="1:20">
      <c r="A509" t="s">
        <v>1712</v>
      </c>
      <c r="B509" t="s">
        <v>1713</v>
      </c>
      <c r="C509" t="s">
        <v>364</v>
      </c>
      <c r="D509" t="s">
        <v>1602</v>
      </c>
      <c r="E509" t="s">
        <v>1714</v>
      </c>
      <c r="F509" t="s">
        <v>3940</v>
      </c>
      <c r="G509" t="s">
        <v>3930</v>
      </c>
      <c r="H509" t="s">
        <v>206</v>
      </c>
      <c r="I509" t="s">
        <v>1715</v>
      </c>
      <c r="J509" s="63">
        <v>4.8899999999999997</v>
      </c>
      <c r="K509" t="s">
        <v>103</v>
      </c>
      <c r="L509" s="64">
        <v>4.6300000000000001E-2</v>
      </c>
      <c r="M509" s="64">
        <v>3.78E-2</v>
      </c>
      <c r="N509" s="63">
        <v>3099000</v>
      </c>
      <c r="O509" s="63">
        <v>104.85040279069767</v>
      </c>
      <c r="P509" s="63">
        <v>0</v>
      </c>
      <c r="Q509" s="63">
        <v>11583.8043461865</v>
      </c>
      <c r="R509" s="64">
        <v>0</v>
      </c>
      <c r="S509" s="64">
        <v>4.8999999999999998E-3</v>
      </c>
      <c r="T509" s="64">
        <v>8.0000000000000004E-4</v>
      </c>
    </row>
    <row r="510" spans="1:20">
      <c r="A510" t="s">
        <v>1716</v>
      </c>
      <c r="B510" t="s">
        <v>1717</v>
      </c>
      <c r="C510" t="s">
        <v>120</v>
      </c>
      <c r="D510" t="s">
        <v>1602</v>
      </c>
      <c r="E510" t="s">
        <v>1718</v>
      </c>
      <c r="F510" t="s">
        <v>1623</v>
      </c>
      <c r="G510" t="s">
        <v>1695</v>
      </c>
      <c r="H510" t="s">
        <v>365</v>
      </c>
      <c r="I510" t="s">
        <v>455</v>
      </c>
      <c r="J510" s="63">
        <v>4.99</v>
      </c>
      <c r="K510" t="s">
        <v>103</v>
      </c>
      <c r="L510" s="64">
        <v>4.4999999999999998E-2</v>
      </c>
      <c r="M510" s="64">
        <v>0.1137</v>
      </c>
      <c r="N510" s="63">
        <v>2910000</v>
      </c>
      <c r="O510" s="63">
        <v>73.177499999999995</v>
      </c>
      <c r="P510" s="63">
        <v>0</v>
      </c>
      <c r="Q510" s="63">
        <v>7591.54361625</v>
      </c>
      <c r="R510" s="64">
        <v>0</v>
      </c>
      <c r="S510" s="64">
        <v>3.2000000000000002E-3</v>
      </c>
      <c r="T510" s="64">
        <v>5.0000000000000001E-4</v>
      </c>
    </row>
    <row r="511" spans="1:20">
      <c r="A511" t="s">
        <v>1719</v>
      </c>
      <c r="B511" t="s">
        <v>1720</v>
      </c>
      <c r="C511" t="s">
        <v>364</v>
      </c>
      <c r="D511" t="s">
        <v>1602</v>
      </c>
      <c r="E511" t="s">
        <v>1721</v>
      </c>
      <c r="F511" t="s">
        <v>1722</v>
      </c>
      <c r="G511" t="s">
        <v>1695</v>
      </c>
      <c r="H511" t="s">
        <v>365</v>
      </c>
      <c r="I511" t="s">
        <v>1723</v>
      </c>
      <c r="J511" s="63">
        <v>8.43</v>
      </c>
      <c r="K511" t="s">
        <v>103</v>
      </c>
      <c r="L511" s="64">
        <v>3.1E-2</v>
      </c>
      <c r="M511" s="64">
        <v>3.7999999999999999E-2</v>
      </c>
      <c r="N511" s="63">
        <v>2815000</v>
      </c>
      <c r="O511" s="63">
        <v>95.230833333333337</v>
      </c>
      <c r="P511" s="63">
        <v>0</v>
      </c>
      <c r="Q511" s="63">
        <v>9556.8664713394992</v>
      </c>
      <c r="R511" s="64">
        <v>0</v>
      </c>
      <c r="S511" s="64">
        <v>4.1000000000000003E-3</v>
      </c>
      <c r="T511" s="64">
        <v>6.9999999999999999E-4</v>
      </c>
    </row>
    <row r="512" spans="1:20">
      <c r="A512" t="s">
        <v>1724</v>
      </c>
      <c r="B512" t="s">
        <v>1725</v>
      </c>
      <c r="C512" t="s">
        <v>364</v>
      </c>
      <c r="D512" t="s">
        <v>1602</v>
      </c>
      <c r="E512" t="s">
        <v>1726</v>
      </c>
      <c r="F512" t="s">
        <v>1727</v>
      </c>
      <c r="G512" t="s">
        <v>1728</v>
      </c>
      <c r="H512" t="s">
        <v>365</v>
      </c>
      <c r="I512" t="s">
        <v>1610</v>
      </c>
      <c r="J512" s="63">
        <v>3.89</v>
      </c>
      <c r="K512" t="s">
        <v>107</v>
      </c>
      <c r="L512" s="64">
        <v>3.7499999999999999E-2</v>
      </c>
      <c r="M512" s="64">
        <v>5.3400000000000003E-2</v>
      </c>
      <c r="N512" s="63">
        <v>3500000</v>
      </c>
      <c r="O512" s="63">
        <v>96.860083332258142</v>
      </c>
      <c r="P512" s="63">
        <v>0</v>
      </c>
      <c r="Q512" s="63">
        <v>13222.418405615001</v>
      </c>
      <c r="R512" s="64">
        <v>0</v>
      </c>
      <c r="S512" s="64">
        <v>5.5999999999999999E-3</v>
      </c>
      <c r="T512" s="64">
        <v>8.9999999999999998E-4</v>
      </c>
    </row>
    <row r="513" spans="1:20">
      <c r="A513" t="s">
        <v>1729</v>
      </c>
      <c r="B513" t="s">
        <v>1730</v>
      </c>
      <c r="C513" t="s">
        <v>364</v>
      </c>
      <c r="D513" t="s">
        <v>1602</v>
      </c>
      <c r="E513" t="s">
        <v>1731</v>
      </c>
      <c r="F513" t="s">
        <v>1643</v>
      </c>
      <c r="G513" t="s">
        <v>1728</v>
      </c>
      <c r="H513" t="s">
        <v>365</v>
      </c>
      <c r="I513" t="s">
        <v>1732</v>
      </c>
      <c r="J513" s="63">
        <v>3.72</v>
      </c>
      <c r="K513" t="s">
        <v>103</v>
      </c>
      <c r="L513" s="64">
        <v>4.7500000000000001E-2</v>
      </c>
      <c r="M513" s="64">
        <v>7.6700000000000004E-2</v>
      </c>
      <c r="N513" s="63">
        <v>2700000</v>
      </c>
      <c r="O513" s="63">
        <v>91.942888888888888</v>
      </c>
      <c r="P513" s="63">
        <v>0</v>
      </c>
      <c r="Q513" s="63">
        <v>8849.9627700000001</v>
      </c>
      <c r="R513" s="64">
        <v>0</v>
      </c>
      <c r="S513" s="64">
        <v>3.8E-3</v>
      </c>
      <c r="T513" s="64">
        <v>5.9999999999999995E-4</v>
      </c>
    </row>
    <row r="514" spans="1:20">
      <c r="A514" t="s">
        <v>1733</v>
      </c>
      <c r="B514" t="s">
        <v>1734</v>
      </c>
      <c r="C514" t="s">
        <v>1709</v>
      </c>
      <c r="D514" t="s">
        <v>1602</v>
      </c>
      <c r="E514" t="s">
        <v>1735</v>
      </c>
      <c r="F514" t="s">
        <v>1647</v>
      </c>
      <c r="G514" t="s">
        <v>1728</v>
      </c>
      <c r="H514" t="s">
        <v>365</v>
      </c>
      <c r="I514" t="s">
        <v>1736</v>
      </c>
      <c r="J514" s="63">
        <v>8.18</v>
      </c>
      <c r="K514" t="s">
        <v>107</v>
      </c>
      <c r="L514" s="64">
        <v>1.7500000000000002E-2</v>
      </c>
      <c r="M514" s="64">
        <v>1.8499999999999999E-2</v>
      </c>
      <c r="N514" s="63">
        <v>2375000</v>
      </c>
      <c r="O514" s="63">
        <v>99.383583346153841</v>
      </c>
      <c r="P514" s="63">
        <v>0</v>
      </c>
      <c r="Q514" s="63">
        <v>9206.1125144112593</v>
      </c>
      <c r="R514" s="64">
        <v>0</v>
      </c>
      <c r="S514" s="64">
        <v>3.8999999999999998E-3</v>
      </c>
      <c r="T514" s="64">
        <v>5.9999999999999995E-4</v>
      </c>
    </row>
    <row r="515" spans="1:20">
      <c r="A515" t="s">
        <v>1737</v>
      </c>
      <c r="B515" t="s">
        <v>1738</v>
      </c>
      <c r="C515" t="s">
        <v>364</v>
      </c>
      <c r="D515" t="s">
        <v>1602</v>
      </c>
      <c r="E515" t="s">
        <v>1739</v>
      </c>
      <c r="F515" t="s">
        <v>1740</v>
      </c>
      <c r="G515" t="s">
        <v>1728</v>
      </c>
      <c r="H515" t="s">
        <v>365</v>
      </c>
      <c r="I515" t="s">
        <v>1610</v>
      </c>
      <c r="J515" s="63">
        <v>7.36</v>
      </c>
      <c r="K515" t="s">
        <v>103</v>
      </c>
      <c r="L515" s="64">
        <v>4.7500000000000001E-2</v>
      </c>
      <c r="M515" s="64">
        <v>4.4499999999999998E-2</v>
      </c>
      <c r="N515" s="63">
        <v>2415000</v>
      </c>
      <c r="O515" s="63">
        <v>102.96061111060948</v>
      </c>
      <c r="P515" s="63">
        <v>0</v>
      </c>
      <c r="Q515" s="63">
        <v>8864.3680733394995</v>
      </c>
      <c r="R515" s="64">
        <v>0</v>
      </c>
      <c r="S515" s="64">
        <v>3.8E-3</v>
      </c>
      <c r="T515" s="64">
        <v>5.9999999999999995E-4</v>
      </c>
    </row>
    <row r="516" spans="1:20">
      <c r="A516" t="s">
        <v>1741</v>
      </c>
      <c r="B516" t="s">
        <v>1742</v>
      </c>
      <c r="C516" t="s">
        <v>364</v>
      </c>
      <c r="D516" t="s">
        <v>1602</v>
      </c>
      <c r="E516" t="s">
        <v>1743</v>
      </c>
      <c r="F516" t="s">
        <v>1647</v>
      </c>
      <c r="G516" t="s">
        <v>1744</v>
      </c>
      <c r="H516" t="s">
        <v>373</v>
      </c>
      <c r="I516" t="s">
        <v>1736</v>
      </c>
      <c r="J516" s="63">
        <v>3.85</v>
      </c>
      <c r="K516" t="s">
        <v>103</v>
      </c>
      <c r="L516" s="64">
        <v>4.6300000000000001E-2</v>
      </c>
      <c r="M516" s="64">
        <v>0.11119999999999999</v>
      </c>
      <c r="N516" s="63">
        <v>2000000</v>
      </c>
      <c r="O516" s="63">
        <v>80.093541665671637</v>
      </c>
      <c r="P516" s="63">
        <v>0</v>
      </c>
      <c r="Q516" s="63">
        <v>5710.6695207145003</v>
      </c>
      <c r="R516" s="64">
        <v>0</v>
      </c>
      <c r="S516" s="64">
        <v>2.3999999999999998E-3</v>
      </c>
      <c r="T516" s="64">
        <v>4.0000000000000002E-4</v>
      </c>
    </row>
    <row r="517" spans="1:20">
      <c r="A517" t="s">
        <v>1745</v>
      </c>
      <c r="B517" t="s">
        <v>1746</v>
      </c>
      <c r="C517" t="s">
        <v>120</v>
      </c>
      <c r="D517" t="s">
        <v>1602</v>
      </c>
      <c r="E517" t="s">
        <v>1747</v>
      </c>
      <c r="F517" t="s">
        <v>1647</v>
      </c>
      <c r="G517" t="s">
        <v>1744</v>
      </c>
      <c r="H517" t="s">
        <v>373</v>
      </c>
      <c r="I517" t="s">
        <v>283</v>
      </c>
      <c r="J517" s="63">
        <v>4.45</v>
      </c>
      <c r="K517" t="s">
        <v>103</v>
      </c>
      <c r="L517" s="64">
        <v>3.7499999999999999E-2</v>
      </c>
      <c r="M517" s="64">
        <v>5.4899999999999997E-2</v>
      </c>
      <c r="N517" s="63">
        <v>1550000</v>
      </c>
      <c r="O517" s="63">
        <v>93.460250000000002</v>
      </c>
      <c r="P517" s="63">
        <v>0</v>
      </c>
      <c r="Q517" s="63">
        <v>5164.3797643750004</v>
      </c>
      <c r="R517" s="64">
        <v>0</v>
      </c>
      <c r="S517" s="64">
        <v>2.2000000000000001E-3</v>
      </c>
      <c r="T517" s="64">
        <v>4.0000000000000002E-4</v>
      </c>
    </row>
    <row r="518" spans="1:20">
      <c r="A518" t="s">
        <v>1748</v>
      </c>
      <c r="B518" t="s">
        <v>1749</v>
      </c>
      <c r="C518" t="s">
        <v>120</v>
      </c>
      <c r="D518" t="s">
        <v>1602</v>
      </c>
      <c r="E518" t="s">
        <v>1750</v>
      </c>
      <c r="F518" t="s">
        <v>1647</v>
      </c>
      <c r="G518" t="s">
        <v>1609</v>
      </c>
      <c r="H518" t="s">
        <v>365</v>
      </c>
      <c r="I518" t="s">
        <v>374</v>
      </c>
      <c r="J518" s="63">
        <v>4.82</v>
      </c>
      <c r="K518" t="s">
        <v>103</v>
      </c>
      <c r="L518" s="64">
        <v>3.2500000000000001E-2</v>
      </c>
      <c r="M518" s="64">
        <v>7.3400000000000007E-2</v>
      </c>
      <c r="N518" s="63">
        <v>3150000</v>
      </c>
      <c r="O518" s="63">
        <v>83.503111112727268</v>
      </c>
      <c r="P518" s="63">
        <v>0</v>
      </c>
      <c r="Q518" s="63">
        <v>9377.1906199999994</v>
      </c>
      <c r="R518" s="64">
        <v>0</v>
      </c>
      <c r="S518" s="64">
        <v>4.0000000000000001E-3</v>
      </c>
      <c r="T518" s="64">
        <v>6.9999999999999999E-4</v>
      </c>
    </row>
    <row r="519" spans="1:20">
      <c r="A519" t="s">
        <v>1751</v>
      </c>
      <c r="B519" t="s">
        <v>1752</v>
      </c>
      <c r="C519" t="s">
        <v>120</v>
      </c>
      <c r="D519" t="s">
        <v>1602</v>
      </c>
      <c r="E519" t="s">
        <v>1753</v>
      </c>
      <c r="F519" t="s">
        <v>1663</v>
      </c>
      <c r="G519" t="s">
        <v>1744</v>
      </c>
      <c r="H519" t="s">
        <v>373</v>
      </c>
      <c r="I519" t="s">
        <v>1754</v>
      </c>
      <c r="J519" s="63">
        <v>3.81</v>
      </c>
      <c r="K519" t="s">
        <v>103</v>
      </c>
      <c r="L519" s="64">
        <v>3.6999999999999998E-2</v>
      </c>
      <c r="M519" s="64">
        <v>7.1300000000000002E-2</v>
      </c>
      <c r="N519" s="63">
        <v>380000</v>
      </c>
      <c r="O519" s="63">
        <v>88.821027868421055</v>
      </c>
      <c r="P519" s="63">
        <v>0</v>
      </c>
      <c r="Q519" s="63">
        <v>1203.2584645335</v>
      </c>
      <c r="R519" s="64">
        <v>0</v>
      </c>
      <c r="S519" s="64">
        <v>5.0000000000000001E-4</v>
      </c>
      <c r="T519" s="64">
        <v>1E-4</v>
      </c>
    </row>
    <row r="520" spans="1:20">
      <c r="A520" t="s">
        <v>1755</v>
      </c>
      <c r="B520" t="s">
        <v>1756</v>
      </c>
      <c r="C520" t="s">
        <v>120</v>
      </c>
      <c r="D520" t="s">
        <v>1602</v>
      </c>
      <c r="E520" t="s">
        <v>1743</v>
      </c>
      <c r="F520" t="s">
        <v>1647</v>
      </c>
      <c r="G520" t="s">
        <v>1744</v>
      </c>
      <c r="H520" t="s">
        <v>373</v>
      </c>
      <c r="I520" t="s">
        <v>1610</v>
      </c>
      <c r="J520" s="63">
        <v>4.24</v>
      </c>
      <c r="K520" t="s">
        <v>103</v>
      </c>
      <c r="L520" s="64">
        <v>4.1300000000000003E-2</v>
      </c>
      <c r="M520" s="64">
        <v>9.2899999999999996E-2</v>
      </c>
      <c r="N520" s="63">
        <v>2175000</v>
      </c>
      <c r="O520" s="63">
        <v>81.53504167407408</v>
      </c>
      <c r="P520" s="63">
        <v>0</v>
      </c>
      <c r="Q520" s="63">
        <v>6322.1252122095002</v>
      </c>
      <c r="R520" s="64">
        <v>0</v>
      </c>
      <c r="S520" s="64">
        <v>2.7000000000000001E-3</v>
      </c>
      <c r="T520" s="64">
        <v>4.0000000000000002E-4</v>
      </c>
    </row>
    <row r="521" spans="1:20">
      <c r="A521" t="s">
        <v>1757</v>
      </c>
      <c r="B521" t="s">
        <v>1758</v>
      </c>
      <c r="C521" t="s">
        <v>1759</v>
      </c>
      <c r="D521" t="s">
        <v>1602</v>
      </c>
      <c r="E521" t="s">
        <v>1760</v>
      </c>
      <c r="F521" t="s">
        <v>1722</v>
      </c>
      <c r="G521" t="s">
        <v>1744</v>
      </c>
      <c r="H521" t="s">
        <v>373</v>
      </c>
      <c r="I521" t="s">
        <v>1761</v>
      </c>
      <c r="J521" s="63">
        <v>3.42</v>
      </c>
      <c r="K521" t="s">
        <v>107</v>
      </c>
      <c r="L521" s="64">
        <v>2.5000000000000001E-2</v>
      </c>
      <c r="M521" s="64">
        <v>5.0700000000000002E-2</v>
      </c>
      <c r="N521" s="63">
        <v>2000000</v>
      </c>
      <c r="O521" s="63">
        <v>92.881844356249999</v>
      </c>
      <c r="P521" s="63">
        <v>0</v>
      </c>
      <c r="Q521" s="63">
        <v>7245.3411507561304</v>
      </c>
      <c r="R521" s="64">
        <v>0</v>
      </c>
      <c r="S521" s="64">
        <v>3.0999999999999999E-3</v>
      </c>
      <c r="T521" s="64">
        <v>5.0000000000000001E-4</v>
      </c>
    </row>
    <row r="522" spans="1:20">
      <c r="A522" t="s">
        <v>1762</v>
      </c>
      <c r="B522" t="s">
        <v>1763</v>
      </c>
      <c r="C522" t="s">
        <v>120</v>
      </c>
      <c r="D522" t="s">
        <v>1602</v>
      </c>
      <c r="E522" t="s">
        <v>1764</v>
      </c>
      <c r="F522" t="s">
        <v>1647</v>
      </c>
      <c r="G522" t="s">
        <v>1609</v>
      </c>
      <c r="H522" t="s">
        <v>365</v>
      </c>
      <c r="I522" t="s">
        <v>1610</v>
      </c>
      <c r="J522" s="63">
        <v>4.76</v>
      </c>
      <c r="K522" t="s">
        <v>103</v>
      </c>
      <c r="L522" s="64">
        <v>3.7499999999999999E-2</v>
      </c>
      <c r="M522" s="64">
        <v>8.6699999999999999E-2</v>
      </c>
      <c r="N522" s="63">
        <v>2650000</v>
      </c>
      <c r="O522" s="63">
        <v>80.768749999999997</v>
      </c>
      <c r="P522" s="63">
        <v>0</v>
      </c>
      <c r="Q522" s="63">
        <v>7630.4257343749996</v>
      </c>
      <c r="R522" s="64">
        <v>0</v>
      </c>
      <c r="S522" s="64">
        <v>3.2000000000000002E-3</v>
      </c>
      <c r="T522" s="64">
        <v>5.0000000000000001E-4</v>
      </c>
    </row>
    <row r="523" spans="1:20">
      <c r="A523" t="s">
        <v>1765</v>
      </c>
      <c r="B523" t="s">
        <v>1766</v>
      </c>
      <c r="C523" t="s">
        <v>120</v>
      </c>
      <c r="D523" t="s">
        <v>1602</v>
      </c>
      <c r="E523" t="s">
        <v>1718</v>
      </c>
      <c r="F523" t="s">
        <v>1623</v>
      </c>
      <c r="G523" t="s">
        <v>1744</v>
      </c>
      <c r="H523" t="s">
        <v>373</v>
      </c>
      <c r="I523" t="s">
        <v>1767</v>
      </c>
      <c r="J523" s="63">
        <v>7.34</v>
      </c>
      <c r="K523" t="s">
        <v>103</v>
      </c>
      <c r="L523" s="64">
        <v>5.9499999999999997E-2</v>
      </c>
      <c r="M523" s="64">
        <v>0.1138</v>
      </c>
      <c r="N523" s="63">
        <v>832000</v>
      </c>
      <c r="O523" s="63">
        <v>69.675777756700668</v>
      </c>
      <c r="P523" s="63">
        <v>0</v>
      </c>
      <c r="Q523" s="63">
        <v>2066.6393094714999</v>
      </c>
      <c r="R523" s="64">
        <v>0</v>
      </c>
      <c r="S523" s="64">
        <v>8.9999999999999998E-4</v>
      </c>
      <c r="T523" s="64">
        <v>1E-4</v>
      </c>
    </row>
    <row r="524" spans="1:20">
      <c r="A524" t="s">
        <v>1768</v>
      </c>
      <c r="B524" t="s">
        <v>1769</v>
      </c>
      <c r="C524" t="s">
        <v>120</v>
      </c>
      <c r="D524" t="s">
        <v>1602</v>
      </c>
      <c r="E524" t="s">
        <v>1718</v>
      </c>
      <c r="F524" t="s">
        <v>1623</v>
      </c>
      <c r="G524" t="s">
        <v>1744</v>
      </c>
      <c r="H524" t="s">
        <v>373</v>
      </c>
      <c r="I524" t="s">
        <v>1610</v>
      </c>
      <c r="J524" s="63">
        <v>6.67</v>
      </c>
      <c r="K524" t="s">
        <v>103</v>
      </c>
      <c r="L524" s="64">
        <v>6.8400000000000002E-2</v>
      </c>
      <c r="M524" s="64">
        <v>0.1215</v>
      </c>
      <c r="N524" s="63">
        <v>1725000</v>
      </c>
      <c r="O524" s="63">
        <v>72.793999999999997</v>
      </c>
      <c r="P524" s="63">
        <v>0</v>
      </c>
      <c r="Q524" s="63">
        <v>4476.5580225000003</v>
      </c>
      <c r="R524" s="64">
        <v>0</v>
      </c>
      <c r="S524" s="64">
        <v>1.9E-3</v>
      </c>
      <c r="T524" s="64">
        <v>2.9999999999999997E-4</v>
      </c>
    </row>
    <row r="525" spans="1:20">
      <c r="A525" t="s">
        <v>1770</v>
      </c>
      <c r="B525" t="s">
        <v>1771</v>
      </c>
      <c r="C525" t="s">
        <v>120</v>
      </c>
      <c r="D525" t="s">
        <v>1602</v>
      </c>
      <c r="E525" t="s">
        <v>1772</v>
      </c>
      <c r="F525" t="s">
        <v>3941</v>
      </c>
      <c r="G525" t="s">
        <v>1609</v>
      </c>
      <c r="H525" t="s">
        <v>365</v>
      </c>
      <c r="I525" t="s">
        <v>897</v>
      </c>
      <c r="J525" s="63">
        <v>1.94</v>
      </c>
      <c r="K525" t="s">
        <v>107</v>
      </c>
      <c r="L525" s="64">
        <v>2.5000000000000001E-2</v>
      </c>
      <c r="M525" s="64">
        <v>5.8000000000000003E-2</v>
      </c>
      <c r="N525" s="63">
        <v>1925000</v>
      </c>
      <c r="O525" s="63">
        <v>94.088444442424247</v>
      </c>
      <c r="P525" s="63">
        <v>0</v>
      </c>
      <c r="Q525" s="63">
        <v>7064.2333272166497</v>
      </c>
      <c r="R525" s="64">
        <v>0</v>
      </c>
      <c r="S525" s="64">
        <v>3.0000000000000001E-3</v>
      </c>
      <c r="T525" s="64">
        <v>5.0000000000000001E-4</v>
      </c>
    </row>
    <row r="526" spans="1:20">
      <c r="A526" t="s">
        <v>1773</v>
      </c>
      <c r="B526" t="s">
        <v>1774</v>
      </c>
      <c r="C526" t="s">
        <v>364</v>
      </c>
      <c r="D526" t="s">
        <v>1602</v>
      </c>
      <c r="E526" t="s">
        <v>1775</v>
      </c>
      <c r="F526" t="s">
        <v>1651</v>
      </c>
      <c r="G526" t="s">
        <v>1776</v>
      </c>
      <c r="H526" t="s">
        <v>373</v>
      </c>
      <c r="I526" t="s">
        <v>939</v>
      </c>
      <c r="J526" s="63">
        <v>1</v>
      </c>
      <c r="K526" t="s">
        <v>103</v>
      </c>
      <c r="L526" s="64">
        <v>5.3999999999999999E-2</v>
      </c>
      <c r="M526" s="64">
        <v>8.8400000000000006E-2</v>
      </c>
      <c r="N526" s="63">
        <v>3040000</v>
      </c>
      <c r="O526" s="63">
        <v>99.302000000000007</v>
      </c>
      <c r="P526" s="63">
        <v>0</v>
      </c>
      <c r="Q526" s="63">
        <v>10761.953552000001</v>
      </c>
      <c r="R526" s="64">
        <v>0</v>
      </c>
      <c r="S526" s="64">
        <v>4.5999999999999999E-3</v>
      </c>
      <c r="T526" s="64">
        <v>8.0000000000000004E-4</v>
      </c>
    </row>
    <row r="527" spans="1:20">
      <c r="A527" t="s">
        <v>1777</v>
      </c>
      <c r="B527" t="s">
        <v>1778</v>
      </c>
      <c r="C527" t="s">
        <v>120</v>
      </c>
      <c r="D527" t="s">
        <v>1602</v>
      </c>
      <c r="E527" t="s">
        <v>1779</v>
      </c>
      <c r="F527" t="s">
        <v>1623</v>
      </c>
      <c r="G527" t="s">
        <v>1776</v>
      </c>
      <c r="H527" t="s">
        <v>373</v>
      </c>
      <c r="I527" t="s">
        <v>1780</v>
      </c>
      <c r="J527" s="63">
        <v>3.28</v>
      </c>
      <c r="K527" t="s">
        <v>103</v>
      </c>
      <c r="L527" s="64">
        <v>5.5E-2</v>
      </c>
      <c r="M527" s="64">
        <v>9.11E-2</v>
      </c>
      <c r="N527" s="63">
        <v>2025000</v>
      </c>
      <c r="O527" s="63">
        <v>91.54955556363636</v>
      </c>
      <c r="P527" s="63">
        <v>0</v>
      </c>
      <c r="Q527" s="63">
        <v>6609.0768525000003</v>
      </c>
      <c r="R527" s="64">
        <v>0</v>
      </c>
      <c r="S527" s="64">
        <v>2.8E-3</v>
      </c>
      <c r="T527" s="64">
        <v>5.0000000000000001E-4</v>
      </c>
    </row>
    <row r="528" spans="1:20">
      <c r="A528" t="s">
        <v>1781</v>
      </c>
      <c r="B528" t="s">
        <v>1782</v>
      </c>
      <c r="C528" t="s">
        <v>1709</v>
      </c>
      <c r="D528" t="s">
        <v>1602</v>
      </c>
      <c r="E528" t="s">
        <v>1783</v>
      </c>
      <c r="F528" t="s">
        <v>1722</v>
      </c>
      <c r="G528" t="s">
        <v>1784</v>
      </c>
      <c r="H528" t="s">
        <v>365</v>
      </c>
      <c r="I528" t="s">
        <v>1785</v>
      </c>
      <c r="J528" s="63">
        <v>3</v>
      </c>
      <c r="K528" t="s">
        <v>103</v>
      </c>
      <c r="L528" s="64">
        <v>5.2499999999999998E-2</v>
      </c>
      <c r="M528" s="64">
        <v>8.7599999999999997E-2</v>
      </c>
      <c r="N528" s="63">
        <v>250000</v>
      </c>
      <c r="O528" s="63">
        <v>93.865250000000003</v>
      </c>
      <c r="P528" s="63">
        <v>0</v>
      </c>
      <c r="Q528" s="63">
        <v>836.57404062499995</v>
      </c>
      <c r="R528" s="64">
        <v>0</v>
      </c>
      <c r="S528" s="64">
        <v>4.0000000000000002E-4</v>
      </c>
      <c r="T528" s="64">
        <v>1E-4</v>
      </c>
    </row>
    <row r="529" spans="1:20">
      <c r="A529" t="s">
        <v>1786</v>
      </c>
      <c r="B529" t="s">
        <v>1787</v>
      </c>
      <c r="C529" t="s">
        <v>364</v>
      </c>
      <c r="D529" t="s">
        <v>1602</v>
      </c>
      <c r="E529" t="s">
        <v>1788</v>
      </c>
      <c r="F529" t="s">
        <v>1635</v>
      </c>
      <c r="G529" t="s">
        <v>1776</v>
      </c>
      <c r="H529" t="s">
        <v>373</v>
      </c>
      <c r="I529" t="s">
        <v>1610</v>
      </c>
      <c r="J529" s="63">
        <v>2.4900000000000002</v>
      </c>
      <c r="K529" t="s">
        <v>103</v>
      </c>
      <c r="L529" s="64">
        <v>3.7499999999999999E-2</v>
      </c>
      <c r="M529" s="64">
        <v>7.0199999999999999E-2</v>
      </c>
      <c r="N529" s="63">
        <v>1834428</v>
      </c>
      <c r="O529" s="63">
        <v>93.923833341805874</v>
      </c>
      <c r="P529" s="63">
        <v>0</v>
      </c>
      <c r="Q529" s="63">
        <v>6142.3705720171001</v>
      </c>
      <c r="R529" s="64">
        <v>0</v>
      </c>
      <c r="S529" s="64">
        <v>2.5999999999999999E-3</v>
      </c>
      <c r="T529" s="64">
        <v>4.0000000000000002E-4</v>
      </c>
    </row>
    <row r="530" spans="1:20">
      <c r="A530" t="s">
        <v>1789</v>
      </c>
      <c r="B530" t="s">
        <v>1790</v>
      </c>
      <c r="C530" t="s">
        <v>364</v>
      </c>
      <c r="D530" t="s">
        <v>1602</v>
      </c>
      <c r="E530" t="s">
        <v>1791</v>
      </c>
      <c r="F530" t="s">
        <v>1792</v>
      </c>
      <c r="G530" t="s">
        <v>1784</v>
      </c>
      <c r="H530" t="s">
        <v>365</v>
      </c>
      <c r="I530" t="s">
        <v>1793</v>
      </c>
      <c r="J530" s="63">
        <v>3.74</v>
      </c>
      <c r="K530" t="s">
        <v>103</v>
      </c>
      <c r="L530" s="64">
        <v>5.3800000000000001E-2</v>
      </c>
      <c r="M530" s="64">
        <v>4.6100000000000002E-2</v>
      </c>
      <c r="N530" s="63">
        <v>2862000</v>
      </c>
      <c r="O530" s="63">
        <v>104.817736125</v>
      </c>
      <c r="P530" s="63">
        <v>0</v>
      </c>
      <c r="Q530" s="63">
        <v>10694.5850607375</v>
      </c>
      <c r="R530" s="64">
        <v>0</v>
      </c>
      <c r="S530" s="64">
        <v>4.4999999999999997E-3</v>
      </c>
      <c r="T530" s="64">
        <v>6.9999999999999999E-4</v>
      </c>
    </row>
    <row r="531" spans="1:20">
      <c r="A531" t="s">
        <v>1794</v>
      </c>
      <c r="B531" t="s">
        <v>1795</v>
      </c>
      <c r="C531" t="s">
        <v>364</v>
      </c>
      <c r="D531" t="s">
        <v>1602</v>
      </c>
      <c r="E531" t="s">
        <v>1796</v>
      </c>
      <c r="F531" t="s">
        <v>1614</v>
      </c>
      <c r="G531" t="s">
        <v>1776</v>
      </c>
      <c r="H531" t="s">
        <v>373</v>
      </c>
      <c r="I531" t="s">
        <v>1723</v>
      </c>
      <c r="J531" s="63">
        <v>7.5</v>
      </c>
      <c r="K531" t="s">
        <v>103</v>
      </c>
      <c r="L531" s="64">
        <v>4.2500000000000003E-2</v>
      </c>
      <c r="M531" s="64">
        <v>4.3900000000000002E-2</v>
      </c>
      <c r="N531" s="63">
        <v>2500000</v>
      </c>
      <c r="O531" s="63">
        <v>101.05402777674419</v>
      </c>
      <c r="P531" s="63">
        <v>0</v>
      </c>
      <c r="Q531" s="63">
        <v>9006.4402255360001</v>
      </c>
      <c r="R531" s="64">
        <v>0</v>
      </c>
      <c r="S531" s="64">
        <v>3.8E-3</v>
      </c>
      <c r="T531" s="64">
        <v>5.9999999999999995E-4</v>
      </c>
    </row>
    <row r="532" spans="1:20">
      <c r="A532" t="s">
        <v>1797</v>
      </c>
      <c r="B532" t="s">
        <v>1798</v>
      </c>
      <c r="C532" t="s">
        <v>120</v>
      </c>
      <c r="D532" t="s">
        <v>1602</v>
      </c>
      <c r="E532" t="s">
        <v>1799</v>
      </c>
      <c r="F532" t="s">
        <v>1792</v>
      </c>
      <c r="G532" t="s">
        <v>1776</v>
      </c>
      <c r="H532" t="s">
        <v>373</v>
      </c>
      <c r="I532" t="s">
        <v>1800</v>
      </c>
      <c r="J532" s="63">
        <v>7.8</v>
      </c>
      <c r="K532" t="s">
        <v>103</v>
      </c>
      <c r="L532" s="64">
        <v>3.9E-2</v>
      </c>
      <c r="M532" s="64">
        <v>5.33E-2</v>
      </c>
      <c r="N532" s="63">
        <v>2035000</v>
      </c>
      <c r="O532" s="63">
        <v>91.772000000000006</v>
      </c>
      <c r="P532" s="63">
        <v>0</v>
      </c>
      <c r="Q532" s="63">
        <v>6657.8521129999999</v>
      </c>
      <c r="R532" s="64">
        <v>0</v>
      </c>
      <c r="S532" s="64">
        <v>2.8E-3</v>
      </c>
      <c r="T532" s="64">
        <v>5.0000000000000001E-4</v>
      </c>
    </row>
    <row r="533" spans="1:20">
      <c r="A533" t="s">
        <v>1801</v>
      </c>
      <c r="B533" t="s">
        <v>1802</v>
      </c>
      <c r="C533" t="s">
        <v>120</v>
      </c>
      <c r="D533" t="s">
        <v>1602</v>
      </c>
      <c r="E533" t="s">
        <v>1803</v>
      </c>
      <c r="F533" t="s">
        <v>120</v>
      </c>
      <c r="G533" t="s">
        <v>1784</v>
      </c>
      <c r="H533" t="s">
        <v>365</v>
      </c>
      <c r="I533" t="s">
        <v>1501</v>
      </c>
      <c r="J533" s="63">
        <v>2.2999999999999998</v>
      </c>
      <c r="K533" t="s">
        <v>103</v>
      </c>
      <c r="L533" s="64">
        <v>5.5E-2</v>
      </c>
      <c r="M533" s="64">
        <v>8.6599999999999996E-2</v>
      </c>
      <c r="N533" s="63">
        <v>2829000</v>
      </c>
      <c r="O533" s="63">
        <v>96.138999999999996</v>
      </c>
      <c r="P533" s="63">
        <v>277.34808750000002</v>
      </c>
      <c r="Q533" s="63">
        <v>9973.3363726499992</v>
      </c>
      <c r="R533" s="64">
        <v>0</v>
      </c>
      <c r="S533" s="64">
        <v>4.1999999999999997E-3</v>
      </c>
      <c r="T533" s="64">
        <v>6.9999999999999999E-4</v>
      </c>
    </row>
    <row r="534" spans="1:20">
      <c r="A534" t="s">
        <v>1804</v>
      </c>
      <c r="B534" t="s">
        <v>1805</v>
      </c>
      <c r="C534" t="s">
        <v>364</v>
      </c>
      <c r="D534" t="s">
        <v>1602</v>
      </c>
      <c r="E534" t="s">
        <v>1806</v>
      </c>
      <c r="F534" t="s">
        <v>1807</v>
      </c>
      <c r="G534" t="s">
        <v>1784</v>
      </c>
      <c r="H534" t="s">
        <v>365</v>
      </c>
      <c r="I534" t="s">
        <v>1808</v>
      </c>
      <c r="J534" s="63">
        <v>3.79</v>
      </c>
      <c r="K534" t="s">
        <v>103</v>
      </c>
      <c r="L534" s="64">
        <v>4.8800000000000003E-2</v>
      </c>
      <c r="M534" s="64">
        <v>7.9100000000000004E-2</v>
      </c>
      <c r="N534" s="63">
        <v>310000</v>
      </c>
      <c r="O534" s="63">
        <v>91.137363064516123</v>
      </c>
      <c r="P534" s="63">
        <v>0</v>
      </c>
      <c r="Q534" s="63">
        <v>1007.2045679074999</v>
      </c>
      <c r="R534" s="64">
        <v>0</v>
      </c>
      <c r="S534" s="64">
        <v>4.0000000000000002E-4</v>
      </c>
      <c r="T534" s="64">
        <v>1E-4</v>
      </c>
    </row>
    <row r="535" spans="1:20">
      <c r="A535" t="s">
        <v>1809</v>
      </c>
      <c r="B535" t="s">
        <v>1810</v>
      </c>
      <c r="C535" t="s">
        <v>120</v>
      </c>
      <c r="D535" t="s">
        <v>1602</v>
      </c>
      <c r="E535" t="s">
        <v>1811</v>
      </c>
      <c r="F535" t="s">
        <v>1651</v>
      </c>
      <c r="G535" t="s">
        <v>1812</v>
      </c>
      <c r="H535" t="s">
        <v>365</v>
      </c>
      <c r="I535" t="s">
        <v>1813</v>
      </c>
      <c r="J535" s="63">
        <v>7.19</v>
      </c>
      <c r="K535" t="s">
        <v>103</v>
      </c>
      <c r="L535" s="64">
        <v>5.45E-2</v>
      </c>
      <c r="M535" s="64">
        <v>8.5199999999999998E-2</v>
      </c>
      <c r="N535" s="63">
        <v>2025000</v>
      </c>
      <c r="O535" s="63">
        <v>83.061333365384613</v>
      </c>
      <c r="P535" s="63">
        <v>0</v>
      </c>
      <c r="Q535" s="63">
        <v>5996.3014803565002</v>
      </c>
      <c r="R535" s="64">
        <v>0</v>
      </c>
      <c r="S535" s="64">
        <v>2.5000000000000001E-3</v>
      </c>
      <c r="T535" s="64">
        <v>4.0000000000000002E-4</v>
      </c>
    </row>
    <row r="536" spans="1:20">
      <c r="A536" t="s">
        <v>1814</v>
      </c>
      <c r="B536" t="s">
        <v>1815</v>
      </c>
      <c r="C536" t="s">
        <v>364</v>
      </c>
      <c r="D536" t="s">
        <v>1602</v>
      </c>
      <c r="E536" t="s">
        <v>1816</v>
      </c>
      <c r="F536" t="s">
        <v>1614</v>
      </c>
      <c r="G536" t="s">
        <v>1817</v>
      </c>
      <c r="H536" t="s">
        <v>373</v>
      </c>
      <c r="I536" t="s">
        <v>1715</v>
      </c>
      <c r="J536" s="63">
        <v>1.62</v>
      </c>
      <c r="K536" t="s">
        <v>103</v>
      </c>
      <c r="L536" s="64">
        <v>6.3799999999999996E-2</v>
      </c>
      <c r="M536" s="64">
        <v>6.4600000000000005E-2</v>
      </c>
      <c r="N536" s="63">
        <v>2300000</v>
      </c>
      <c r="O536" s="63">
        <v>101.85937513513514</v>
      </c>
      <c r="P536" s="63">
        <v>0</v>
      </c>
      <c r="Q536" s="63">
        <v>8351.9594541945007</v>
      </c>
      <c r="R536" s="64">
        <v>0</v>
      </c>
      <c r="S536" s="64">
        <v>3.5999999999999999E-3</v>
      </c>
      <c r="T536" s="64">
        <v>5.9999999999999995E-4</v>
      </c>
    </row>
    <row r="537" spans="1:20">
      <c r="A537" s="78" t="s">
        <v>251</v>
      </c>
      <c r="B537" s="12"/>
      <c r="C537" s="12"/>
      <c r="D537" s="12"/>
      <c r="E537" s="12"/>
    </row>
    <row r="538" spans="1:20">
      <c r="A538" s="78" t="s">
        <v>376</v>
      </c>
      <c r="B538" s="12"/>
      <c r="C538" s="12"/>
      <c r="D538" s="12"/>
      <c r="E538" s="12"/>
    </row>
    <row r="539" spans="1:20">
      <c r="A539" s="78" t="s">
        <v>377</v>
      </c>
      <c r="B539" s="12"/>
      <c r="C539" s="12"/>
      <c r="D539" s="12"/>
      <c r="E539" s="12"/>
    </row>
    <row r="540" spans="1:20">
      <c r="A540" s="78" t="s">
        <v>378</v>
      </c>
      <c r="B540" s="12"/>
      <c r="C540" s="12"/>
      <c r="D540" s="12"/>
      <c r="E540" s="12"/>
    </row>
    <row r="541" spans="1:20">
      <c r="A541" s="78" t="s">
        <v>379</v>
      </c>
      <c r="B541" s="12"/>
      <c r="C541" s="12"/>
      <c r="D541" s="12"/>
      <c r="E541" s="12"/>
    </row>
    <row r="542" spans="1:20" hidden="1">
      <c r="B542" s="12"/>
      <c r="C542" s="12"/>
      <c r="D542" s="12"/>
      <c r="E542" s="12"/>
    </row>
    <row r="543" spans="1:20" hidden="1">
      <c r="B543" s="12"/>
      <c r="C543" s="12"/>
      <c r="D543" s="12"/>
      <c r="E543" s="12"/>
    </row>
    <row r="544" spans="1:20" hidden="1">
      <c r="B544" s="12"/>
      <c r="C544" s="12"/>
      <c r="D544" s="12"/>
      <c r="E544" s="12"/>
    </row>
    <row r="545" spans="2:5" hidden="1">
      <c r="B545" s="12"/>
      <c r="C545" s="12"/>
      <c r="D545" s="12"/>
      <c r="E545" s="12"/>
    </row>
    <row r="546" spans="2:5" hidden="1">
      <c r="B546" s="12"/>
      <c r="C546" s="12"/>
      <c r="D546" s="12"/>
      <c r="E546" s="12"/>
    </row>
    <row r="547" spans="2:5" hidden="1">
      <c r="B547" s="12"/>
      <c r="C547" s="12"/>
      <c r="D547" s="12"/>
      <c r="E547" s="12"/>
    </row>
    <row r="548" spans="2:5" hidden="1">
      <c r="B548" s="12"/>
      <c r="C548" s="12"/>
      <c r="D548" s="12"/>
      <c r="E548" s="12"/>
    </row>
    <row r="549" spans="2:5" hidden="1">
      <c r="B549" s="12"/>
      <c r="C549" s="12"/>
      <c r="D549" s="12"/>
      <c r="E549" s="12"/>
    </row>
    <row r="550" spans="2:5" hidden="1">
      <c r="B550" s="12"/>
      <c r="C550" s="12"/>
      <c r="D550" s="12"/>
      <c r="E550" s="12"/>
    </row>
    <row r="551" spans="2:5" hidden="1">
      <c r="B551" s="12"/>
      <c r="C551" s="12"/>
      <c r="D551" s="12"/>
      <c r="E551" s="12"/>
    </row>
    <row r="552" spans="2:5" hidden="1">
      <c r="B552" s="12"/>
      <c r="C552" s="12"/>
      <c r="D552" s="12"/>
      <c r="E552" s="12"/>
    </row>
    <row r="553" spans="2:5" hidden="1">
      <c r="B553" s="12"/>
      <c r="C553" s="12"/>
      <c r="D553" s="12"/>
      <c r="E553" s="12"/>
    </row>
    <row r="554" spans="2:5" hidden="1">
      <c r="B554" s="12"/>
      <c r="C554" s="12"/>
      <c r="D554" s="12"/>
      <c r="E554" s="12"/>
    </row>
    <row r="555" spans="2:5" hidden="1">
      <c r="B555" s="12"/>
      <c r="C555" s="12"/>
      <c r="D555" s="12"/>
      <c r="E555" s="12"/>
    </row>
    <row r="556" spans="2:5" hidden="1">
      <c r="B556" s="12"/>
      <c r="C556" s="12"/>
      <c r="D556" s="12"/>
      <c r="E556" s="12"/>
    </row>
    <row r="557" spans="2:5" hidden="1">
      <c r="B557" s="12"/>
      <c r="C557" s="12"/>
      <c r="D557" s="12"/>
      <c r="E557" s="12"/>
    </row>
    <row r="558" spans="2:5" hidden="1">
      <c r="B558" s="12"/>
      <c r="C558" s="12"/>
      <c r="D558" s="12"/>
      <c r="E558" s="12"/>
    </row>
    <row r="559" spans="2:5" hidden="1">
      <c r="B559" s="12"/>
      <c r="C559" s="12"/>
      <c r="D559" s="12"/>
      <c r="E559" s="12"/>
    </row>
    <row r="560" spans="2:5" hidden="1">
      <c r="B560" s="12"/>
      <c r="C560" s="12"/>
      <c r="D560" s="12"/>
      <c r="E560" s="12"/>
    </row>
    <row r="561" spans="2:5" hidden="1">
      <c r="B561" s="12"/>
      <c r="C561" s="12"/>
      <c r="D561" s="12"/>
      <c r="E561" s="12"/>
    </row>
    <row r="562" spans="2:5" hidden="1">
      <c r="B562" s="12"/>
      <c r="C562" s="12"/>
      <c r="D562" s="12"/>
      <c r="E562" s="12"/>
    </row>
    <row r="563" spans="2:5" hidden="1">
      <c r="B563" s="12"/>
      <c r="C563" s="12"/>
      <c r="D563" s="12"/>
      <c r="E563" s="12"/>
    </row>
    <row r="564" spans="2:5" hidden="1">
      <c r="B564" s="12"/>
      <c r="C564" s="12"/>
      <c r="D564" s="12"/>
      <c r="E564" s="12"/>
    </row>
    <row r="565" spans="2:5" hidden="1">
      <c r="B565" s="12"/>
      <c r="C565" s="12"/>
      <c r="D565" s="12"/>
      <c r="E565" s="12"/>
    </row>
    <row r="566" spans="2:5" hidden="1">
      <c r="B566" s="12"/>
      <c r="C566" s="12"/>
      <c r="D566" s="12"/>
      <c r="E566" s="12"/>
    </row>
    <row r="567" spans="2:5" hidden="1">
      <c r="B567" s="12"/>
      <c r="C567" s="12"/>
      <c r="D567" s="12"/>
      <c r="E567" s="12"/>
    </row>
    <row r="568" spans="2:5" hidden="1">
      <c r="B568" s="12"/>
      <c r="C568" s="12"/>
      <c r="D568" s="12"/>
      <c r="E568" s="12"/>
    </row>
    <row r="569" spans="2:5" hidden="1">
      <c r="B569" s="12"/>
      <c r="C569" s="12"/>
      <c r="D569" s="12"/>
      <c r="E569" s="12"/>
    </row>
    <row r="570" spans="2:5" hidden="1">
      <c r="B570" s="12"/>
      <c r="C570" s="12"/>
      <c r="D570" s="12"/>
      <c r="E570" s="12"/>
    </row>
    <row r="571" spans="2:5" hidden="1">
      <c r="B571" s="12"/>
      <c r="C571" s="12"/>
      <c r="D571" s="12"/>
      <c r="E571" s="12"/>
    </row>
    <row r="572" spans="2:5" hidden="1">
      <c r="B572" s="12"/>
      <c r="C572" s="12"/>
      <c r="D572" s="12"/>
      <c r="E572" s="12"/>
    </row>
    <row r="573" spans="2:5" hidden="1">
      <c r="B573" s="12"/>
      <c r="C573" s="12"/>
      <c r="D573" s="12"/>
      <c r="E573" s="12"/>
    </row>
    <row r="574" spans="2:5" hidden="1">
      <c r="B574" s="12"/>
      <c r="C574" s="12"/>
      <c r="D574" s="12"/>
      <c r="E574" s="12"/>
    </row>
    <row r="575" spans="2:5" hidden="1">
      <c r="B575" s="12"/>
      <c r="C575" s="12"/>
      <c r="D575" s="12"/>
      <c r="E575" s="12"/>
    </row>
    <row r="576" spans="2:5" hidden="1">
      <c r="B576" s="12"/>
      <c r="C576" s="12"/>
      <c r="D576" s="12"/>
      <c r="E576" s="12"/>
    </row>
    <row r="577" spans="2:5" hidden="1">
      <c r="B577" s="12"/>
      <c r="C577" s="12"/>
      <c r="D577" s="12"/>
      <c r="E577" s="12"/>
    </row>
    <row r="578" spans="2:5" hidden="1">
      <c r="B578" s="12"/>
      <c r="C578" s="12"/>
      <c r="D578" s="12"/>
      <c r="E578" s="12"/>
    </row>
    <row r="579" spans="2:5" hidden="1">
      <c r="B579" s="12"/>
      <c r="C579" s="12"/>
      <c r="D579" s="12"/>
      <c r="E579" s="12"/>
    </row>
    <row r="580" spans="2:5" hidden="1">
      <c r="B580" s="12"/>
      <c r="C580" s="12"/>
      <c r="D580" s="12"/>
      <c r="E580" s="12"/>
    </row>
    <row r="581" spans="2:5" hidden="1">
      <c r="B581" s="12"/>
      <c r="C581" s="12"/>
      <c r="D581" s="12"/>
      <c r="E581" s="12"/>
    </row>
    <row r="582" spans="2:5" hidden="1">
      <c r="B582" s="12"/>
      <c r="C582" s="12"/>
      <c r="D582" s="12"/>
      <c r="E582" s="12"/>
    </row>
    <row r="583" spans="2:5" hidden="1">
      <c r="B583" s="12"/>
      <c r="C583" s="12"/>
      <c r="D583" s="12"/>
      <c r="E583" s="12"/>
    </row>
    <row r="584" spans="2:5" hidden="1">
      <c r="B584" s="12"/>
      <c r="C584" s="12"/>
      <c r="D584" s="12"/>
      <c r="E584" s="12"/>
    </row>
    <row r="585" spans="2:5" hidden="1">
      <c r="B585" s="12"/>
      <c r="C585" s="12"/>
      <c r="D585" s="12"/>
      <c r="E585" s="12"/>
    </row>
    <row r="586" spans="2:5" hidden="1">
      <c r="B586" s="12"/>
      <c r="C586" s="12"/>
      <c r="D586" s="12"/>
      <c r="E586" s="12"/>
    </row>
    <row r="587" spans="2:5" hidden="1">
      <c r="B587" s="12"/>
      <c r="C587" s="12"/>
      <c r="D587" s="12"/>
      <c r="E587" s="12"/>
    </row>
    <row r="588" spans="2:5" hidden="1">
      <c r="B588" s="12"/>
      <c r="C588" s="12"/>
      <c r="D588" s="12"/>
      <c r="E588" s="12"/>
    </row>
    <row r="589" spans="2:5" hidden="1">
      <c r="B589" s="12"/>
      <c r="C589" s="12"/>
      <c r="D589" s="12"/>
      <c r="E589" s="12"/>
    </row>
    <row r="590" spans="2:5" hidden="1">
      <c r="B590" s="12"/>
      <c r="C590" s="12"/>
      <c r="D590" s="12"/>
      <c r="E590" s="12"/>
    </row>
    <row r="591" spans="2:5" hidden="1">
      <c r="B591" s="12"/>
      <c r="C591" s="12"/>
      <c r="D591" s="12"/>
      <c r="E591" s="12"/>
    </row>
    <row r="592" spans="2:5" hidden="1">
      <c r="B592" s="12"/>
      <c r="C592" s="12"/>
      <c r="D592" s="12"/>
      <c r="E592" s="12"/>
    </row>
    <row r="593" spans="2:5" hidden="1">
      <c r="B593" s="12"/>
      <c r="C593" s="12"/>
      <c r="D593" s="12"/>
      <c r="E593" s="12"/>
    </row>
    <row r="594" spans="2:5" hidden="1">
      <c r="B594" s="12"/>
      <c r="C594" s="12"/>
      <c r="D594" s="12"/>
      <c r="E594" s="12"/>
    </row>
    <row r="595" spans="2:5" hidden="1">
      <c r="B595" s="12"/>
      <c r="C595" s="12"/>
      <c r="D595" s="12"/>
      <c r="E595" s="12"/>
    </row>
    <row r="596" spans="2:5" hidden="1">
      <c r="B596" s="12"/>
      <c r="C596" s="12"/>
      <c r="D596" s="12"/>
      <c r="E596" s="12"/>
    </row>
    <row r="597" spans="2:5" hidden="1">
      <c r="B597" s="12"/>
      <c r="C597" s="12"/>
      <c r="D597" s="12"/>
      <c r="E597" s="12"/>
    </row>
    <row r="598" spans="2:5" hidden="1">
      <c r="B598" s="12"/>
      <c r="C598" s="12"/>
      <c r="D598" s="12"/>
      <c r="E598" s="12"/>
    </row>
    <row r="599" spans="2:5" hidden="1">
      <c r="B599" s="12"/>
      <c r="C599" s="12"/>
      <c r="D599" s="12"/>
      <c r="E599" s="12"/>
    </row>
    <row r="600" spans="2:5" hidden="1">
      <c r="B600" s="12"/>
      <c r="C600" s="12"/>
      <c r="D600" s="12"/>
      <c r="E600" s="12"/>
    </row>
    <row r="601" spans="2:5" hidden="1">
      <c r="B601" s="12"/>
      <c r="C601" s="12"/>
      <c r="D601" s="12"/>
      <c r="E601" s="12"/>
    </row>
    <row r="602" spans="2:5" hidden="1">
      <c r="B602" s="12"/>
      <c r="C602" s="12"/>
      <c r="D602" s="12"/>
      <c r="E602" s="12"/>
    </row>
    <row r="603" spans="2:5" hidden="1">
      <c r="B603" s="12"/>
      <c r="C603" s="12"/>
      <c r="D603" s="12"/>
      <c r="E603" s="12"/>
    </row>
    <row r="604" spans="2:5" hidden="1">
      <c r="B604" s="12"/>
      <c r="C604" s="12"/>
      <c r="D604" s="12"/>
      <c r="E604" s="12"/>
    </row>
    <row r="605" spans="2:5" hidden="1">
      <c r="B605" s="12"/>
      <c r="C605" s="12"/>
      <c r="D605" s="12"/>
      <c r="E605" s="12"/>
    </row>
    <row r="606" spans="2:5" hidden="1">
      <c r="B606" s="12"/>
      <c r="C606" s="12"/>
      <c r="D606" s="12"/>
      <c r="E606" s="12"/>
    </row>
    <row r="607" spans="2:5" hidden="1">
      <c r="B607" s="12"/>
      <c r="C607" s="12"/>
      <c r="D607" s="12"/>
      <c r="E607" s="12"/>
    </row>
    <row r="608" spans="2:5" hidden="1">
      <c r="B608" s="12"/>
      <c r="C608" s="12"/>
      <c r="D608" s="12"/>
      <c r="E608" s="12"/>
    </row>
    <row r="609" spans="2:5" hidden="1">
      <c r="B609" s="12"/>
      <c r="C609" s="12"/>
      <c r="D609" s="12"/>
      <c r="E609" s="12"/>
    </row>
    <row r="610" spans="2:5" hidden="1">
      <c r="B610" s="12"/>
      <c r="C610" s="12"/>
      <c r="D610" s="12"/>
      <c r="E610" s="12"/>
    </row>
    <row r="611" spans="2:5" hidden="1">
      <c r="B611" s="12"/>
      <c r="C611" s="12"/>
      <c r="D611" s="12"/>
      <c r="E611" s="12"/>
    </row>
    <row r="612" spans="2:5" hidden="1">
      <c r="B612" s="12"/>
      <c r="C612" s="12"/>
      <c r="D612" s="12"/>
      <c r="E612" s="12"/>
    </row>
    <row r="613" spans="2:5" hidden="1">
      <c r="B613" s="12"/>
      <c r="C613" s="12"/>
      <c r="D613" s="12"/>
      <c r="E613" s="12"/>
    </row>
    <row r="614" spans="2:5" hidden="1">
      <c r="B614" s="12"/>
      <c r="C614" s="12"/>
      <c r="D614" s="12"/>
      <c r="E614" s="12"/>
    </row>
    <row r="615" spans="2:5" hidden="1">
      <c r="B615" s="12"/>
      <c r="C615" s="12"/>
      <c r="D615" s="12"/>
      <c r="E615" s="12"/>
    </row>
    <row r="616" spans="2:5" hidden="1">
      <c r="B616" s="12"/>
      <c r="C616" s="12"/>
      <c r="D616" s="12"/>
      <c r="E616" s="12"/>
    </row>
    <row r="617" spans="2:5" hidden="1">
      <c r="B617" s="12"/>
      <c r="C617" s="12"/>
      <c r="D617" s="12"/>
      <c r="E617" s="12"/>
    </row>
    <row r="618" spans="2:5" hidden="1">
      <c r="B618" s="12"/>
      <c r="C618" s="12"/>
      <c r="D618" s="12"/>
      <c r="E618" s="12"/>
    </row>
    <row r="619" spans="2:5" hidden="1">
      <c r="B619" s="12"/>
      <c r="C619" s="12"/>
      <c r="D619" s="12"/>
      <c r="E619" s="12"/>
    </row>
    <row r="620" spans="2:5" hidden="1">
      <c r="B620" s="12"/>
      <c r="C620" s="12"/>
      <c r="D620" s="12"/>
      <c r="E620" s="12"/>
    </row>
    <row r="621" spans="2:5" hidden="1">
      <c r="B621" s="12"/>
      <c r="C621" s="12"/>
      <c r="D621" s="12"/>
      <c r="E621" s="12"/>
    </row>
    <row r="622" spans="2:5" hidden="1">
      <c r="B622" s="12"/>
      <c r="C622" s="12"/>
      <c r="D622" s="12"/>
      <c r="E622" s="12"/>
    </row>
    <row r="623" spans="2:5" hidden="1">
      <c r="B623" s="12"/>
      <c r="C623" s="12"/>
      <c r="D623" s="12"/>
      <c r="E623" s="12"/>
    </row>
    <row r="624" spans="2:5" hidden="1">
      <c r="B624" s="12"/>
      <c r="C624" s="12"/>
      <c r="D624" s="12"/>
      <c r="E624" s="12"/>
    </row>
    <row r="625" spans="2:5" hidden="1">
      <c r="B625" s="12"/>
      <c r="C625" s="12"/>
      <c r="D625" s="12"/>
      <c r="E625" s="12"/>
    </row>
    <row r="626" spans="2:5" hidden="1">
      <c r="B626" s="12"/>
      <c r="C626" s="12"/>
      <c r="D626" s="12"/>
      <c r="E626" s="12"/>
    </row>
    <row r="627" spans="2:5" hidden="1">
      <c r="B627" s="12"/>
      <c r="C627" s="12"/>
      <c r="D627" s="12"/>
      <c r="E627" s="12"/>
    </row>
    <row r="628" spans="2:5" hidden="1">
      <c r="B628" s="12"/>
      <c r="C628" s="12"/>
      <c r="D628" s="12"/>
      <c r="E628" s="12"/>
    </row>
    <row r="629" spans="2:5" hidden="1">
      <c r="B629" s="12"/>
      <c r="C629" s="12"/>
      <c r="D629" s="12"/>
      <c r="E629" s="12"/>
    </row>
    <row r="630" spans="2:5" hidden="1">
      <c r="B630" s="12"/>
      <c r="C630" s="12"/>
      <c r="D630" s="12"/>
      <c r="E630" s="12"/>
    </row>
    <row r="631" spans="2:5" hidden="1">
      <c r="B631" s="12"/>
      <c r="C631" s="12"/>
      <c r="D631" s="12"/>
      <c r="E631" s="12"/>
    </row>
    <row r="632" spans="2:5" hidden="1">
      <c r="B632" s="12"/>
      <c r="C632" s="12"/>
      <c r="D632" s="12"/>
      <c r="E632" s="12"/>
    </row>
    <row r="633" spans="2:5" hidden="1">
      <c r="B633" s="12"/>
      <c r="C633" s="12"/>
      <c r="D633" s="12"/>
      <c r="E633" s="12"/>
    </row>
    <row r="634" spans="2:5" hidden="1">
      <c r="B634" s="12"/>
      <c r="C634" s="12"/>
      <c r="D634" s="12"/>
      <c r="E634" s="12"/>
    </row>
    <row r="635" spans="2:5" hidden="1">
      <c r="B635" s="12"/>
      <c r="C635" s="12"/>
      <c r="D635" s="12"/>
      <c r="E635" s="12"/>
    </row>
    <row r="636" spans="2:5" hidden="1">
      <c r="B636" s="12"/>
      <c r="C636" s="12"/>
      <c r="D636" s="12"/>
      <c r="E636" s="12"/>
    </row>
    <row r="637" spans="2:5" hidden="1">
      <c r="B637" s="12"/>
      <c r="C637" s="12"/>
      <c r="D637" s="12"/>
      <c r="E637" s="12"/>
    </row>
    <row r="638" spans="2:5" hidden="1">
      <c r="B638" s="12"/>
      <c r="C638" s="12"/>
      <c r="D638" s="12"/>
      <c r="E638" s="12"/>
    </row>
    <row r="639" spans="2:5" hidden="1">
      <c r="B639" s="12"/>
      <c r="C639" s="12"/>
      <c r="D639" s="12"/>
      <c r="E639" s="12"/>
    </row>
    <row r="640" spans="2:5" hidden="1">
      <c r="B640" s="12"/>
      <c r="C640" s="12"/>
      <c r="D640" s="12"/>
      <c r="E640" s="12"/>
    </row>
    <row r="641" spans="2:5" hidden="1">
      <c r="B641" s="12"/>
      <c r="C641" s="12"/>
      <c r="D641" s="12"/>
      <c r="E641" s="12"/>
    </row>
    <row r="642" spans="2:5" hidden="1">
      <c r="B642" s="12"/>
      <c r="C642" s="12"/>
      <c r="D642" s="12"/>
      <c r="E642" s="12"/>
    </row>
    <row r="643" spans="2:5" hidden="1">
      <c r="B643" s="12"/>
      <c r="C643" s="12"/>
      <c r="D643" s="12"/>
      <c r="E643" s="12"/>
    </row>
    <row r="644" spans="2:5" hidden="1">
      <c r="B644" s="12"/>
      <c r="C644" s="12"/>
      <c r="D644" s="12"/>
      <c r="E644" s="12"/>
    </row>
    <row r="645" spans="2:5" hidden="1">
      <c r="B645" s="12"/>
      <c r="C645" s="12"/>
      <c r="D645" s="12"/>
      <c r="E645" s="12"/>
    </row>
    <row r="646" spans="2:5" hidden="1">
      <c r="B646" s="12"/>
      <c r="C646" s="12"/>
      <c r="D646" s="12"/>
      <c r="E646" s="12"/>
    </row>
    <row r="647" spans="2:5" hidden="1">
      <c r="B647" s="12"/>
      <c r="C647" s="12"/>
      <c r="D647" s="12"/>
      <c r="E647" s="12"/>
    </row>
    <row r="648" spans="2:5" hidden="1">
      <c r="B648" s="12"/>
      <c r="C648" s="12"/>
      <c r="D648" s="12"/>
      <c r="E648" s="12"/>
    </row>
    <row r="649" spans="2:5" hidden="1">
      <c r="B649" s="12"/>
      <c r="C649" s="12"/>
      <c r="D649" s="12"/>
      <c r="E649" s="12"/>
    </row>
    <row r="650" spans="2:5" hidden="1">
      <c r="B650" s="12"/>
      <c r="C650" s="12"/>
      <c r="D650" s="12"/>
      <c r="E650" s="12"/>
    </row>
    <row r="651" spans="2:5" hidden="1">
      <c r="B651" s="12"/>
      <c r="C651" s="12"/>
      <c r="D651" s="12"/>
      <c r="E651" s="12"/>
    </row>
    <row r="652" spans="2:5" hidden="1">
      <c r="B652" s="12"/>
      <c r="C652" s="12"/>
      <c r="D652" s="12"/>
      <c r="E652" s="12"/>
    </row>
    <row r="653" spans="2:5" hidden="1">
      <c r="B653" s="12"/>
      <c r="C653" s="12"/>
      <c r="D653" s="12"/>
      <c r="E653" s="12"/>
    </row>
    <row r="654" spans="2:5" hidden="1">
      <c r="B654" s="12"/>
      <c r="C654" s="12"/>
      <c r="D654" s="12"/>
      <c r="E654" s="12"/>
    </row>
    <row r="655" spans="2:5" hidden="1">
      <c r="B655" s="12"/>
      <c r="C655" s="12"/>
      <c r="D655" s="12"/>
      <c r="E655" s="12"/>
    </row>
    <row r="656" spans="2:5" hidden="1">
      <c r="B656" s="12"/>
      <c r="C656" s="12"/>
      <c r="D656" s="12"/>
      <c r="E656" s="12"/>
    </row>
    <row r="657" spans="2:5" hidden="1">
      <c r="B657" s="12"/>
      <c r="C657" s="12"/>
      <c r="D657" s="12"/>
      <c r="E657" s="12"/>
    </row>
    <row r="658" spans="2:5" hidden="1">
      <c r="B658" s="12"/>
      <c r="C658" s="12"/>
      <c r="D658" s="12"/>
      <c r="E658" s="12"/>
    </row>
    <row r="659" spans="2:5" hidden="1">
      <c r="B659" s="12"/>
      <c r="C659" s="12"/>
      <c r="D659" s="12"/>
      <c r="E659" s="12"/>
    </row>
    <row r="660" spans="2:5" hidden="1">
      <c r="B660" s="12"/>
      <c r="C660" s="12"/>
      <c r="D660" s="12"/>
      <c r="E660" s="12"/>
    </row>
    <row r="661" spans="2:5" hidden="1">
      <c r="B661" s="12"/>
      <c r="C661" s="12"/>
      <c r="D661" s="12"/>
      <c r="E661" s="12"/>
    </row>
    <row r="662" spans="2:5" hidden="1">
      <c r="B662" s="12"/>
      <c r="C662" s="12"/>
      <c r="D662" s="12"/>
      <c r="E662" s="12"/>
    </row>
    <row r="663" spans="2:5" hidden="1">
      <c r="B663" s="12"/>
      <c r="C663" s="12"/>
      <c r="D663" s="12"/>
      <c r="E663" s="12"/>
    </row>
    <row r="664" spans="2:5" hidden="1">
      <c r="B664" s="12"/>
      <c r="C664" s="12"/>
      <c r="D664" s="12"/>
      <c r="E664" s="12"/>
    </row>
    <row r="665" spans="2:5" hidden="1">
      <c r="B665" s="12"/>
      <c r="C665" s="12"/>
      <c r="D665" s="12"/>
      <c r="E665" s="12"/>
    </row>
    <row r="666" spans="2:5" hidden="1">
      <c r="B666" s="12"/>
      <c r="C666" s="12"/>
      <c r="D666" s="12"/>
      <c r="E666" s="12"/>
    </row>
    <row r="667" spans="2:5" hidden="1">
      <c r="B667" s="12"/>
      <c r="C667" s="12"/>
      <c r="D667" s="12"/>
      <c r="E667" s="12"/>
    </row>
    <row r="668" spans="2:5" hidden="1">
      <c r="B668" s="12"/>
      <c r="C668" s="12"/>
      <c r="D668" s="12"/>
      <c r="E668" s="12"/>
    </row>
    <row r="669" spans="2:5" hidden="1">
      <c r="B669" s="12"/>
      <c r="C669" s="12"/>
      <c r="D669" s="12"/>
      <c r="E669" s="12"/>
    </row>
    <row r="670" spans="2:5" hidden="1">
      <c r="B670" s="12"/>
      <c r="C670" s="12"/>
      <c r="D670" s="12"/>
      <c r="E670" s="12"/>
    </row>
    <row r="671" spans="2:5" hidden="1">
      <c r="B671" s="12"/>
      <c r="C671" s="12"/>
      <c r="D671" s="12"/>
      <c r="E671" s="12"/>
    </row>
    <row r="672" spans="2:5" hidden="1">
      <c r="B672" s="12"/>
      <c r="C672" s="12"/>
      <c r="D672" s="12"/>
      <c r="E672" s="12"/>
    </row>
    <row r="673" spans="2:5" hidden="1">
      <c r="B673" s="12"/>
      <c r="C673" s="12"/>
      <c r="D673" s="12"/>
      <c r="E673" s="12"/>
    </row>
    <row r="674" spans="2:5" hidden="1">
      <c r="B674" s="12"/>
      <c r="C674" s="12"/>
      <c r="D674" s="12"/>
      <c r="E674" s="12"/>
    </row>
    <row r="675" spans="2:5" hidden="1">
      <c r="B675" s="12"/>
      <c r="C675" s="12"/>
      <c r="D675" s="12"/>
      <c r="E675" s="12"/>
    </row>
    <row r="676" spans="2:5" hidden="1">
      <c r="B676" s="12"/>
      <c r="C676" s="12"/>
      <c r="D676" s="12"/>
      <c r="E676" s="12"/>
    </row>
    <row r="677" spans="2:5" hidden="1">
      <c r="B677" s="12"/>
      <c r="C677" s="12"/>
      <c r="D677" s="12"/>
      <c r="E677" s="12"/>
    </row>
    <row r="678" spans="2:5" hidden="1">
      <c r="B678" s="12"/>
      <c r="C678" s="12"/>
      <c r="D678" s="12"/>
      <c r="E678" s="12"/>
    </row>
    <row r="679" spans="2:5" hidden="1">
      <c r="B679" s="12"/>
      <c r="C679" s="12"/>
      <c r="D679" s="12"/>
      <c r="E679" s="12"/>
    </row>
    <row r="680" spans="2:5" hidden="1">
      <c r="B680" s="12"/>
      <c r="C680" s="12"/>
      <c r="D680" s="12"/>
      <c r="E680" s="12"/>
    </row>
    <row r="681" spans="2:5" hidden="1">
      <c r="B681" s="12"/>
      <c r="C681" s="12"/>
      <c r="D681" s="12"/>
      <c r="E681" s="12"/>
    </row>
    <row r="682" spans="2:5" hidden="1">
      <c r="B682" s="12"/>
      <c r="C682" s="12"/>
      <c r="D682" s="12"/>
      <c r="E682" s="12"/>
    </row>
    <row r="683" spans="2:5" hidden="1">
      <c r="B683" s="12"/>
      <c r="C683" s="12"/>
      <c r="D683" s="12"/>
      <c r="E683" s="12"/>
    </row>
    <row r="684" spans="2:5" hidden="1">
      <c r="B684" s="12"/>
      <c r="C684" s="12"/>
      <c r="D684" s="12"/>
      <c r="E684" s="12"/>
    </row>
    <row r="685" spans="2:5" hidden="1">
      <c r="B685" s="12"/>
      <c r="C685" s="12"/>
      <c r="D685" s="12"/>
      <c r="E685" s="12"/>
    </row>
    <row r="686" spans="2:5" hidden="1">
      <c r="B686" s="12"/>
      <c r="C686" s="12"/>
      <c r="D686" s="12"/>
      <c r="E686" s="12"/>
    </row>
    <row r="687" spans="2:5" hidden="1">
      <c r="B687" s="12"/>
      <c r="C687" s="12"/>
      <c r="D687" s="12"/>
      <c r="E687" s="12"/>
    </row>
    <row r="688" spans="2:5" hidden="1">
      <c r="B688" s="12"/>
      <c r="C688" s="12"/>
      <c r="D688" s="12"/>
      <c r="E688" s="12"/>
    </row>
    <row r="689" spans="2:5" hidden="1">
      <c r="B689" s="12"/>
      <c r="C689" s="12"/>
      <c r="D689" s="12"/>
      <c r="E689" s="12"/>
    </row>
    <row r="690" spans="2:5" hidden="1">
      <c r="B690" s="12"/>
      <c r="C690" s="12"/>
      <c r="D690" s="12"/>
      <c r="E690" s="12"/>
    </row>
    <row r="691" spans="2:5" hidden="1">
      <c r="B691" s="12"/>
      <c r="C691" s="12"/>
      <c r="D691" s="12"/>
      <c r="E691" s="12"/>
    </row>
    <row r="692" spans="2:5" hidden="1">
      <c r="B692" s="12"/>
      <c r="C692" s="12"/>
      <c r="D692" s="12"/>
      <c r="E692" s="12"/>
    </row>
    <row r="693" spans="2:5" hidden="1">
      <c r="B693" s="12"/>
      <c r="C693" s="12"/>
      <c r="D693" s="12"/>
      <c r="E693" s="12"/>
    </row>
    <row r="694" spans="2:5" hidden="1">
      <c r="B694" s="12"/>
      <c r="C694" s="12"/>
      <c r="D694" s="12"/>
      <c r="E694" s="12"/>
    </row>
    <row r="695" spans="2:5" hidden="1">
      <c r="B695" s="12"/>
      <c r="C695" s="12"/>
      <c r="D695" s="12"/>
      <c r="E695" s="12"/>
    </row>
    <row r="696" spans="2:5" hidden="1">
      <c r="B696" s="12"/>
      <c r="C696" s="12"/>
      <c r="D696" s="12"/>
      <c r="E696" s="12"/>
    </row>
    <row r="697" spans="2:5" hidden="1">
      <c r="B697" s="12"/>
      <c r="C697" s="12"/>
      <c r="D697" s="12"/>
      <c r="E697" s="12"/>
    </row>
    <row r="698" spans="2:5" hidden="1">
      <c r="B698" s="12"/>
      <c r="C698" s="12"/>
      <c r="D698" s="12"/>
      <c r="E698" s="12"/>
    </row>
    <row r="699" spans="2:5" hidden="1">
      <c r="B699" s="12"/>
      <c r="C699" s="12"/>
      <c r="D699" s="12"/>
      <c r="E699" s="12"/>
    </row>
    <row r="700" spans="2:5" hidden="1">
      <c r="B700" s="12"/>
      <c r="C700" s="12"/>
      <c r="D700" s="12"/>
      <c r="E700" s="12"/>
    </row>
    <row r="701" spans="2:5" hidden="1">
      <c r="B701" s="12"/>
      <c r="C701" s="12"/>
      <c r="D701" s="12"/>
      <c r="E701" s="12"/>
    </row>
    <row r="702" spans="2:5" hidden="1">
      <c r="B702" s="12"/>
      <c r="C702" s="12"/>
      <c r="D702" s="12"/>
      <c r="E702" s="12"/>
    </row>
    <row r="703" spans="2:5" hidden="1">
      <c r="B703" s="12"/>
      <c r="C703" s="12"/>
      <c r="D703" s="12"/>
      <c r="E703" s="12"/>
    </row>
    <row r="704" spans="2:5" hidden="1">
      <c r="B704" s="12"/>
      <c r="C704" s="12"/>
      <c r="D704" s="12"/>
      <c r="E704" s="12"/>
    </row>
    <row r="705" spans="2:5" hidden="1">
      <c r="B705" s="12"/>
      <c r="C705" s="12"/>
      <c r="D705" s="12"/>
      <c r="E705" s="12"/>
    </row>
    <row r="706" spans="2:5" hidden="1">
      <c r="B706" s="12"/>
      <c r="C706" s="12"/>
      <c r="D706" s="12"/>
      <c r="E706" s="12"/>
    </row>
    <row r="707" spans="2:5" hidden="1">
      <c r="B707" s="12"/>
      <c r="C707" s="12"/>
      <c r="D707" s="12"/>
      <c r="E707" s="12"/>
    </row>
    <row r="708" spans="2:5" hidden="1">
      <c r="B708" s="12"/>
      <c r="C708" s="12"/>
      <c r="D708" s="12"/>
      <c r="E708" s="12"/>
    </row>
    <row r="709" spans="2:5" hidden="1">
      <c r="B709" s="12"/>
      <c r="C709" s="12"/>
      <c r="D709" s="12"/>
      <c r="E709" s="12"/>
    </row>
    <row r="710" spans="2:5" hidden="1">
      <c r="B710" s="12"/>
      <c r="C710" s="12"/>
      <c r="D710" s="12"/>
      <c r="E710" s="12"/>
    </row>
    <row r="711" spans="2:5" hidden="1">
      <c r="B711" s="12"/>
      <c r="C711" s="12"/>
      <c r="D711" s="12"/>
      <c r="E711" s="12"/>
    </row>
    <row r="712" spans="2:5" hidden="1">
      <c r="B712" s="12"/>
      <c r="C712" s="12"/>
      <c r="D712" s="12"/>
      <c r="E712" s="12"/>
    </row>
    <row r="713" spans="2:5" hidden="1">
      <c r="B713" s="12"/>
      <c r="C713" s="12"/>
      <c r="D713" s="12"/>
      <c r="E713" s="12"/>
    </row>
    <row r="714" spans="2:5" hidden="1">
      <c r="B714" s="12"/>
      <c r="C714" s="12"/>
      <c r="D714" s="12"/>
      <c r="E714" s="12"/>
    </row>
    <row r="715" spans="2:5" hidden="1">
      <c r="B715" s="12"/>
      <c r="C715" s="12"/>
      <c r="D715" s="12"/>
      <c r="E715" s="12"/>
    </row>
    <row r="716" spans="2:5" hidden="1">
      <c r="B716" s="12"/>
      <c r="C716" s="12"/>
      <c r="D716" s="12"/>
      <c r="E716" s="12"/>
    </row>
    <row r="717" spans="2:5" hidden="1">
      <c r="B717" s="12"/>
      <c r="C717" s="12"/>
      <c r="D717" s="12"/>
      <c r="E717" s="12"/>
    </row>
    <row r="718" spans="2:5" hidden="1">
      <c r="B718" s="12"/>
      <c r="C718" s="12"/>
      <c r="D718" s="12"/>
      <c r="E718" s="12"/>
    </row>
    <row r="719" spans="2:5" hidden="1">
      <c r="B719" s="12"/>
      <c r="C719" s="12"/>
      <c r="D719" s="12"/>
      <c r="E719" s="12"/>
    </row>
    <row r="720" spans="2:5" hidden="1">
      <c r="B720" s="12"/>
      <c r="C720" s="12"/>
      <c r="D720" s="12"/>
      <c r="E720" s="12"/>
    </row>
    <row r="721" spans="2:5" hidden="1">
      <c r="B721" s="12"/>
      <c r="C721" s="12"/>
      <c r="D721" s="12"/>
      <c r="E721" s="12"/>
    </row>
    <row r="722" spans="2:5" hidden="1">
      <c r="B722" s="12"/>
      <c r="C722" s="12"/>
      <c r="D722" s="12"/>
      <c r="E722" s="12"/>
    </row>
    <row r="723" spans="2:5" hidden="1">
      <c r="B723" s="12"/>
      <c r="C723" s="12"/>
      <c r="D723" s="12"/>
      <c r="E723" s="12"/>
    </row>
    <row r="724" spans="2:5" hidden="1">
      <c r="B724" s="12"/>
      <c r="C724" s="12"/>
      <c r="D724" s="12"/>
      <c r="E724" s="12"/>
    </row>
    <row r="725" spans="2:5" hidden="1">
      <c r="B725" s="12"/>
      <c r="C725" s="12"/>
      <c r="D725" s="12"/>
      <c r="E725" s="12"/>
    </row>
    <row r="726" spans="2:5" hidden="1">
      <c r="B726" s="12"/>
      <c r="C726" s="12"/>
      <c r="D726" s="12"/>
      <c r="E726" s="12"/>
    </row>
    <row r="727" spans="2:5" hidden="1">
      <c r="B727" s="12"/>
      <c r="C727" s="12"/>
      <c r="D727" s="12"/>
      <c r="E727" s="12"/>
    </row>
    <row r="728" spans="2:5" hidden="1">
      <c r="B728" s="12"/>
      <c r="C728" s="12"/>
      <c r="D728" s="12"/>
      <c r="E728" s="12"/>
    </row>
    <row r="729" spans="2:5" hidden="1">
      <c r="B729" s="12"/>
      <c r="C729" s="12"/>
      <c r="D729" s="12"/>
      <c r="E729" s="12"/>
    </row>
    <row r="730" spans="2:5" hidden="1">
      <c r="B730" s="12"/>
      <c r="C730" s="12"/>
      <c r="D730" s="12"/>
      <c r="E730" s="12"/>
    </row>
    <row r="731" spans="2:5" hidden="1">
      <c r="B731" s="12"/>
      <c r="C731" s="12"/>
      <c r="D731" s="12"/>
      <c r="E731" s="12"/>
    </row>
    <row r="732" spans="2:5" hidden="1">
      <c r="B732" s="12"/>
      <c r="C732" s="12"/>
      <c r="D732" s="12"/>
      <c r="E732" s="12"/>
    </row>
    <row r="733" spans="2:5" hidden="1">
      <c r="B733" s="12"/>
      <c r="C733" s="12"/>
      <c r="D733" s="12"/>
      <c r="E733" s="12"/>
    </row>
    <row r="734" spans="2:5" hidden="1">
      <c r="B734" s="12"/>
      <c r="C734" s="12"/>
      <c r="D734" s="12"/>
      <c r="E734" s="12"/>
    </row>
    <row r="735" spans="2:5" hidden="1">
      <c r="B735" s="12"/>
      <c r="C735" s="12"/>
      <c r="D735" s="12"/>
      <c r="E735" s="12"/>
    </row>
    <row r="736" spans="2:5" hidden="1">
      <c r="B736" s="12"/>
      <c r="C736" s="12"/>
      <c r="D736" s="12"/>
      <c r="E736" s="12"/>
    </row>
    <row r="737" spans="2:5" hidden="1">
      <c r="B737" s="12"/>
      <c r="C737" s="12"/>
      <c r="D737" s="12"/>
      <c r="E737" s="12"/>
    </row>
    <row r="738" spans="2:5" hidden="1">
      <c r="B738" s="12"/>
      <c r="C738" s="12"/>
      <c r="D738" s="12"/>
      <c r="E738" s="12"/>
    </row>
    <row r="739" spans="2:5" hidden="1">
      <c r="B739" s="12"/>
      <c r="C739" s="12"/>
      <c r="D739" s="12"/>
      <c r="E739" s="12"/>
    </row>
    <row r="740" spans="2:5" hidden="1">
      <c r="B740" s="12"/>
      <c r="C740" s="12"/>
      <c r="D740" s="12"/>
      <c r="E740" s="12"/>
    </row>
    <row r="741" spans="2:5" hidden="1">
      <c r="B741" s="12"/>
      <c r="C741" s="12"/>
      <c r="D741" s="12"/>
      <c r="E741" s="12"/>
    </row>
    <row r="742" spans="2:5" hidden="1">
      <c r="B742" s="12"/>
      <c r="C742" s="12"/>
      <c r="D742" s="12"/>
      <c r="E742" s="12"/>
    </row>
    <row r="743" spans="2:5" hidden="1">
      <c r="B743" s="12"/>
      <c r="C743" s="12"/>
      <c r="D743" s="12"/>
      <c r="E743" s="12"/>
    </row>
    <row r="744" spans="2:5" hidden="1">
      <c r="B744" s="12"/>
      <c r="C744" s="12"/>
      <c r="D744" s="12"/>
      <c r="E744" s="12"/>
    </row>
    <row r="745" spans="2:5" hidden="1">
      <c r="B745" s="12"/>
      <c r="C745" s="12"/>
      <c r="D745" s="12"/>
      <c r="E745" s="12"/>
    </row>
    <row r="746" spans="2:5" hidden="1">
      <c r="B746" s="12"/>
      <c r="C746" s="12"/>
      <c r="D746" s="12"/>
      <c r="E746" s="12"/>
    </row>
    <row r="747" spans="2:5" hidden="1">
      <c r="B747" s="12"/>
      <c r="C747" s="12"/>
      <c r="D747" s="12"/>
      <c r="E747" s="12"/>
    </row>
    <row r="748" spans="2:5" hidden="1">
      <c r="B748" s="12"/>
      <c r="C748" s="12"/>
      <c r="D748" s="12"/>
      <c r="E748" s="12"/>
    </row>
    <row r="749" spans="2:5" hidden="1">
      <c r="B749" s="12"/>
      <c r="C749" s="12"/>
      <c r="D749" s="12"/>
      <c r="E749" s="12"/>
    </row>
    <row r="750" spans="2:5" hidden="1">
      <c r="B750" s="12"/>
      <c r="C750" s="12"/>
      <c r="D750" s="12"/>
      <c r="E750" s="12"/>
    </row>
    <row r="751" spans="2:5" hidden="1">
      <c r="B751" s="12"/>
      <c r="C751" s="12"/>
      <c r="D751" s="12"/>
      <c r="E751" s="12"/>
    </row>
    <row r="752" spans="2:5" hidden="1">
      <c r="B752" s="12"/>
      <c r="C752" s="12"/>
      <c r="D752" s="12"/>
      <c r="E752" s="12"/>
    </row>
    <row r="753" spans="2:5" hidden="1">
      <c r="B753" s="12"/>
      <c r="C753" s="12"/>
      <c r="D753" s="12"/>
      <c r="E753" s="12"/>
    </row>
    <row r="754" spans="2:5" hidden="1">
      <c r="B754" s="12"/>
      <c r="C754" s="12"/>
      <c r="D754" s="12"/>
      <c r="E754" s="12"/>
    </row>
    <row r="755" spans="2:5" hidden="1">
      <c r="B755" s="12"/>
      <c r="C755" s="12"/>
      <c r="D755" s="12"/>
      <c r="E755" s="12"/>
    </row>
    <row r="756" spans="2:5" hidden="1">
      <c r="B756" s="12"/>
      <c r="C756" s="12"/>
      <c r="D756" s="12"/>
      <c r="E756" s="12"/>
    </row>
    <row r="757" spans="2:5" hidden="1">
      <c r="B757" s="12"/>
      <c r="C757" s="12"/>
      <c r="D757" s="12"/>
      <c r="E757" s="12"/>
    </row>
    <row r="758" spans="2:5" hidden="1">
      <c r="B758" s="12"/>
      <c r="C758" s="12"/>
      <c r="D758" s="12"/>
      <c r="E758" s="12"/>
    </row>
    <row r="759" spans="2:5" hidden="1">
      <c r="B759" s="12"/>
      <c r="C759" s="12"/>
      <c r="D759" s="12"/>
      <c r="E759" s="12"/>
    </row>
    <row r="760" spans="2:5" hidden="1">
      <c r="B760" s="12"/>
      <c r="C760" s="12"/>
      <c r="D760" s="12"/>
      <c r="E760" s="12"/>
    </row>
    <row r="761" spans="2:5" hidden="1">
      <c r="B761" s="12"/>
      <c r="C761" s="12"/>
      <c r="D761" s="12"/>
      <c r="E761" s="12"/>
    </row>
    <row r="762" spans="2:5" hidden="1">
      <c r="B762" s="12"/>
      <c r="C762" s="12"/>
      <c r="D762" s="12"/>
      <c r="E762" s="12"/>
    </row>
    <row r="763" spans="2:5" hidden="1">
      <c r="B763" s="12"/>
      <c r="C763" s="12"/>
      <c r="D763" s="12"/>
      <c r="E763" s="12"/>
    </row>
    <row r="764" spans="2:5" hidden="1">
      <c r="B764" s="12"/>
      <c r="C764" s="12"/>
      <c r="D764" s="12"/>
      <c r="E764" s="12"/>
    </row>
    <row r="765" spans="2:5" hidden="1">
      <c r="B765" s="12"/>
      <c r="C765" s="12"/>
      <c r="D765" s="12"/>
      <c r="E765" s="12"/>
    </row>
    <row r="766" spans="2:5" hidden="1">
      <c r="B766" s="12"/>
      <c r="C766" s="12"/>
      <c r="D766" s="12"/>
      <c r="E766" s="12"/>
    </row>
    <row r="767" spans="2:5" hidden="1">
      <c r="B767" s="12"/>
      <c r="C767" s="12"/>
      <c r="D767" s="12"/>
      <c r="E767" s="12"/>
    </row>
    <row r="768" spans="2:5" hidden="1">
      <c r="B768" s="12"/>
      <c r="C768" s="12"/>
      <c r="D768" s="12"/>
      <c r="E768" s="12"/>
    </row>
    <row r="769" spans="1:5" hidden="1">
      <c r="B769" s="12"/>
      <c r="C769" s="12"/>
      <c r="D769" s="12"/>
      <c r="E769" s="12"/>
    </row>
    <row r="770" spans="1:5" hidden="1">
      <c r="B770" s="12"/>
      <c r="C770" s="12"/>
      <c r="D770" s="12"/>
      <c r="E770" s="12"/>
    </row>
    <row r="771" spans="1:5" hidden="1">
      <c r="B771" s="12"/>
      <c r="C771" s="12"/>
      <c r="D771" s="12"/>
      <c r="E771" s="12"/>
    </row>
    <row r="772" spans="1:5" hidden="1">
      <c r="A772" s="12"/>
      <c r="B772" s="12"/>
      <c r="C772" s="12"/>
      <c r="D772" s="12"/>
      <c r="E772" s="12"/>
    </row>
    <row r="773" spans="1:5" hidden="1">
      <c r="A773" s="12"/>
      <c r="B773" s="12"/>
      <c r="C773" s="12"/>
      <c r="D773" s="12"/>
      <c r="E773" s="12"/>
    </row>
    <row r="774" spans="1:5" hidden="1">
      <c r="A774" s="14"/>
      <c r="B774" s="12"/>
      <c r="C774" s="12"/>
      <c r="D774" s="12"/>
      <c r="E774" s="12"/>
    </row>
    <row r="775" spans="1:5" hidden="1">
      <c r="B775" s="12"/>
      <c r="C775" s="12"/>
      <c r="D775" s="12"/>
      <c r="E775" s="12"/>
    </row>
    <row r="776" spans="1:5" hidden="1">
      <c r="B776" s="12"/>
      <c r="C776" s="12"/>
      <c r="D776" s="12"/>
      <c r="E776" s="12"/>
    </row>
    <row r="777" spans="1:5" hidden="1">
      <c r="B777" s="12"/>
      <c r="C777" s="12"/>
      <c r="D777" s="12"/>
      <c r="E777" s="12"/>
    </row>
    <row r="778" spans="1:5" hidden="1">
      <c r="B778" s="12"/>
      <c r="C778" s="12"/>
      <c r="D778" s="12"/>
      <c r="E778" s="12"/>
    </row>
    <row r="779" spans="1:5" hidden="1">
      <c r="B779" s="12"/>
      <c r="C779" s="12"/>
      <c r="D779" s="12"/>
      <c r="E779" s="12"/>
    </row>
    <row r="780" spans="1:5" hidden="1">
      <c r="B780" s="12"/>
      <c r="C780" s="12"/>
      <c r="D780" s="12"/>
      <c r="E780" s="12"/>
    </row>
    <row r="781" spans="1:5" hidden="1">
      <c r="B781" s="12"/>
      <c r="C781" s="12"/>
      <c r="D781" s="12"/>
      <c r="E781" s="12"/>
    </row>
    <row r="782" spans="1:5" hidden="1">
      <c r="B782" s="12"/>
      <c r="C782" s="12"/>
      <c r="D782" s="12"/>
      <c r="E782" s="12"/>
    </row>
    <row r="783" spans="1:5" hidden="1">
      <c r="B783" s="12"/>
      <c r="C783" s="12"/>
      <c r="D783" s="12"/>
      <c r="E783" s="12"/>
    </row>
    <row r="784" spans="1:5" hidden="1">
      <c r="B784" s="12"/>
      <c r="C784" s="12"/>
      <c r="D784" s="12"/>
      <c r="E784" s="12"/>
    </row>
    <row r="785" spans="2:5" hidden="1">
      <c r="B785" s="12"/>
      <c r="C785" s="12"/>
      <c r="D785" s="12"/>
      <c r="E785" s="12"/>
    </row>
    <row r="786" spans="2:5" hidden="1">
      <c r="B786" s="12"/>
      <c r="C786" s="12"/>
      <c r="D786" s="12"/>
      <c r="E786" s="12"/>
    </row>
    <row r="787" spans="2:5" hidden="1">
      <c r="B787" s="12"/>
      <c r="C787" s="12"/>
      <c r="D787" s="12"/>
      <c r="E787" s="12"/>
    </row>
    <row r="788" spans="2:5" hidden="1">
      <c r="B788" s="12"/>
      <c r="C788" s="12"/>
      <c r="D788" s="12"/>
      <c r="E788" s="12"/>
    </row>
    <row r="789" spans="2:5" hidden="1">
      <c r="B789" s="12"/>
      <c r="C789" s="12"/>
      <c r="D789" s="12"/>
      <c r="E789" s="12"/>
    </row>
    <row r="790" spans="2:5" hidden="1">
      <c r="B790" s="12"/>
      <c r="C790" s="12"/>
      <c r="D790" s="12"/>
      <c r="E790" s="12"/>
    </row>
    <row r="791" spans="2:5" hidden="1">
      <c r="B791" s="12"/>
      <c r="C791" s="12"/>
      <c r="D791" s="12"/>
      <c r="E791" s="12"/>
    </row>
    <row r="792" spans="2:5" hidden="1">
      <c r="B792" s="12"/>
      <c r="C792" s="12"/>
      <c r="D792" s="12"/>
      <c r="E792" s="12"/>
    </row>
    <row r="793" spans="2:5" hidden="1">
      <c r="B793" s="12"/>
      <c r="C793" s="12"/>
      <c r="D793" s="12"/>
      <c r="E793" s="12"/>
    </row>
    <row r="794" spans="2:5" hidden="1">
      <c r="B794" s="12"/>
      <c r="C794" s="12"/>
      <c r="D794" s="12"/>
      <c r="E794" s="12"/>
    </row>
    <row r="795" spans="2:5" hidden="1">
      <c r="B795" s="12"/>
      <c r="C795" s="12"/>
      <c r="D795" s="12"/>
      <c r="E795" s="12"/>
    </row>
    <row r="796" spans="2:5" hidden="1">
      <c r="B796" s="12"/>
      <c r="C796" s="12"/>
      <c r="D796" s="12"/>
      <c r="E796" s="12"/>
    </row>
    <row r="797" spans="2:5" hidden="1">
      <c r="B797" s="12"/>
      <c r="C797" s="12"/>
      <c r="D797" s="12"/>
      <c r="E797" s="12"/>
    </row>
    <row r="798" spans="2:5" hidden="1">
      <c r="B798" s="12"/>
      <c r="C798" s="12"/>
      <c r="D798" s="12"/>
      <c r="E798" s="12"/>
    </row>
    <row r="799" spans="2:5" hidden="1">
      <c r="B799" s="12"/>
      <c r="C799" s="12"/>
      <c r="D799" s="12"/>
      <c r="E799" s="12"/>
    </row>
    <row r="800" spans="2:5" hidden="1">
      <c r="B800" s="12"/>
      <c r="C800" s="12"/>
      <c r="D800" s="12"/>
      <c r="E800" s="12"/>
    </row>
    <row r="801" spans="2:5" hidden="1">
      <c r="B801" s="12"/>
      <c r="C801" s="12"/>
      <c r="D801" s="12"/>
      <c r="E801" s="12"/>
    </row>
    <row r="802" spans="2:5" hidden="1">
      <c r="B802" s="12"/>
      <c r="C802" s="12"/>
      <c r="D802" s="12"/>
      <c r="E802" s="12"/>
    </row>
    <row r="803" spans="2:5" hidden="1">
      <c r="B803" s="12"/>
      <c r="C803" s="12"/>
      <c r="D803" s="12"/>
      <c r="E803" s="12"/>
    </row>
    <row r="804" spans="2:5" hidden="1">
      <c r="B804" s="12"/>
      <c r="C804" s="12"/>
      <c r="D804" s="12"/>
      <c r="E804" s="12"/>
    </row>
    <row r="805" spans="2:5" hidden="1">
      <c r="B805" s="12"/>
      <c r="C805" s="12"/>
      <c r="D805" s="12"/>
      <c r="E805" s="12"/>
    </row>
    <row r="806" spans="2:5" hidden="1">
      <c r="B806" s="12"/>
      <c r="C806" s="12"/>
      <c r="D806" s="12"/>
      <c r="E806" s="12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zoomScale="70" zoomScaleNormal="70" workbookViewId="0">
      <selection activeCell="A7" sqref="A7"/>
    </sheetView>
  </sheetViews>
  <sheetFormatPr defaultColWidth="0" defaultRowHeight="18" zeroHeight="1"/>
  <cols>
    <col min="1" max="1" width="83.28515625" style="11" bestFit="1" customWidth="1"/>
    <col min="2" max="2" width="37.85546875" style="11" bestFit="1" customWidth="1"/>
    <col min="3" max="3" width="12.42578125" style="11" customWidth="1"/>
    <col min="4" max="4" width="11.42578125" style="11" customWidth="1"/>
    <col min="5" max="5" width="13.42578125" style="11" customWidth="1"/>
    <col min="6" max="6" width="11.42578125" style="11" customWidth="1"/>
    <col min="7" max="7" width="11.28515625" style="12" customWidth="1"/>
    <col min="8" max="8" width="14.7109375" style="12" customWidth="1"/>
    <col min="9" max="9" width="11.7109375" style="12" customWidth="1"/>
    <col min="10" max="10" width="30" style="12" customWidth="1"/>
    <col min="11" max="11" width="14.7109375" style="12" customWidth="1"/>
    <col min="12" max="12" width="21.5703125" style="12" customWidth="1"/>
    <col min="13" max="13" width="25.85546875" style="12" customWidth="1"/>
    <col min="14" max="14" width="24.42578125" style="12" customWidth="1"/>
    <col min="15" max="15" width="7.7109375" style="12" hidden="1" customWidth="1"/>
    <col min="16" max="16" width="8.28515625" style="12" hidden="1" customWidth="1"/>
    <col min="17" max="17" width="6" style="12" hidden="1" customWidth="1"/>
    <col min="18" max="18" width="7.85546875" style="12" hidden="1" customWidth="1"/>
    <col min="19" max="19" width="8.140625" style="12" hidden="1" customWidth="1"/>
    <col min="20" max="20" width="6.28515625" style="12" hidden="1" customWidth="1"/>
    <col min="21" max="21" width="8" style="12" hidden="1" customWidth="1"/>
    <col min="22" max="22" width="8.7109375" style="12" hidden="1" customWidth="1"/>
    <col min="23" max="23" width="10" style="12" hidden="1" customWidth="1"/>
    <col min="24" max="24" width="9.5703125" style="12" hidden="1" customWidth="1"/>
    <col min="25" max="25" width="6.140625" style="12" hidden="1" customWidth="1"/>
    <col min="26" max="27" width="5.7109375" style="12" hidden="1" customWidth="1"/>
    <col min="28" max="28" width="6.85546875" style="12" hidden="1" customWidth="1"/>
    <col min="29" max="29" width="6.42578125" style="12" hidden="1" customWidth="1"/>
    <col min="30" max="30" width="6.7109375" style="12" hidden="1" customWidth="1"/>
    <col min="31" max="31" width="7.28515625" style="12" hidden="1" customWidth="1"/>
    <col min="32" max="43" width="5.7109375" style="12" hidden="1" customWidth="1"/>
    <col min="44" max="44" width="9.140625" style="12" hidden="1" customWidth="1"/>
    <col min="45" max="62" width="0" style="12" hidden="1" customWidth="1"/>
    <col min="63" max="16384" width="9.140625" style="12" hidden="1"/>
  </cols>
  <sheetData>
    <row r="1" spans="1:61">
      <c r="A1" s="2" t="s">
        <v>0</v>
      </c>
      <c r="B1" t="s">
        <v>194</v>
      </c>
    </row>
    <row r="2" spans="1:61">
      <c r="A2" s="2" t="s">
        <v>1</v>
      </c>
      <c r="B2" t="s">
        <v>195</v>
      </c>
    </row>
    <row r="3" spans="1:61">
      <c r="A3" s="2" t="s">
        <v>2</v>
      </c>
      <c r="B3" t="s">
        <v>196</v>
      </c>
    </row>
    <row r="4" spans="1:61">
      <c r="A4" s="2" t="s">
        <v>3</v>
      </c>
      <c r="B4" t="s">
        <v>197</v>
      </c>
    </row>
    <row r="5" spans="1:61" ht="26.25" customHeight="1">
      <c r="A5" s="122" t="s">
        <v>65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4"/>
      <c r="BI5" s="14"/>
    </row>
    <row r="6" spans="1:61" ht="26.25" customHeight="1">
      <c r="A6" s="122" t="s">
        <v>88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  <c r="BE6" s="14"/>
      <c r="BI6" s="14"/>
    </row>
    <row r="7" spans="1:61" s="14" customFormat="1" ht="20.25">
      <c r="A7" s="38" t="s">
        <v>45</v>
      </c>
      <c r="B7" s="39" t="s">
        <v>46</v>
      </c>
      <c r="C7" s="125" t="s">
        <v>67</v>
      </c>
      <c r="D7" s="125" t="s">
        <v>80</v>
      </c>
      <c r="E7" s="125" t="s">
        <v>47</v>
      </c>
      <c r="F7" s="125" t="s">
        <v>81</v>
      </c>
      <c r="G7" s="125" t="s">
        <v>50</v>
      </c>
      <c r="H7" s="116" t="s">
        <v>184</v>
      </c>
      <c r="I7" s="116" t="s">
        <v>185</v>
      </c>
      <c r="J7" s="116" t="s">
        <v>189</v>
      </c>
      <c r="K7" s="116" t="s">
        <v>53</v>
      </c>
      <c r="L7" s="116" t="s">
        <v>70</v>
      </c>
      <c r="M7" s="116" t="s">
        <v>54</v>
      </c>
      <c r="N7" s="42" t="s">
        <v>180</v>
      </c>
      <c r="BE7" s="12"/>
      <c r="BF7" s="12"/>
      <c r="BG7" s="12"/>
      <c r="BI7" s="18"/>
    </row>
    <row r="8" spans="1:61" s="14" customFormat="1" ht="24" customHeight="1">
      <c r="A8" s="15"/>
      <c r="B8" s="16"/>
      <c r="C8" s="16"/>
      <c r="D8" s="16"/>
      <c r="E8" s="16"/>
      <c r="F8" s="16"/>
      <c r="G8" s="16"/>
      <c r="H8" s="16" t="s">
        <v>181</v>
      </c>
      <c r="I8" s="16"/>
      <c r="J8" s="16" t="s">
        <v>182</v>
      </c>
      <c r="K8" s="16" t="s">
        <v>6</v>
      </c>
      <c r="L8" s="16" t="s">
        <v>7</v>
      </c>
      <c r="M8" s="16" t="s">
        <v>7</v>
      </c>
      <c r="N8" s="34" t="s">
        <v>7</v>
      </c>
      <c r="BE8" s="12"/>
      <c r="BG8" s="12"/>
      <c r="BI8" s="18"/>
    </row>
    <row r="9" spans="1:61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27" t="s">
        <v>73</v>
      </c>
      <c r="M9" s="27" t="s">
        <v>74</v>
      </c>
      <c r="N9" s="27" t="s">
        <v>75</v>
      </c>
      <c r="BE9" s="12"/>
      <c r="BF9" s="14"/>
      <c r="BG9" s="12"/>
      <c r="BI9" s="12"/>
    </row>
    <row r="10" spans="1:61" s="18" customFormat="1" ht="18" customHeight="1">
      <c r="A10" s="19" t="s">
        <v>89</v>
      </c>
      <c r="B10" s="6"/>
      <c r="C10" s="6"/>
      <c r="D10" s="6"/>
      <c r="E10" s="6"/>
      <c r="F10" s="6"/>
      <c r="G10" s="6"/>
      <c r="H10" s="61">
        <v>184884214.25999999</v>
      </c>
      <c r="I10" s="6"/>
      <c r="J10" s="61">
        <v>1852.26116</v>
      </c>
      <c r="K10" s="61">
        <f>K11+K211</f>
        <v>2279850.6656351313</v>
      </c>
      <c r="L10" s="6"/>
      <c r="M10" s="62">
        <v>1</v>
      </c>
      <c r="N10" s="62">
        <v>0.1598</v>
      </c>
      <c r="BE10" s="12"/>
      <c r="BF10" s="14"/>
      <c r="BG10" s="12"/>
      <c r="BI10" s="12"/>
    </row>
    <row r="11" spans="1:61">
      <c r="A11" s="65" t="s">
        <v>201</v>
      </c>
      <c r="D11" s="12"/>
      <c r="E11" s="12"/>
      <c r="F11" s="12"/>
      <c r="H11" s="67">
        <v>179507813.03999999</v>
      </c>
      <c r="J11" s="67">
        <v>1829.2582600000001</v>
      </c>
      <c r="K11" s="67">
        <f>K12+K49+K127</f>
        <v>1739947.7252796073</v>
      </c>
      <c r="M11" s="66">
        <v>0.76319999999999999</v>
      </c>
      <c r="N11" s="66">
        <v>0.12189999999999999</v>
      </c>
    </row>
    <row r="12" spans="1:61">
      <c r="A12" s="65" t="s">
        <v>1818</v>
      </c>
      <c r="D12" s="12"/>
      <c r="E12" s="12"/>
      <c r="F12" s="12"/>
      <c r="H12" s="67">
        <v>60797004.939999998</v>
      </c>
      <c r="J12" s="67">
        <v>801.20345999999995</v>
      </c>
      <c r="K12" s="67">
        <f>SUM(K13:K48)</f>
        <v>1041280.8405093378</v>
      </c>
      <c r="M12" s="66">
        <v>0.45669999999999999</v>
      </c>
      <c r="N12" s="66">
        <v>7.2999999999999995E-2</v>
      </c>
    </row>
    <row r="13" spans="1:61">
      <c r="A13" t="s">
        <v>1819</v>
      </c>
      <c r="B13" t="s">
        <v>1820</v>
      </c>
      <c r="C13" t="s">
        <v>97</v>
      </c>
      <c r="D13" t="s">
        <v>120</v>
      </c>
      <c r="E13" t="s">
        <v>617</v>
      </c>
      <c r="F13" t="s">
        <v>120</v>
      </c>
      <c r="G13" t="s">
        <v>99</v>
      </c>
      <c r="H13" s="63">
        <v>1184360</v>
      </c>
      <c r="I13" s="63">
        <v>2720</v>
      </c>
      <c r="J13" s="63">
        <v>0</v>
      </c>
      <c r="K13" s="63">
        <v>32214.592000000001</v>
      </c>
      <c r="L13" s="64">
        <v>6.4000000000000003E-3</v>
      </c>
      <c r="M13" s="64">
        <v>1.41E-2</v>
      </c>
      <c r="N13" s="64">
        <v>2.3E-3</v>
      </c>
    </row>
    <row r="14" spans="1:61">
      <c r="A14" t="s">
        <v>1821</v>
      </c>
      <c r="B14" t="s">
        <v>1822</v>
      </c>
      <c r="C14" t="s">
        <v>97</v>
      </c>
      <c r="D14" t="s">
        <v>120</v>
      </c>
      <c r="E14" t="s">
        <v>766</v>
      </c>
      <c r="F14" t="s">
        <v>531</v>
      </c>
      <c r="G14" t="s">
        <v>99</v>
      </c>
      <c r="H14" s="63">
        <v>12306510</v>
      </c>
      <c r="I14" s="63">
        <v>97.1</v>
      </c>
      <c r="J14" s="63">
        <v>0</v>
      </c>
      <c r="K14" s="63">
        <v>11949.621209999999</v>
      </c>
      <c r="L14" s="64">
        <v>3.8E-3</v>
      </c>
      <c r="M14" s="64">
        <v>5.1999999999999998E-3</v>
      </c>
      <c r="N14" s="64">
        <v>8.0000000000000004E-4</v>
      </c>
    </row>
    <row r="15" spans="1:61">
      <c r="A15" t="s">
        <v>1823</v>
      </c>
      <c r="B15" t="s">
        <v>1824</v>
      </c>
      <c r="C15" t="s">
        <v>97</v>
      </c>
      <c r="D15" t="s">
        <v>120</v>
      </c>
      <c r="E15" t="s">
        <v>631</v>
      </c>
      <c r="F15" t="s">
        <v>527</v>
      </c>
      <c r="G15" t="s">
        <v>99</v>
      </c>
      <c r="H15" s="63">
        <v>978904</v>
      </c>
      <c r="I15" s="63">
        <v>1700</v>
      </c>
      <c r="J15" s="63">
        <v>0</v>
      </c>
      <c r="K15" s="63">
        <v>16641.367999999999</v>
      </c>
      <c r="L15" s="64">
        <v>3.8E-3</v>
      </c>
      <c r="M15" s="64">
        <v>7.3000000000000001E-3</v>
      </c>
      <c r="N15" s="64">
        <v>1.1999999999999999E-3</v>
      </c>
    </row>
    <row r="16" spans="1:61">
      <c r="A16" t="s">
        <v>1825</v>
      </c>
      <c r="B16" t="s">
        <v>1826</v>
      </c>
      <c r="C16" t="s">
        <v>97</v>
      </c>
      <c r="D16" t="s">
        <v>120</v>
      </c>
      <c r="E16" t="s">
        <v>1827</v>
      </c>
      <c r="F16" t="s">
        <v>527</v>
      </c>
      <c r="G16" t="s">
        <v>99</v>
      </c>
      <c r="H16" s="63">
        <v>2245142</v>
      </c>
      <c r="I16" s="63">
        <v>1940</v>
      </c>
      <c r="J16" s="63">
        <v>0</v>
      </c>
      <c r="K16" s="63">
        <v>43555.754800000002</v>
      </c>
      <c r="L16" s="64">
        <v>1.01E-2</v>
      </c>
      <c r="M16" s="64">
        <v>1.9099999999999999E-2</v>
      </c>
      <c r="N16" s="64">
        <v>3.0999999999999999E-3</v>
      </c>
    </row>
    <row r="17" spans="1:16">
      <c r="A17" t="s">
        <v>1828</v>
      </c>
      <c r="B17" t="s">
        <v>1829</v>
      </c>
      <c r="C17" t="s">
        <v>97</v>
      </c>
      <c r="D17" t="s">
        <v>120</v>
      </c>
      <c r="E17" t="s">
        <v>916</v>
      </c>
      <c r="F17" t="s">
        <v>917</v>
      </c>
      <c r="G17" t="s">
        <v>99</v>
      </c>
      <c r="H17" s="63">
        <v>78187</v>
      </c>
      <c r="I17" s="63">
        <v>46240</v>
      </c>
      <c r="J17" s="63">
        <v>0</v>
      </c>
      <c r="K17" s="63">
        <v>36153.668799999999</v>
      </c>
      <c r="L17" s="64">
        <v>1.8E-3</v>
      </c>
      <c r="M17" s="64">
        <v>1.5900000000000001E-2</v>
      </c>
      <c r="N17" s="64">
        <v>2.5000000000000001E-3</v>
      </c>
    </row>
    <row r="18" spans="1:16">
      <c r="A18" t="s">
        <v>1830</v>
      </c>
      <c r="B18" t="s">
        <v>1831</v>
      </c>
      <c r="C18" t="s">
        <v>97</v>
      </c>
      <c r="D18" t="s">
        <v>120</v>
      </c>
      <c r="E18" t="s">
        <v>1832</v>
      </c>
      <c r="F18" t="s">
        <v>395</v>
      </c>
      <c r="G18" t="s">
        <v>99</v>
      </c>
      <c r="H18" s="63">
        <v>396344</v>
      </c>
      <c r="I18" s="63">
        <v>8676</v>
      </c>
      <c r="J18" s="63">
        <v>0</v>
      </c>
      <c r="K18" s="63">
        <v>34386.805439999996</v>
      </c>
      <c r="L18" s="64">
        <v>4.0000000000000001E-3</v>
      </c>
      <c r="M18" s="64">
        <v>1.5100000000000001E-2</v>
      </c>
      <c r="N18" s="64">
        <v>2.3999999999999998E-3</v>
      </c>
    </row>
    <row r="19" spans="1:16">
      <c r="A19" t="s">
        <v>1833</v>
      </c>
      <c r="B19" t="s">
        <v>1834</v>
      </c>
      <c r="C19" t="s">
        <v>97</v>
      </c>
      <c r="D19" t="s">
        <v>120</v>
      </c>
      <c r="E19" t="s">
        <v>454</v>
      </c>
      <c r="F19" t="s">
        <v>395</v>
      </c>
      <c r="G19" t="s">
        <v>99</v>
      </c>
      <c r="H19" s="63">
        <v>6909271</v>
      </c>
      <c r="I19" s="63">
        <v>1050</v>
      </c>
      <c r="J19" s="63">
        <v>324.76528000000002</v>
      </c>
      <c r="K19" s="63">
        <v>72872.110780000003</v>
      </c>
      <c r="L19" s="64">
        <v>5.8999999999999999E-3</v>
      </c>
      <c r="M19" s="64">
        <v>3.2000000000000001E-2</v>
      </c>
      <c r="N19" s="64">
        <v>5.1000000000000004E-3</v>
      </c>
    </row>
    <row r="20" spans="1:16">
      <c r="A20" t="s">
        <v>1835</v>
      </c>
      <c r="B20" t="s">
        <v>1836</v>
      </c>
      <c r="C20" t="s">
        <v>97</v>
      </c>
      <c r="D20" t="s">
        <v>120</v>
      </c>
      <c r="E20" t="s">
        <v>411</v>
      </c>
      <c r="F20" t="s">
        <v>395</v>
      </c>
      <c r="G20" t="s">
        <v>99</v>
      </c>
      <c r="H20" s="63">
        <v>7381905</v>
      </c>
      <c r="I20" s="63">
        <v>1960</v>
      </c>
      <c r="J20" s="63">
        <v>0</v>
      </c>
      <c r="K20" s="63">
        <v>144685.33799999999</v>
      </c>
      <c r="L20" s="64">
        <v>4.7999999999999996E-3</v>
      </c>
      <c r="M20" s="64">
        <v>6.3500000000000001E-2</v>
      </c>
      <c r="N20" s="64">
        <v>1.01E-2</v>
      </c>
    </row>
    <row r="21" spans="1:16">
      <c r="A21" t="s">
        <v>1837</v>
      </c>
      <c r="B21" t="s">
        <v>1838</v>
      </c>
      <c r="C21" t="s">
        <v>97</v>
      </c>
      <c r="D21" t="s">
        <v>120</v>
      </c>
      <c r="E21" t="s">
        <v>659</v>
      </c>
      <c r="F21" t="s">
        <v>395</v>
      </c>
      <c r="G21" t="s">
        <v>99</v>
      </c>
      <c r="H21" s="63">
        <v>273758</v>
      </c>
      <c r="I21" s="63">
        <v>6623</v>
      </c>
      <c r="J21" s="63">
        <v>0</v>
      </c>
      <c r="K21" s="63">
        <v>18130.992340000001</v>
      </c>
      <c r="L21" s="64">
        <v>1.1999999999999999E-3</v>
      </c>
      <c r="M21" s="64">
        <v>8.0000000000000002E-3</v>
      </c>
      <c r="N21" s="64">
        <v>1.2999999999999999E-3</v>
      </c>
    </row>
    <row r="22" spans="1:16">
      <c r="A22" t="s">
        <v>1839</v>
      </c>
      <c r="B22" t="s">
        <v>1840</v>
      </c>
      <c r="C22" t="s">
        <v>97</v>
      </c>
      <c r="D22" t="s">
        <v>120</v>
      </c>
      <c r="E22" t="s">
        <v>1841</v>
      </c>
      <c r="F22" t="s">
        <v>395</v>
      </c>
      <c r="G22" t="s">
        <v>99</v>
      </c>
      <c r="H22" s="63">
        <v>6836487</v>
      </c>
      <c r="I22" s="63">
        <v>2131</v>
      </c>
      <c r="J22" s="63">
        <v>0</v>
      </c>
      <c r="K22" s="63">
        <v>145685.53797</v>
      </c>
      <c r="L22" s="64">
        <v>5.1000000000000004E-3</v>
      </c>
      <c r="M22" s="64">
        <v>6.3899999999999998E-2</v>
      </c>
      <c r="N22" s="64">
        <v>1.0200000000000001E-2</v>
      </c>
    </row>
    <row r="23" spans="1:16">
      <c r="A23" t="s">
        <v>1842</v>
      </c>
      <c r="B23" t="s">
        <v>1843</v>
      </c>
      <c r="C23" t="s">
        <v>97</v>
      </c>
      <c r="D23" t="s">
        <v>120</v>
      </c>
      <c r="E23" t="s">
        <v>1135</v>
      </c>
      <c r="F23" t="s">
        <v>109</v>
      </c>
      <c r="G23" t="s">
        <v>99</v>
      </c>
      <c r="H23" s="63">
        <v>7670</v>
      </c>
      <c r="I23" s="63">
        <v>148890</v>
      </c>
      <c r="J23" s="63">
        <v>0</v>
      </c>
      <c r="K23" s="63">
        <v>11419.862999999999</v>
      </c>
      <c r="L23" s="64">
        <v>1.9E-3</v>
      </c>
      <c r="M23" s="64">
        <v>5.0000000000000001E-3</v>
      </c>
      <c r="N23" s="64">
        <v>8.0000000000000004E-4</v>
      </c>
    </row>
    <row r="24" spans="1:16">
      <c r="A24" t="s">
        <v>1844</v>
      </c>
      <c r="B24" t="s">
        <v>1845</v>
      </c>
      <c r="C24" t="s">
        <v>97</v>
      </c>
      <c r="D24" t="s">
        <v>120</v>
      </c>
      <c r="E24" t="s">
        <v>772</v>
      </c>
      <c r="F24" t="s">
        <v>109</v>
      </c>
      <c r="G24" t="s">
        <v>99</v>
      </c>
      <c r="H24" s="63">
        <v>28196</v>
      </c>
      <c r="I24" s="63">
        <v>35900</v>
      </c>
      <c r="J24" s="63">
        <v>0</v>
      </c>
      <c r="K24" s="63">
        <v>10122.364</v>
      </c>
      <c r="L24" s="64">
        <v>3.7000000000000002E-3</v>
      </c>
      <c r="M24" s="64">
        <v>4.4000000000000003E-3</v>
      </c>
      <c r="N24" s="64">
        <v>6.9999999999999999E-4</v>
      </c>
    </row>
    <row r="25" spans="1:16">
      <c r="A25" t="s">
        <v>1846</v>
      </c>
      <c r="B25" t="s">
        <v>1847</v>
      </c>
      <c r="C25" t="s">
        <v>97</v>
      </c>
      <c r="D25" t="s">
        <v>120</v>
      </c>
      <c r="E25" t="s">
        <v>1848</v>
      </c>
      <c r="F25" t="s">
        <v>850</v>
      </c>
      <c r="G25" t="s">
        <v>99</v>
      </c>
      <c r="H25" s="63">
        <v>173034</v>
      </c>
      <c r="I25" s="63">
        <v>2578</v>
      </c>
      <c r="J25" s="63">
        <v>0</v>
      </c>
      <c r="K25" s="63">
        <v>4460.8165200000003</v>
      </c>
      <c r="L25" s="64">
        <v>1E-3</v>
      </c>
      <c r="M25" s="64">
        <v>2E-3</v>
      </c>
      <c r="N25" s="64">
        <v>2.9999999999999997E-4</v>
      </c>
    </row>
    <row r="26" spans="1:16">
      <c r="A26" t="s">
        <v>1849</v>
      </c>
      <c r="B26" t="s">
        <v>1850</v>
      </c>
      <c r="C26" t="s">
        <v>97</v>
      </c>
      <c r="D26" t="s">
        <v>120</v>
      </c>
      <c r="E26" t="s">
        <v>849</v>
      </c>
      <c r="F26" t="s">
        <v>850</v>
      </c>
      <c r="G26" t="s">
        <v>99</v>
      </c>
      <c r="H26" s="63">
        <v>62</v>
      </c>
      <c r="I26" s="63">
        <v>9371</v>
      </c>
      <c r="J26" s="63">
        <v>0</v>
      </c>
      <c r="K26" s="63">
        <v>5.8100199999999997</v>
      </c>
      <c r="L26" s="64">
        <v>0</v>
      </c>
      <c r="M26" s="64">
        <v>0</v>
      </c>
      <c r="N26" s="64">
        <v>0</v>
      </c>
    </row>
    <row r="27" spans="1:16">
      <c r="A27" t="s">
        <v>1851</v>
      </c>
      <c r="B27" t="s">
        <v>1852</v>
      </c>
      <c r="C27" t="s">
        <v>97</v>
      </c>
      <c r="D27" t="s">
        <v>120</v>
      </c>
      <c r="E27" t="s">
        <v>1562</v>
      </c>
      <c r="F27" t="s">
        <v>850</v>
      </c>
      <c r="G27" t="s">
        <v>99</v>
      </c>
      <c r="H27" s="63">
        <v>1297813.55</v>
      </c>
      <c r="I27" s="63">
        <v>297</v>
      </c>
      <c r="J27" s="63">
        <v>0</v>
      </c>
      <c r="K27" s="63">
        <v>3854.5062435</v>
      </c>
      <c r="L27" s="64">
        <v>1.1000000000000001E-3</v>
      </c>
      <c r="M27" s="64">
        <v>1.6999999999999999E-3</v>
      </c>
      <c r="N27" s="64">
        <v>2.9999999999999997E-4</v>
      </c>
    </row>
    <row r="28" spans="1:16">
      <c r="A28" t="s">
        <v>1853</v>
      </c>
      <c r="B28" t="s">
        <v>1854</v>
      </c>
      <c r="C28" t="s">
        <v>97</v>
      </c>
      <c r="D28" t="s">
        <v>120</v>
      </c>
      <c r="E28" t="s">
        <v>968</v>
      </c>
      <c r="F28" t="s">
        <v>596</v>
      </c>
      <c r="G28" t="s">
        <v>99</v>
      </c>
      <c r="H28" s="63">
        <v>2384828</v>
      </c>
      <c r="I28" s="63">
        <v>1128</v>
      </c>
      <c r="J28" s="63">
        <v>0</v>
      </c>
      <c r="K28" s="63">
        <v>26900.859840000001</v>
      </c>
      <c r="L28" s="64">
        <v>1.8E-3</v>
      </c>
      <c r="M28" s="64">
        <v>1.18E-2</v>
      </c>
      <c r="N28" s="64">
        <v>1.9E-3</v>
      </c>
    </row>
    <row r="29" spans="1:16">
      <c r="A29" t="s">
        <v>1855</v>
      </c>
      <c r="B29" t="s">
        <v>1856</v>
      </c>
      <c r="C29" t="s">
        <v>97</v>
      </c>
      <c r="D29" t="s">
        <v>120</v>
      </c>
      <c r="E29" t="s">
        <v>1048</v>
      </c>
      <c r="F29" t="s">
        <v>1049</v>
      </c>
      <c r="G29" t="s">
        <v>99</v>
      </c>
      <c r="H29" s="63">
        <v>1591</v>
      </c>
      <c r="I29" s="63">
        <v>5700</v>
      </c>
      <c r="J29" s="63">
        <v>0</v>
      </c>
      <c r="K29" s="63">
        <v>90.686999999999998</v>
      </c>
      <c r="L29" s="64">
        <v>0</v>
      </c>
      <c r="M29" s="64">
        <v>0</v>
      </c>
      <c r="N29" s="64">
        <v>0</v>
      </c>
    </row>
    <row r="30" spans="1:16">
      <c r="A30" t="s">
        <v>1857</v>
      </c>
      <c r="B30" t="s">
        <v>1858</v>
      </c>
      <c r="C30" t="s">
        <v>97</v>
      </c>
      <c r="D30" t="s">
        <v>120</v>
      </c>
      <c r="E30" t="s">
        <v>1859</v>
      </c>
      <c r="F30" t="s">
        <v>936</v>
      </c>
      <c r="G30" t="s">
        <v>99</v>
      </c>
      <c r="H30" s="63">
        <v>12849.49</v>
      </c>
      <c r="I30" s="63">
        <v>37960</v>
      </c>
      <c r="J30" s="63">
        <v>35.045999999999999</v>
      </c>
      <c r="K30" s="63">
        <v>4887.3050000000003</v>
      </c>
      <c r="L30" s="64">
        <v>1E-4</v>
      </c>
      <c r="M30" s="64">
        <v>2.2000000000000001E-3</v>
      </c>
      <c r="N30" s="64">
        <v>2.9999999999999997E-4</v>
      </c>
      <c r="P30" s="73"/>
    </row>
    <row r="31" spans="1:16">
      <c r="A31" t="s">
        <v>1860</v>
      </c>
      <c r="B31" t="s">
        <v>1861</v>
      </c>
      <c r="C31" t="s">
        <v>97</v>
      </c>
      <c r="D31" t="s">
        <v>120</v>
      </c>
      <c r="E31" t="s">
        <v>935</v>
      </c>
      <c r="F31" t="s">
        <v>936</v>
      </c>
      <c r="G31" t="s">
        <v>99</v>
      </c>
      <c r="H31" s="63">
        <v>262167</v>
      </c>
      <c r="I31" s="63">
        <v>9250</v>
      </c>
      <c r="J31" s="63">
        <v>0</v>
      </c>
      <c r="K31" s="63">
        <v>24250.447499999998</v>
      </c>
      <c r="L31" s="64">
        <v>2.2000000000000001E-3</v>
      </c>
      <c r="M31" s="64">
        <v>1.06E-2</v>
      </c>
      <c r="N31" s="64">
        <v>1.6999999999999999E-3</v>
      </c>
    </row>
    <row r="32" spans="1:16">
      <c r="A32" t="s">
        <v>1862</v>
      </c>
      <c r="B32" t="s">
        <v>1863</v>
      </c>
      <c r="C32" t="s">
        <v>97</v>
      </c>
      <c r="D32" t="s">
        <v>120</v>
      </c>
      <c r="E32" t="s">
        <v>1216</v>
      </c>
      <c r="F32" t="s">
        <v>1217</v>
      </c>
      <c r="G32" t="s">
        <v>99</v>
      </c>
      <c r="H32" s="63">
        <v>92022</v>
      </c>
      <c r="I32" s="63">
        <v>12180</v>
      </c>
      <c r="J32" s="63">
        <v>0</v>
      </c>
      <c r="K32" s="63">
        <v>11208.2796</v>
      </c>
      <c r="L32" s="64">
        <v>6.4000000000000003E-3</v>
      </c>
      <c r="M32" s="64">
        <v>4.8999999999999998E-3</v>
      </c>
      <c r="N32" s="64">
        <v>8.0000000000000004E-4</v>
      </c>
    </row>
    <row r="33" spans="1:14">
      <c r="A33" t="s">
        <v>1864</v>
      </c>
      <c r="B33" t="s">
        <v>1865</v>
      </c>
      <c r="C33" t="s">
        <v>97</v>
      </c>
      <c r="D33" t="s">
        <v>120</v>
      </c>
      <c r="E33" t="s">
        <v>578</v>
      </c>
      <c r="F33" t="s">
        <v>579</v>
      </c>
      <c r="G33" t="s">
        <v>99</v>
      </c>
      <c r="H33" s="63">
        <v>1416983</v>
      </c>
      <c r="I33" s="63">
        <v>2010</v>
      </c>
      <c r="J33" s="63">
        <v>0</v>
      </c>
      <c r="K33" s="63">
        <v>28481.3583</v>
      </c>
      <c r="L33" s="64">
        <v>5.7000000000000002E-3</v>
      </c>
      <c r="M33" s="64">
        <v>1.2500000000000001E-2</v>
      </c>
      <c r="N33" s="64">
        <v>2E-3</v>
      </c>
    </row>
    <row r="34" spans="1:14">
      <c r="A34" t="s">
        <v>1866</v>
      </c>
      <c r="B34" t="s">
        <v>1867</v>
      </c>
      <c r="C34" t="s">
        <v>97</v>
      </c>
      <c r="D34" t="s">
        <v>120</v>
      </c>
      <c r="E34" t="s">
        <v>1227</v>
      </c>
      <c r="F34" t="s">
        <v>1228</v>
      </c>
      <c r="G34" t="s">
        <v>99</v>
      </c>
      <c r="H34" s="63">
        <v>1261607</v>
      </c>
      <c r="I34" s="63">
        <v>2269</v>
      </c>
      <c r="J34" s="63">
        <v>0</v>
      </c>
      <c r="K34" s="63">
        <v>28625.862829999998</v>
      </c>
      <c r="L34" s="64">
        <v>3.5000000000000001E-3</v>
      </c>
      <c r="M34" s="64">
        <v>1.26E-2</v>
      </c>
      <c r="N34" s="64">
        <v>2E-3</v>
      </c>
    </row>
    <row r="35" spans="1:14">
      <c r="A35" t="s">
        <v>1868</v>
      </c>
      <c r="B35" t="s">
        <v>1869</v>
      </c>
      <c r="C35" t="s">
        <v>97</v>
      </c>
      <c r="D35" t="s">
        <v>120</v>
      </c>
      <c r="E35" t="s">
        <v>509</v>
      </c>
      <c r="F35" t="s">
        <v>466</v>
      </c>
      <c r="G35" t="s">
        <v>99</v>
      </c>
      <c r="H35" s="63">
        <v>158876.31</v>
      </c>
      <c r="I35" s="63">
        <v>5200</v>
      </c>
      <c r="J35" s="63">
        <v>0</v>
      </c>
      <c r="K35" s="63">
        <v>8261.5681199999999</v>
      </c>
      <c r="L35" s="64">
        <v>1.1999999999999999E-3</v>
      </c>
      <c r="M35" s="64">
        <v>3.5999999999999999E-3</v>
      </c>
      <c r="N35" s="64">
        <v>5.9999999999999995E-4</v>
      </c>
    </row>
    <row r="36" spans="1:14">
      <c r="A36" t="s">
        <v>1870</v>
      </c>
      <c r="B36" t="s">
        <v>1871</v>
      </c>
      <c r="C36" t="s">
        <v>97</v>
      </c>
      <c r="D36" t="s">
        <v>120</v>
      </c>
      <c r="E36" t="s">
        <v>599</v>
      </c>
      <c r="F36" t="s">
        <v>466</v>
      </c>
      <c r="G36" t="s">
        <v>99</v>
      </c>
      <c r="H36" s="63">
        <v>1511469</v>
      </c>
      <c r="I36" s="63">
        <v>4130</v>
      </c>
      <c r="J36" s="63">
        <v>441.39218</v>
      </c>
      <c r="K36" s="63">
        <v>62865.061880000001</v>
      </c>
      <c r="L36" s="64">
        <v>8.6999999999999994E-3</v>
      </c>
      <c r="M36" s="64">
        <v>2.76E-2</v>
      </c>
      <c r="N36" s="64">
        <v>4.4000000000000003E-3</v>
      </c>
    </row>
    <row r="37" spans="1:14">
      <c r="A37" t="s">
        <v>1872</v>
      </c>
      <c r="B37" t="s">
        <v>1873</v>
      </c>
      <c r="C37" t="s">
        <v>97</v>
      </c>
      <c r="D37" t="s">
        <v>120</v>
      </c>
      <c r="E37" t="s">
        <v>499</v>
      </c>
      <c r="F37" t="s">
        <v>466</v>
      </c>
      <c r="G37" t="s">
        <v>99</v>
      </c>
      <c r="H37" s="63">
        <v>2325365</v>
      </c>
      <c r="I37" s="63">
        <v>2100</v>
      </c>
      <c r="J37" s="63">
        <v>0</v>
      </c>
      <c r="K37" s="63">
        <v>48832.665000000001</v>
      </c>
      <c r="L37" s="64">
        <v>6.1000000000000004E-3</v>
      </c>
      <c r="M37" s="64">
        <v>2.1399999999999999E-2</v>
      </c>
      <c r="N37" s="64">
        <v>3.3999999999999998E-3</v>
      </c>
    </row>
    <row r="38" spans="1:14">
      <c r="A38" t="s">
        <v>1874</v>
      </c>
      <c r="B38" t="s">
        <v>1875</v>
      </c>
      <c r="C38" t="s">
        <v>97</v>
      </c>
      <c r="D38" t="s">
        <v>120</v>
      </c>
      <c r="E38" t="s">
        <v>546</v>
      </c>
      <c r="F38" t="s">
        <v>466</v>
      </c>
      <c r="G38" t="s">
        <v>99</v>
      </c>
      <c r="H38" s="63">
        <v>3481409.71</v>
      </c>
      <c r="I38" s="63">
        <v>771</v>
      </c>
      <c r="J38" s="63">
        <v>0</v>
      </c>
      <c r="K38" s="63">
        <v>26841.6688641</v>
      </c>
      <c r="L38" s="64">
        <v>4.3E-3</v>
      </c>
      <c r="M38" s="64">
        <v>1.18E-2</v>
      </c>
      <c r="N38" s="64">
        <v>1.9E-3</v>
      </c>
    </row>
    <row r="39" spans="1:14">
      <c r="A39" t="s">
        <v>1876</v>
      </c>
      <c r="B39" t="s">
        <v>1877</v>
      </c>
      <c r="C39" t="s">
        <v>97</v>
      </c>
      <c r="D39" t="s">
        <v>120</v>
      </c>
      <c r="E39" t="s">
        <v>546</v>
      </c>
      <c r="F39" t="s">
        <v>466</v>
      </c>
      <c r="G39" t="s">
        <v>99</v>
      </c>
      <c r="H39" s="63">
        <v>-1371</v>
      </c>
      <c r="I39" s="63">
        <v>43.715846994535738</v>
      </c>
      <c r="J39" s="63">
        <v>0</v>
      </c>
      <c r="K39" s="63">
        <v>-0.59934426229508497</v>
      </c>
      <c r="L39" s="64">
        <v>0</v>
      </c>
      <c r="M39" s="64">
        <v>0</v>
      </c>
      <c r="N39" s="64">
        <v>0</v>
      </c>
    </row>
    <row r="40" spans="1:14">
      <c r="A40" t="s">
        <v>1878</v>
      </c>
      <c r="B40" t="s">
        <v>1879</v>
      </c>
      <c r="C40" t="s">
        <v>97</v>
      </c>
      <c r="D40" t="s">
        <v>120</v>
      </c>
      <c r="E40" t="s">
        <v>552</v>
      </c>
      <c r="F40" t="s">
        <v>466</v>
      </c>
      <c r="G40" t="s">
        <v>99</v>
      </c>
      <c r="H40" s="63">
        <v>267968</v>
      </c>
      <c r="I40" s="63">
        <v>13830</v>
      </c>
      <c r="J40" s="63">
        <v>0</v>
      </c>
      <c r="K40" s="63">
        <v>37059.974399999999</v>
      </c>
      <c r="L40" s="64">
        <v>5.5999999999999999E-3</v>
      </c>
      <c r="M40" s="64">
        <v>1.6299999999999999E-2</v>
      </c>
      <c r="N40" s="64">
        <v>2.5999999999999999E-3</v>
      </c>
    </row>
    <row r="41" spans="1:14">
      <c r="A41" t="s">
        <v>1880</v>
      </c>
      <c r="B41" t="s">
        <v>1881</v>
      </c>
      <c r="C41" t="s">
        <v>97</v>
      </c>
      <c r="D41" t="s">
        <v>120</v>
      </c>
      <c r="E41" t="s">
        <v>480</v>
      </c>
      <c r="F41" t="s">
        <v>466</v>
      </c>
      <c r="G41" t="s">
        <v>99</v>
      </c>
      <c r="H41" s="63">
        <v>374887</v>
      </c>
      <c r="I41" s="63">
        <v>20480</v>
      </c>
      <c r="J41" s="63">
        <v>0</v>
      </c>
      <c r="K41" s="63">
        <v>76776.857600000003</v>
      </c>
      <c r="L41" s="64">
        <v>3.0999999999999999E-3</v>
      </c>
      <c r="M41" s="64">
        <v>3.3700000000000001E-2</v>
      </c>
      <c r="N41" s="64">
        <v>5.4000000000000003E-3</v>
      </c>
    </row>
    <row r="42" spans="1:14">
      <c r="A42" t="s">
        <v>1882</v>
      </c>
      <c r="B42" t="s">
        <v>1883</v>
      </c>
      <c r="C42" t="s">
        <v>97</v>
      </c>
      <c r="D42" t="s">
        <v>120</v>
      </c>
      <c r="E42" t="s">
        <v>793</v>
      </c>
      <c r="F42" t="s">
        <v>466</v>
      </c>
      <c r="G42" t="s">
        <v>99</v>
      </c>
      <c r="H42" s="63">
        <v>412596</v>
      </c>
      <c r="I42" s="63">
        <v>1230</v>
      </c>
      <c r="J42" s="63">
        <v>0</v>
      </c>
      <c r="K42" s="63">
        <v>5074.9308000000001</v>
      </c>
      <c r="L42" s="64">
        <v>1E-3</v>
      </c>
      <c r="M42" s="64">
        <v>2.2000000000000001E-3</v>
      </c>
      <c r="N42" s="64">
        <v>4.0000000000000002E-4</v>
      </c>
    </row>
    <row r="43" spans="1:14">
      <c r="A43" t="s">
        <v>1884</v>
      </c>
      <c r="B43" t="s">
        <v>1885</v>
      </c>
      <c r="C43" t="s">
        <v>97</v>
      </c>
      <c r="D43" t="s">
        <v>120</v>
      </c>
      <c r="E43" t="s">
        <v>1603</v>
      </c>
      <c r="F43" t="s">
        <v>1727</v>
      </c>
      <c r="G43" t="s">
        <v>99</v>
      </c>
      <c r="H43" s="63">
        <v>185220</v>
      </c>
      <c r="I43" s="63">
        <v>3258</v>
      </c>
      <c r="J43" s="63">
        <v>0</v>
      </c>
      <c r="K43" s="63">
        <v>6034.4675999999999</v>
      </c>
      <c r="L43" s="64">
        <v>2.0000000000000001E-4</v>
      </c>
      <c r="M43" s="64">
        <v>2.5999999999999999E-3</v>
      </c>
      <c r="N43" s="64">
        <v>4.0000000000000002E-4</v>
      </c>
    </row>
    <row r="44" spans="1:14">
      <c r="A44" t="s">
        <v>1886</v>
      </c>
      <c r="B44" t="s">
        <v>1887</v>
      </c>
      <c r="C44" t="s">
        <v>97</v>
      </c>
      <c r="D44" t="s">
        <v>120</v>
      </c>
      <c r="E44" t="s">
        <v>1888</v>
      </c>
      <c r="F44" t="s">
        <v>1727</v>
      </c>
      <c r="G44" t="s">
        <v>99</v>
      </c>
      <c r="H44" s="63">
        <v>2507.88</v>
      </c>
      <c r="I44" s="63">
        <v>17380</v>
      </c>
      <c r="J44" s="63">
        <v>0</v>
      </c>
      <c r="K44" s="63">
        <v>435.86954400000002</v>
      </c>
      <c r="L44" s="64">
        <v>0</v>
      </c>
      <c r="M44" s="64">
        <v>2.0000000000000001E-4</v>
      </c>
      <c r="N44" s="64">
        <v>0</v>
      </c>
    </row>
    <row r="45" spans="1:14">
      <c r="A45" t="s">
        <v>1889</v>
      </c>
      <c r="B45" t="s">
        <v>1890</v>
      </c>
      <c r="C45" t="s">
        <v>97</v>
      </c>
      <c r="D45" t="s">
        <v>120</v>
      </c>
      <c r="E45" t="s">
        <v>1891</v>
      </c>
      <c r="F45" t="s">
        <v>122</v>
      </c>
      <c r="G45" t="s">
        <v>99</v>
      </c>
      <c r="H45" s="63">
        <v>29007</v>
      </c>
      <c r="I45" s="63">
        <v>24100</v>
      </c>
      <c r="J45" s="63">
        <v>0</v>
      </c>
      <c r="K45" s="63">
        <v>6990.6869999999999</v>
      </c>
      <c r="L45" s="64">
        <v>5.9999999999999995E-4</v>
      </c>
      <c r="M45" s="64">
        <v>3.0999999999999999E-3</v>
      </c>
      <c r="N45" s="64">
        <v>5.0000000000000001E-4</v>
      </c>
    </row>
    <row r="46" spans="1:14">
      <c r="A46" t="s">
        <v>1892</v>
      </c>
      <c r="B46" t="s">
        <v>1893</v>
      </c>
      <c r="C46" t="s">
        <v>97</v>
      </c>
      <c r="D46" t="s">
        <v>120</v>
      </c>
      <c r="E46" t="s">
        <v>1894</v>
      </c>
      <c r="F46" t="s">
        <v>126</v>
      </c>
      <c r="G46" t="s">
        <v>99</v>
      </c>
      <c r="H46" s="63">
        <v>646</v>
      </c>
      <c r="I46" s="63">
        <v>8300</v>
      </c>
      <c r="J46" s="63">
        <v>0</v>
      </c>
      <c r="K46" s="63">
        <v>53.618000000000002</v>
      </c>
      <c r="L46" s="64">
        <v>0</v>
      </c>
      <c r="M46" s="64">
        <v>0</v>
      </c>
      <c r="N46" s="64">
        <v>0</v>
      </c>
    </row>
    <row r="47" spans="1:14">
      <c r="A47" t="s">
        <v>1895</v>
      </c>
      <c r="B47" t="s">
        <v>1896</v>
      </c>
      <c r="C47" t="s">
        <v>97</v>
      </c>
      <c r="D47" t="s">
        <v>120</v>
      </c>
      <c r="E47" t="s">
        <v>1897</v>
      </c>
      <c r="F47" t="s">
        <v>126</v>
      </c>
      <c r="G47" t="s">
        <v>99</v>
      </c>
      <c r="H47" s="63">
        <v>66669</v>
      </c>
      <c r="I47" s="63">
        <v>52350</v>
      </c>
      <c r="J47" s="63">
        <v>0</v>
      </c>
      <c r="K47" s="63">
        <v>34901.2215</v>
      </c>
      <c r="L47" s="64">
        <v>8.9999999999999998E-4</v>
      </c>
      <c r="M47" s="64">
        <v>1.5299999999999999E-2</v>
      </c>
      <c r="N47" s="64">
        <v>2.3999999999999998E-3</v>
      </c>
    </row>
    <row r="48" spans="1:14">
      <c r="A48" t="s">
        <v>1898</v>
      </c>
      <c r="B48" t="s">
        <v>1899</v>
      </c>
      <c r="C48" t="s">
        <v>97</v>
      </c>
      <c r="D48" t="s">
        <v>120</v>
      </c>
      <c r="E48" t="s">
        <v>602</v>
      </c>
      <c r="F48" t="s">
        <v>129</v>
      </c>
      <c r="G48" t="s">
        <v>99</v>
      </c>
      <c r="H48" s="63">
        <v>6452064</v>
      </c>
      <c r="I48" s="63">
        <v>256.8</v>
      </c>
      <c r="J48" s="63">
        <v>0</v>
      </c>
      <c r="K48" s="63">
        <v>16568.900352000001</v>
      </c>
      <c r="L48" s="64">
        <v>2.3E-3</v>
      </c>
      <c r="M48" s="64">
        <v>7.3000000000000001E-3</v>
      </c>
      <c r="N48" s="64">
        <v>1.1999999999999999E-3</v>
      </c>
    </row>
    <row r="49" spans="1:14">
      <c r="A49" s="65" t="s">
        <v>1900</v>
      </c>
      <c r="D49" s="12"/>
      <c r="E49" s="12"/>
      <c r="F49" s="12"/>
      <c r="H49" s="67">
        <v>55758757.549999997</v>
      </c>
      <c r="J49" s="67">
        <v>859.79503</v>
      </c>
      <c r="K49" s="67">
        <f>SUM(K50:K126)</f>
        <v>546745.37396431423</v>
      </c>
      <c r="M49" s="66">
        <v>0.23980000000000001</v>
      </c>
      <c r="N49" s="66">
        <v>3.8300000000000001E-2</v>
      </c>
    </row>
    <row r="50" spans="1:14">
      <c r="A50" t="s">
        <v>1901</v>
      </c>
      <c r="B50" t="s">
        <v>1902</v>
      </c>
      <c r="C50" t="s">
        <v>97</v>
      </c>
      <c r="D50" t="s">
        <v>120</v>
      </c>
      <c r="E50" t="s">
        <v>1903</v>
      </c>
      <c r="F50" t="s">
        <v>98</v>
      </c>
      <c r="G50" t="s">
        <v>99</v>
      </c>
      <c r="H50" s="63">
        <v>89338</v>
      </c>
      <c r="I50" s="63">
        <v>11790</v>
      </c>
      <c r="J50" s="63">
        <v>0</v>
      </c>
      <c r="K50" s="63">
        <v>10532.950199999999</v>
      </c>
      <c r="L50" s="64">
        <v>6.6E-3</v>
      </c>
      <c r="M50" s="64">
        <v>4.5999999999999999E-3</v>
      </c>
      <c r="N50" s="64">
        <v>6.9999999999999999E-4</v>
      </c>
    </row>
    <row r="51" spans="1:14">
      <c r="A51" t="s">
        <v>1904</v>
      </c>
      <c r="B51" t="s">
        <v>1905</v>
      </c>
      <c r="C51" t="s">
        <v>97</v>
      </c>
      <c r="D51" t="s">
        <v>120</v>
      </c>
      <c r="E51" t="s">
        <v>803</v>
      </c>
      <c r="F51" t="s">
        <v>120</v>
      </c>
      <c r="G51" t="s">
        <v>99</v>
      </c>
      <c r="H51" s="63">
        <v>1152228</v>
      </c>
      <c r="I51" s="63">
        <v>465.1</v>
      </c>
      <c r="J51" s="63">
        <v>78.773510000000002</v>
      </c>
      <c r="K51" s="63">
        <v>5437.785938</v>
      </c>
      <c r="L51" s="64">
        <v>7.6E-3</v>
      </c>
      <c r="M51" s="64">
        <v>2.3999999999999998E-3</v>
      </c>
      <c r="N51" s="64">
        <v>4.0000000000000002E-4</v>
      </c>
    </row>
    <row r="52" spans="1:14">
      <c r="A52" t="s">
        <v>1906</v>
      </c>
      <c r="B52" t="s">
        <v>1907</v>
      </c>
      <c r="C52" t="s">
        <v>97</v>
      </c>
      <c r="D52" t="s">
        <v>120</v>
      </c>
      <c r="E52" t="s">
        <v>836</v>
      </c>
      <c r="F52" t="s">
        <v>120</v>
      </c>
      <c r="G52" t="s">
        <v>99</v>
      </c>
      <c r="H52" s="63">
        <v>1087588</v>
      </c>
      <c r="I52" s="63">
        <v>1693</v>
      </c>
      <c r="J52" s="63">
        <v>0</v>
      </c>
      <c r="K52" s="63">
        <v>18412.864839999998</v>
      </c>
      <c r="L52" s="64">
        <v>1.9099999999999999E-2</v>
      </c>
      <c r="M52" s="64">
        <v>8.0999999999999996E-3</v>
      </c>
      <c r="N52" s="64">
        <v>1.2999999999999999E-3</v>
      </c>
    </row>
    <row r="53" spans="1:14">
      <c r="A53" t="s">
        <v>1908</v>
      </c>
      <c r="B53" t="s">
        <v>1909</v>
      </c>
      <c r="C53" t="s">
        <v>97</v>
      </c>
      <c r="D53" t="s">
        <v>120</v>
      </c>
      <c r="E53" t="s">
        <v>813</v>
      </c>
      <c r="F53" t="s">
        <v>120</v>
      </c>
      <c r="G53" t="s">
        <v>99</v>
      </c>
      <c r="H53" s="63">
        <v>164513</v>
      </c>
      <c r="I53" s="63">
        <v>8972</v>
      </c>
      <c r="J53" s="63">
        <v>0</v>
      </c>
      <c r="K53" s="63">
        <v>14760.10636</v>
      </c>
      <c r="L53" s="64">
        <v>4.8999999999999998E-3</v>
      </c>
      <c r="M53" s="64">
        <v>6.4999999999999997E-3</v>
      </c>
      <c r="N53" s="64">
        <v>1E-3</v>
      </c>
    </row>
    <row r="54" spans="1:14">
      <c r="A54" t="s">
        <v>1910</v>
      </c>
      <c r="B54" t="s">
        <v>1911</v>
      </c>
      <c r="C54" t="s">
        <v>97</v>
      </c>
      <c r="D54" t="s">
        <v>120</v>
      </c>
      <c r="E54" t="s">
        <v>724</v>
      </c>
      <c r="F54" t="s">
        <v>120</v>
      </c>
      <c r="G54" t="s">
        <v>99</v>
      </c>
      <c r="H54" s="63">
        <v>23401</v>
      </c>
      <c r="I54" s="63">
        <v>3915</v>
      </c>
      <c r="J54" s="63">
        <v>0</v>
      </c>
      <c r="K54" s="63">
        <v>916.14914999999996</v>
      </c>
      <c r="L54" s="64">
        <v>8.9999999999999998E-4</v>
      </c>
      <c r="M54" s="64">
        <v>4.0000000000000002E-4</v>
      </c>
      <c r="N54" s="64">
        <v>1E-4</v>
      </c>
    </row>
    <row r="55" spans="1:14">
      <c r="A55" t="s">
        <v>1912</v>
      </c>
      <c r="B55" t="s">
        <v>1913</v>
      </c>
      <c r="C55" t="s">
        <v>97</v>
      </c>
      <c r="D55" t="s">
        <v>120</v>
      </c>
      <c r="E55" t="s">
        <v>924</v>
      </c>
      <c r="F55" t="s">
        <v>120</v>
      </c>
      <c r="G55" t="s">
        <v>99</v>
      </c>
      <c r="H55" s="63">
        <v>373491</v>
      </c>
      <c r="I55" s="63">
        <v>3250</v>
      </c>
      <c r="J55" s="63">
        <v>0</v>
      </c>
      <c r="K55" s="63">
        <v>12138.4575</v>
      </c>
      <c r="L55" s="64">
        <v>5.4000000000000003E-3</v>
      </c>
      <c r="M55" s="64">
        <v>5.3E-3</v>
      </c>
      <c r="N55" s="64">
        <v>8.9999999999999998E-4</v>
      </c>
    </row>
    <row r="56" spans="1:14">
      <c r="A56" t="s">
        <v>1914</v>
      </c>
      <c r="B56" t="s">
        <v>1915</v>
      </c>
      <c r="C56" t="s">
        <v>97</v>
      </c>
      <c r="D56" t="s">
        <v>120</v>
      </c>
      <c r="E56" t="s">
        <v>1916</v>
      </c>
      <c r="F56" t="s">
        <v>1917</v>
      </c>
      <c r="G56" t="s">
        <v>99</v>
      </c>
      <c r="H56" s="63">
        <v>106235</v>
      </c>
      <c r="I56" s="63">
        <v>4910</v>
      </c>
      <c r="J56" s="63">
        <v>0</v>
      </c>
      <c r="K56" s="63">
        <v>5216.1385</v>
      </c>
      <c r="L56" s="64">
        <v>4.3E-3</v>
      </c>
      <c r="M56" s="64">
        <v>2.3E-3</v>
      </c>
      <c r="N56" s="64">
        <v>4.0000000000000002E-4</v>
      </c>
    </row>
    <row r="57" spans="1:14">
      <c r="A57" t="s">
        <v>1918</v>
      </c>
      <c r="B57" t="s">
        <v>1919</v>
      </c>
      <c r="C57" t="s">
        <v>97</v>
      </c>
      <c r="D57" t="s">
        <v>120</v>
      </c>
      <c r="E57" t="s">
        <v>1920</v>
      </c>
      <c r="F57" t="s">
        <v>1917</v>
      </c>
      <c r="G57" t="s">
        <v>99</v>
      </c>
      <c r="H57" s="63">
        <v>193961.61</v>
      </c>
      <c r="I57" s="63">
        <v>2236</v>
      </c>
      <c r="J57" s="63">
        <v>0</v>
      </c>
      <c r="K57" s="63">
        <v>4336.9815995999998</v>
      </c>
      <c r="L57" s="64">
        <v>1.8E-3</v>
      </c>
      <c r="M57" s="64">
        <v>1.9E-3</v>
      </c>
      <c r="N57" s="64">
        <v>2.9999999999999997E-4</v>
      </c>
    </row>
    <row r="58" spans="1:14">
      <c r="A58" t="s">
        <v>1921</v>
      </c>
      <c r="B58" t="s">
        <v>1922</v>
      </c>
      <c r="C58" t="s">
        <v>97</v>
      </c>
      <c r="D58" t="s">
        <v>120</v>
      </c>
      <c r="E58" t="s">
        <v>1331</v>
      </c>
      <c r="F58" t="s">
        <v>531</v>
      </c>
      <c r="G58" t="s">
        <v>99</v>
      </c>
      <c r="H58" s="63">
        <v>226334</v>
      </c>
      <c r="I58" s="63">
        <v>2496</v>
      </c>
      <c r="J58" s="63">
        <v>0</v>
      </c>
      <c r="K58" s="63">
        <v>5649.2966399999996</v>
      </c>
      <c r="L58" s="64">
        <v>1.6000000000000001E-3</v>
      </c>
      <c r="M58" s="64">
        <v>2.5000000000000001E-3</v>
      </c>
      <c r="N58" s="64">
        <v>4.0000000000000002E-4</v>
      </c>
    </row>
    <row r="59" spans="1:14">
      <c r="A59" t="s">
        <v>1923</v>
      </c>
      <c r="B59" t="s">
        <v>1924</v>
      </c>
      <c r="C59" t="s">
        <v>97</v>
      </c>
      <c r="D59" t="s">
        <v>120</v>
      </c>
      <c r="E59" t="s">
        <v>1372</v>
      </c>
      <c r="F59" t="s">
        <v>531</v>
      </c>
      <c r="G59" t="s">
        <v>99</v>
      </c>
      <c r="H59" s="63">
        <v>3903031</v>
      </c>
      <c r="I59" s="63">
        <v>64.900000000000006</v>
      </c>
      <c r="J59" s="63">
        <v>0</v>
      </c>
      <c r="K59" s="63">
        <v>2533.0671189999998</v>
      </c>
      <c r="L59" s="64">
        <v>5.1000000000000004E-3</v>
      </c>
      <c r="M59" s="64">
        <v>1.1000000000000001E-3</v>
      </c>
      <c r="N59" s="64">
        <v>2.0000000000000001E-4</v>
      </c>
    </row>
    <row r="60" spans="1:14">
      <c r="A60" t="s">
        <v>1925</v>
      </c>
      <c r="B60" t="s">
        <v>1926</v>
      </c>
      <c r="C60" t="s">
        <v>97</v>
      </c>
      <c r="D60" t="s">
        <v>120</v>
      </c>
      <c r="E60" t="s">
        <v>684</v>
      </c>
      <c r="F60" t="s">
        <v>531</v>
      </c>
      <c r="G60" t="s">
        <v>99</v>
      </c>
      <c r="H60" s="63">
        <v>64742</v>
      </c>
      <c r="I60" s="63">
        <v>29840</v>
      </c>
      <c r="J60" s="63">
        <v>0</v>
      </c>
      <c r="K60" s="63">
        <v>19319.0128</v>
      </c>
      <c r="L60" s="64">
        <v>5.1000000000000004E-3</v>
      </c>
      <c r="M60" s="64">
        <v>8.5000000000000006E-3</v>
      </c>
      <c r="N60" s="64">
        <v>1.4E-3</v>
      </c>
    </row>
    <row r="61" spans="1:14">
      <c r="A61" t="s">
        <v>1927</v>
      </c>
      <c r="B61" t="s">
        <v>1928</v>
      </c>
      <c r="C61" t="s">
        <v>97</v>
      </c>
      <c r="D61" t="s">
        <v>120</v>
      </c>
      <c r="E61" t="s">
        <v>1929</v>
      </c>
      <c r="F61" t="s">
        <v>1930</v>
      </c>
      <c r="G61" t="s">
        <v>99</v>
      </c>
      <c r="H61" s="63">
        <v>6911</v>
      </c>
      <c r="I61" s="63">
        <v>2149</v>
      </c>
      <c r="J61" s="63">
        <v>0</v>
      </c>
      <c r="K61" s="63">
        <v>148.51739000000001</v>
      </c>
      <c r="L61" s="64">
        <v>2.0000000000000001E-4</v>
      </c>
      <c r="M61" s="64">
        <v>1E-4</v>
      </c>
      <c r="N61" s="64">
        <v>0</v>
      </c>
    </row>
    <row r="62" spans="1:14">
      <c r="A62" t="s">
        <v>1931</v>
      </c>
      <c r="B62" t="s">
        <v>1932</v>
      </c>
      <c r="C62" t="s">
        <v>97</v>
      </c>
      <c r="D62" t="s">
        <v>120</v>
      </c>
      <c r="E62" t="s">
        <v>1933</v>
      </c>
      <c r="F62" t="s">
        <v>527</v>
      </c>
      <c r="G62" t="s">
        <v>99</v>
      </c>
      <c r="H62" s="63">
        <v>84380</v>
      </c>
      <c r="I62" s="63">
        <v>9525</v>
      </c>
      <c r="J62" s="63">
        <v>0</v>
      </c>
      <c r="K62" s="63">
        <v>8037.1949999999997</v>
      </c>
      <c r="L62" s="64">
        <v>5.7000000000000002E-3</v>
      </c>
      <c r="M62" s="64">
        <v>3.5000000000000001E-3</v>
      </c>
      <c r="N62" s="64">
        <v>5.9999999999999995E-4</v>
      </c>
    </row>
    <row r="63" spans="1:14">
      <c r="A63" t="s">
        <v>1934</v>
      </c>
      <c r="B63" t="s">
        <v>1935</v>
      </c>
      <c r="C63" t="s">
        <v>97</v>
      </c>
      <c r="D63" t="s">
        <v>120</v>
      </c>
      <c r="E63" t="s">
        <v>1936</v>
      </c>
      <c r="F63" t="s">
        <v>527</v>
      </c>
      <c r="G63" t="s">
        <v>99</v>
      </c>
      <c r="H63" s="63">
        <v>540600</v>
      </c>
      <c r="I63" s="63">
        <v>2959</v>
      </c>
      <c r="J63" s="63">
        <v>0</v>
      </c>
      <c r="K63" s="63">
        <v>15996.353999999999</v>
      </c>
      <c r="L63" s="64">
        <v>8.0000000000000002E-3</v>
      </c>
      <c r="M63" s="64">
        <v>7.0000000000000001E-3</v>
      </c>
      <c r="N63" s="64">
        <v>1.1000000000000001E-3</v>
      </c>
    </row>
    <row r="64" spans="1:14">
      <c r="A64" t="s">
        <v>1937</v>
      </c>
      <c r="B64" t="s">
        <v>1938</v>
      </c>
      <c r="C64" t="s">
        <v>97</v>
      </c>
      <c r="D64" t="s">
        <v>120</v>
      </c>
      <c r="E64" t="s">
        <v>1939</v>
      </c>
      <c r="F64" t="s">
        <v>527</v>
      </c>
      <c r="G64" t="s">
        <v>99</v>
      </c>
      <c r="H64" s="63">
        <v>2400702</v>
      </c>
      <c r="I64" s="63">
        <v>186.1</v>
      </c>
      <c r="J64" s="63">
        <v>0</v>
      </c>
      <c r="K64" s="63">
        <v>4467.7064220000002</v>
      </c>
      <c r="L64" s="64">
        <v>2.3E-3</v>
      </c>
      <c r="M64" s="64">
        <v>2E-3</v>
      </c>
      <c r="N64" s="64">
        <v>2.9999999999999997E-4</v>
      </c>
    </row>
    <row r="65" spans="1:14">
      <c r="A65" t="s">
        <v>1940</v>
      </c>
      <c r="B65" t="s">
        <v>1941</v>
      </c>
      <c r="C65" t="s">
        <v>97</v>
      </c>
      <c r="D65" t="s">
        <v>120</v>
      </c>
      <c r="E65" t="s">
        <v>978</v>
      </c>
      <c r="F65" t="s">
        <v>527</v>
      </c>
      <c r="G65" t="s">
        <v>99</v>
      </c>
      <c r="H65" s="63">
        <v>115792</v>
      </c>
      <c r="I65" s="63">
        <v>4006</v>
      </c>
      <c r="J65" s="63">
        <v>0</v>
      </c>
      <c r="K65" s="63">
        <v>4638.62752</v>
      </c>
      <c r="L65" s="64">
        <v>1.8E-3</v>
      </c>
      <c r="M65" s="64">
        <v>2E-3</v>
      </c>
      <c r="N65" s="64">
        <v>2.9999999999999997E-4</v>
      </c>
    </row>
    <row r="66" spans="1:14">
      <c r="A66" t="s">
        <v>1942</v>
      </c>
      <c r="B66" t="s">
        <v>1943</v>
      </c>
      <c r="C66" t="s">
        <v>97</v>
      </c>
      <c r="D66" t="s">
        <v>120</v>
      </c>
      <c r="E66" t="s">
        <v>1944</v>
      </c>
      <c r="F66" t="s">
        <v>395</v>
      </c>
      <c r="G66" t="s">
        <v>99</v>
      </c>
      <c r="H66" s="63">
        <v>98362</v>
      </c>
      <c r="I66" s="63">
        <v>10050</v>
      </c>
      <c r="J66" s="63">
        <v>152.59540000000001</v>
      </c>
      <c r="K66" s="63">
        <v>10037.9764</v>
      </c>
      <c r="L66" s="64">
        <v>2.8E-3</v>
      </c>
      <c r="M66" s="64">
        <v>4.4000000000000003E-3</v>
      </c>
      <c r="N66" s="64">
        <v>6.9999999999999999E-4</v>
      </c>
    </row>
    <row r="67" spans="1:14">
      <c r="A67" t="s">
        <v>1945</v>
      </c>
      <c r="B67" t="s">
        <v>1946</v>
      </c>
      <c r="C67" t="s">
        <v>97</v>
      </c>
      <c r="D67" t="s">
        <v>120</v>
      </c>
      <c r="E67" t="s">
        <v>1947</v>
      </c>
      <c r="F67" t="s">
        <v>1948</v>
      </c>
      <c r="G67" t="s">
        <v>99</v>
      </c>
      <c r="H67" s="63">
        <v>297163</v>
      </c>
      <c r="I67" s="63">
        <v>193.1</v>
      </c>
      <c r="J67" s="63">
        <v>0</v>
      </c>
      <c r="K67" s="63">
        <v>573.82175299999994</v>
      </c>
      <c r="L67" s="64">
        <v>6.9999999999999999E-4</v>
      </c>
      <c r="M67" s="64">
        <v>2.9999999999999997E-4</v>
      </c>
      <c r="N67" s="64">
        <v>0</v>
      </c>
    </row>
    <row r="68" spans="1:14">
      <c r="A68" t="s">
        <v>1949</v>
      </c>
      <c r="B68" t="s">
        <v>1950</v>
      </c>
      <c r="C68" t="s">
        <v>97</v>
      </c>
      <c r="D68" t="s">
        <v>120</v>
      </c>
      <c r="E68" t="s">
        <v>1951</v>
      </c>
      <c r="F68" t="s">
        <v>109</v>
      </c>
      <c r="G68" t="s">
        <v>120</v>
      </c>
      <c r="H68" s="63">
        <v>16899</v>
      </c>
      <c r="I68" s="63">
        <v>15610</v>
      </c>
      <c r="J68" s="63">
        <v>0</v>
      </c>
      <c r="K68" s="63">
        <v>2637.9339</v>
      </c>
      <c r="L68" s="64">
        <v>1.6000000000000001E-3</v>
      </c>
      <c r="M68" s="64">
        <v>1.1999999999999999E-3</v>
      </c>
      <c r="N68" s="64">
        <v>2.0000000000000001E-4</v>
      </c>
    </row>
    <row r="69" spans="1:14">
      <c r="A69" t="s">
        <v>1952</v>
      </c>
      <c r="B69" t="s">
        <v>1953</v>
      </c>
      <c r="C69" t="s">
        <v>97</v>
      </c>
      <c r="D69" t="s">
        <v>120</v>
      </c>
      <c r="E69" t="s">
        <v>1130</v>
      </c>
      <c r="F69" t="s">
        <v>109</v>
      </c>
      <c r="G69" t="s">
        <v>99</v>
      </c>
      <c r="H69" s="63">
        <v>64072</v>
      </c>
      <c r="I69" s="63">
        <v>11870</v>
      </c>
      <c r="J69" s="63">
        <v>0</v>
      </c>
      <c r="K69" s="63">
        <v>7605.3464000000004</v>
      </c>
      <c r="L69" s="64">
        <v>1.9E-3</v>
      </c>
      <c r="M69" s="64">
        <v>3.3E-3</v>
      </c>
      <c r="N69" s="64">
        <v>5.0000000000000001E-4</v>
      </c>
    </row>
    <row r="70" spans="1:14">
      <c r="A70" t="s">
        <v>1954</v>
      </c>
      <c r="B70" t="s">
        <v>1955</v>
      </c>
      <c r="C70" t="s">
        <v>97</v>
      </c>
      <c r="D70" t="s">
        <v>120</v>
      </c>
      <c r="E70" t="s">
        <v>944</v>
      </c>
      <c r="F70" t="s">
        <v>109</v>
      </c>
      <c r="G70" t="s">
        <v>99</v>
      </c>
      <c r="H70" s="63">
        <v>104630.67</v>
      </c>
      <c r="I70" s="63">
        <v>6874</v>
      </c>
      <c r="J70" s="63">
        <v>0</v>
      </c>
      <c r="K70" s="63">
        <v>7192.3122557999995</v>
      </c>
      <c r="L70" s="64">
        <v>2.8E-3</v>
      </c>
      <c r="M70" s="64">
        <v>3.2000000000000002E-3</v>
      </c>
      <c r="N70" s="64">
        <v>5.0000000000000001E-4</v>
      </c>
    </row>
    <row r="71" spans="1:14">
      <c r="A71" t="s">
        <v>1956</v>
      </c>
      <c r="B71" t="s">
        <v>1957</v>
      </c>
      <c r="C71" t="s">
        <v>97</v>
      </c>
      <c r="D71" t="s">
        <v>120</v>
      </c>
      <c r="E71" t="s">
        <v>1958</v>
      </c>
      <c r="F71" t="s">
        <v>109</v>
      </c>
      <c r="G71" t="s">
        <v>99</v>
      </c>
      <c r="H71" s="63">
        <v>8884</v>
      </c>
      <c r="I71" s="63">
        <v>25990</v>
      </c>
      <c r="J71" s="63">
        <v>0</v>
      </c>
      <c r="K71" s="63">
        <v>2308.9515999999999</v>
      </c>
      <c r="L71" s="64">
        <v>1.1999999999999999E-3</v>
      </c>
      <c r="M71" s="64">
        <v>1E-3</v>
      </c>
      <c r="N71" s="64">
        <v>2.0000000000000001E-4</v>
      </c>
    </row>
    <row r="72" spans="1:14">
      <c r="A72" t="s">
        <v>1959</v>
      </c>
      <c r="B72" t="s">
        <v>1960</v>
      </c>
      <c r="C72" t="s">
        <v>97</v>
      </c>
      <c r="D72" t="s">
        <v>120</v>
      </c>
      <c r="E72" t="s">
        <v>882</v>
      </c>
      <c r="F72" t="s">
        <v>109</v>
      </c>
      <c r="G72" t="s">
        <v>99</v>
      </c>
      <c r="H72" s="63">
        <v>348117</v>
      </c>
      <c r="I72" s="63">
        <v>695.5</v>
      </c>
      <c r="J72" s="63">
        <v>0</v>
      </c>
      <c r="K72" s="63">
        <v>2421.1537349999999</v>
      </c>
      <c r="L72" s="64">
        <v>5.4000000000000003E-3</v>
      </c>
      <c r="M72" s="64">
        <v>1.1000000000000001E-3</v>
      </c>
      <c r="N72" s="64">
        <v>2.0000000000000001E-4</v>
      </c>
    </row>
    <row r="73" spans="1:14">
      <c r="A73" t="s">
        <v>1961</v>
      </c>
      <c r="B73" t="s">
        <v>1962</v>
      </c>
      <c r="C73" t="s">
        <v>97</v>
      </c>
      <c r="D73" t="s">
        <v>120</v>
      </c>
      <c r="E73" t="s">
        <v>1963</v>
      </c>
      <c r="F73" t="s">
        <v>109</v>
      </c>
      <c r="G73" t="s">
        <v>99</v>
      </c>
      <c r="H73" s="63">
        <v>153757</v>
      </c>
      <c r="I73" s="63">
        <v>5200</v>
      </c>
      <c r="J73" s="63">
        <v>0</v>
      </c>
      <c r="K73" s="63">
        <v>7995.3639999999996</v>
      </c>
      <c r="L73" s="64">
        <v>2.8999999999999998E-3</v>
      </c>
      <c r="M73" s="64">
        <v>3.5000000000000001E-3</v>
      </c>
      <c r="N73" s="64">
        <v>5.9999999999999995E-4</v>
      </c>
    </row>
    <row r="74" spans="1:14">
      <c r="A74" t="s">
        <v>1964</v>
      </c>
      <c r="B74" t="s">
        <v>1965</v>
      </c>
      <c r="C74" t="s">
        <v>97</v>
      </c>
      <c r="D74" t="s">
        <v>120</v>
      </c>
      <c r="E74" t="s">
        <v>1549</v>
      </c>
      <c r="F74" t="s">
        <v>850</v>
      </c>
      <c r="G74" t="s">
        <v>99</v>
      </c>
      <c r="H74" s="63">
        <v>21106102</v>
      </c>
      <c r="I74" s="63">
        <v>33</v>
      </c>
      <c r="J74" s="63">
        <v>0</v>
      </c>
      <c r="K74" s="63">
        <v>6965.0136599999996</v>
      </c>
      <c r="L74" s="64">
        <v>4.1000000000000003E-3</v>
      </c>
      <c r="M74" s="64">
        <v>3.0999999999999999E-3</v>
      </c>
      <c r="N74" s="64">
        <v>5.0000000000000001E-4</v>
      </c>
    </row>
    <row r="75" spans="1:14">
      <c r="A75" t="s">
        <v>1966</v>
      </c>
      <c r="B75" t="s">
        <v>1967</v>
      </c>
      <c r="C75" t="s">
        <v>97</v>
      </c>
      <c r="D75" t="s">
        <v>120</v>
      </c>
      <c r="E75" t="s">
        <v>1968</v>
      </c>
      <c r="F75" t="s">
        <v>850</v>
      </c>
      <c r="G75" t="s">
        <v>99</v>
      </c>
      <c r="H75" s="63">
        <v>87690</v>
      </c>
      <c r="I75" s="63">
        <v>660</v>
      </c>
      <c r="J75" s="63">
        <v>0</v>
      </c>
      <c r="K75" s="63">
        <v>578.75400000000002</v>
      </c>
      <c r="L75" s="64">
        <v>1.4E-3</v>
      </c>
      <c r="M75" s="64">
        <v>2.9999999999999997E-4</v>
      </c>
      <c r="N75" s="64">
        <v>0</v>
      </c>
    </row>
    <row r="76" spans="1:14">
      <c r="A76" t="s">
        <v>1969</v>
      </c>
      <c r="B76" t="s">
        <v>1970</v>
      </c>
      <c r="C76" t="s">
        <v>97</v>
      </c>
      <c r="D76" t="s">
        <v>120</v>
      </c>
      <c r="E76" t="s">
        <v>981</v>
      </c>
      <c r="F76" t="s">
        <v>850</v>
      </c>
      <c r="G76" t="s">
        <v>99</v>
      </c>
      <c r="H76" s="63">
        <v>36935</v>
      </c>
      <c r="I76" s="63">
        <v>1260</v>
      </c>
      <c r="J76" s="63">
        <v>0</v>
      </c>
      <c r="K76" s="63">
        <v>465.38099999999997</v>
      </c>
      <c r="L76" s="64">
        <v>4.0000000000000002E-4</v>
      </c>
      <c r="M76" s="64">
        <v>2.0000000000000001E-4</v>
      </c>
      <c r="N76" s="64">
        <v>0</v>
      </c>
    </row>
    <row r="77" spans="1:14">
      <c r="A77" t="s">
        <v>1971</v>
      </c>
      <c r="B77" t="s">
        <v>1972</v>
      </c>
      <c r="C77" t="s">
        <v>97</v>
      </c>
      <c r="D77" t="s">
        <v>120</v>
      </c>
      <c r="E77" t="s">
        <v>1973</v>
      </c>
      <c r="F77" t="s">
        <v>850</v>
      </c>
      <c r="G77" t="s">
        <v>99</v>
      </c>
      <c r="H77" s="63">
        <v>2547426.98</v>
      </c>
      <c r="I77" s="63">
        <v>99.3</v>
      </c>
      <c r="J77" s="63">
        <v>0</v>
      </c>
      <c r="K77" s="63">
        <v>2529.5949911399998</v>
      </c>
      <c r="L77" s="64">
        <v>2.3E-3</v>
      </c>
      <c r="M77" s="64">
        <v>1.1000000000000001E-3</v>
      </c>
      <c r="N77" s="64">
        <v>2.0000000000000001E-4</v>
      </c>
    </row>
    <row r="78" spans="1:14">
      <c r="A78" t="s">
        <v>1974</v>
      </c>
      <c r="B78" t="s">
        <v>1975</v>
      </c>
      <c r="C78" t="s">
        <v>97</v>
      </c>
      <c r="D78" t="s">
        <v>120</v>
      </c>
      <c r="E78" t="s">
        <v>1976</v>
      </c>
      <c r="F78" t="s">
        <v>596</v>
      </c>
      <c r="G78" t="s">
        <v>99</v>
      </c>
      <c r="H78" s="63">
        <v>4437</v>
      </c>
      <c r="I78" s="63">
        <v>11670</v>
      </c>
      <c r="J78" s="63">
        <v>0</v>
      </c>
      <c r="K78" s="63">
        <v>517.79790000000003</v>
      </c>
      <c r="L78" s="64">
        <v>5.0000000000000001E-4</v>
      </c>
      <c r="M78" s="64">
        <v>2.0000000000000001E-4</v>
      </c>
      <c r="N78" s="64">
        <v>0</v>
      </c>
    </row>
    <row r="79" spans="1:14">
      <c r="A79" t="s">
        <v>1977</v>
      </c>
      <c r="B79" t="s">
        <v>1978</v>
      </c>
      <c r="C79" t="s">
        <v>97</v>
      </c>
      <c r="D79" t="s">
        <v>120</v>
      </c>
      <c r="E79" t="s">
        <v>1979</v>
      </c>
      <c r="F79" t="s">
        <v>1049</v>
      </c>
      <c r="G79" t="s">
        <v>99</v>
      </c>
      <c r="H79" s="63">
        <v>22627</v>
      </c>
      <c r="I79" s="63">
        <v>11700</v>
      </c>
      <c r="J79" s="63">
        <v>0</v>
      </c>
      <c r="K79" s="63">
        <v>2647.3589999999999</v>
      </c>
      <c r="L79" s="64">
        <v>8.0000000000000004E-4</v>
      </c>
      <c r="M79" s="64">
        <v>1.1999999999999999E-3</v>
      </c>
      <c r="N79" s="64">
        <v>2.0000000000000001E-4</v>
      </c>
    </row>
    <row r="80" spans="1:14">
      <c r="A80" t="s">
        <v>1980</v>
      </c>
      <c r="B80" t="s">
        <v>1981</v>
      </c>
      <c r="C80" t="s">
        <v>97</v>
      </c>
      <c r="D80" t="s">
        <v>120</v>
      </c>
      <c r="E80" t="s">
        <v>1982</v>
      </c>
      <c r="F80" t="s">
        <v>1049</v>
      </c>
      <c r="G80" t="s">
        <v>99</v>
      </c>
      <c r="H80" s="63">
        <v>16766</v>
      </c>
      <c r="I80" s="63">
        <v>3075</v>
      </c>
      <c r="J80" s="63">
        <v>0</v>
      </c>
      <c r="K80" s="63">
        <v>515.55449999999996</v>
      </c>
      <c r="L80" s="64">
        <v>4.0000000000000002E-4</v>
      </c>
      <c r="M80" s="64">
        <v>2.0000000000000001E-4</v>
      </c>
      <c r="N80" s="64">
        <v>0</v>
      </c>
    </row>
    <row r="81" spans="1:14">
      <c r="A81" t="s">
        <v>1983</v>
      </c>
      <c r="B81" t="s">
        <v>1984</v>
      </c>
      <c r="C81" t="s">
        <v>97</v>
      </c>
      <c r="D81" t="s">
        <v>120</v>
      </c>
      <c r="E81" t="s">
        <v>1985</v>
      </c>
      <c r="F81" t="s">
        <v>936</v>
      </c>
      <c r="G81" t="s">
        <v>99</v>
      </c>
      <c r="H81" s="63">
        <v>23056</v>
      </c>
      <c r="I81" s="63">
        <v>8571</v>
      </c>
      <c r="J81" s="63">
        <v>73.324389999999994</v>
      </c>
      <c r="K81" s="63">
        <v>2049.45415</v>
      </c>
      <c r="L81" s="64">
        <v>1.8E-3</v>
      </c>
      <c r="M81" s="64">
        <v>8.9999999999999998E-4</v>
      </c>
      <c r="N81" s="64">
        <v>1E-4</v>
      </c>
    </row>
    <row r="82" spans="1:14">
      <c r="A82" t="s">
        <v>1986</v>
      </c>
      <c r="B82" t="s">
        <v>1987</v>
      </c>
      <c r="C82" t="s">
        <v>97</v>
      </c>
      <c r="D82" t="s">
        <v>120</v>
      </c>
      <c r="E82" t="s">
        <v>1988</v>
      </c>
      <c r="F82" t="s">
        <v>1217</v>
      </c>
      <c r="G82" t="s">
        <v>99</v>
      </c>
      <c r="H82" s="63">
        <v>18773</v>
      </c>
      <c r="I82" s="63">
        <v>3985</v>
      </c>
      <c r="J82" s="63">
        <v>0</v>
      </c>
      <c r="K82" s="63">
        <v>748.10405000000003</v>
      </c>
      <c r="L82" s="64">
        <v>1.4E-3</v>
      </c>
      <c r="M82" s="64">
        <v>2.9999999999999997E-4</v>
      </c>
      <c r="N82" s="64">
        <v>1E-4</v>
      </c>
    </row>
    <row r="83" spans="1:14">
      <c r="A83" t="s">
        <v>1989</v>
      </c>
      <c r="B83" t="s">
        <v>1990</v>
      </c>
      <c r="C83" t="s">
        <v>97</v>
      </c>
      <c r="D83" t="s">
        <v>120</v>
      </c>
      <c r="E83" t="s">
        <v>1991</v>
      </c>
      <c r="F83" t="s">
        <v>579</v>
      </c>
      <c r="G83" t="s">
        <v>99</v>
      </c>
      <c r="H83" s="63">
        <v>41617</v>
      </c>
      <c r="I83" s="63">
        <v>6250</v>
      </c>
      <c r="J83" s="63">
        <v>60.343139999999998</v>
      </c>
      <c r="K83" s="63">
        <v>2661.4056399999999</v>
      </c>
      <c r="L83" s="64">
        <v>1.8E-3</v>
      </c>
      <c r="M83" s="64">
        <v>1.1999999999999999E-3</v>
      </c>
      <c r="N83" s="64">
        <v>2.0000000000000001E-4</v>
      </c>
    </row>
    <row r="84" spans="1:14">
      <c r="A84" t="s">
        <v>1992</v>
      </c>
      <c r="B84" t="s">
        <v>1993</v>
      </c>
      <c r="C84" t="s">
        <v>97</v>
      </c>
      <c r="D84" t="s">
        <v>120</v>
      </c>
      <c r="E84" t="s">
        <v>1994</v>
      </c>
      <c r="F84" t="s">
        <v>579</v>
      </c>
      <c r="G84" t="s">
        <v>99</v>
      </c>
      <c r="H84" s="63">
        <v>525000</v>
      </c>
      <c r="I84" s="63">
        <v>1392</v>
      </c>
      <c r="J84" s="63">
        <v>0</v>
      </c>
      <c r="K84" s="63">
        <v>7308</v>
      </c>
      <c r="L84" s="64">
        <v>5.5999999999999999E-3</v>
      </c>
      <c r="M84" s="64">
        <v>3.2000000000000002E-3</v>
      </c>
      <c r="N84" s="64">
        <v>5.0000000000000001E-4</v>
      </c>
    </row>
    <row r="85" spans="1:14">
      <c r="A85" t="s">
        <v>1995</v>
      </c>
      <c r="B85" t="s">
        <v>1996</v>
      </c>
      <c r="C85" t="s">
        <v>97</v>
      </c>
      <c r="D85" t="s">
        <v>120</v>
      </c>
      <c r="E85" t="s">
        <v>1281</v>
      </c>
      <c r="F85" t="s">
        <v>579</v>
      </c>
      <c r="G85" t="s">
        <v>99</v>
      </c>
      <c r="H85" s="63">
        <v>6790</v>
      </c>
      <c r="I85" s="63">
        <v>6380</v>
      </c>
      <c r="J85" s="63">
        <v>0</v>
      </c>
      <c r="K85" s="63">
        <v>433.202</v>
      </c>
      <c r="L85" s="64">
        <v>5.0000000000000001E-4</v>
      </c>
      <c r="M85" s="64">
        <v>2.0000000000000001E-4</v>
      </c>
      <c r="N85" s="64">
        <v>0</v>
      </c>
    </row>
    <row r="86" spans="1:14">
      <c r="A86" t="s">
        <v>1997</v>
      </c>
      <c r="B86" t="s">
        <v>1998</v>
      </c>
      <c r="C86" t="s">
        <v>97</v>
      </c>
      <c r="D86" t="s">
        <v>120</v>
      </c>
      <c r="E86" t="s">
        <v>1999</v>
      </c>
      <c r="F86" t="s">
        <v>579</v>
      </c>
      <c r="G86" t="s">
        <v>99</v>
      </c>
      <c r="H86" s="63">
        <v>36568</v>
      </c>
      <c r="I86" s="63">
        <v>14030</v>
      </c>
      <c r="J86" s="63">
        <v>0</v>
      </c>
      <c r="K86" s="63">
        <v>5130.4903999999997</v>
      </c>
      <c r="L86" s="64">
        <v>2.8999999999999998E-3</v>
      </c>
      <c r="M86" s="64">
        <v>2.3E-3</v>
      </c>
      <c r="N86" s="64">
        <v>4.0000000000000002E-4</v>
      </c>
    </row>
    <row r="87" spans="1:14">
      <c r="A87" t="s">
        <v>2000</v>
      </c>
      <c r="B87" t="s">
        <v>2001</v>
      </c>
      <c r="C87" t="s">
        <v>97</v>
      </c>
      <c r="D87" t="s">
        <v>120</v>
      </c>
      <c r="E87" t="s">
        <v>2002</v>
      </c>
      <c r="F87" t="s">
        <v>579</v>
      </c>
      <c r="G87" t="s">
        <v>99</v>
      </c>
      <c r="H87" s="63">
        <v>11362</v>
      </c>
      <c r="I87" s="63">
        <v>5418</v>
      </c>
      <c r="J87" s="63">
        <v>0</v>
      </c>
      <c r="K87" s="63">
        <v>615.59316000000001</v>
      </c>
      <c r="L87" s="64">
        <v>5.0000000000000001E-4</v>
      </c>
      <c r="M87" s="64">
        <v>2.9999999999999997E-4</v>
      </c>
      <c r="N87" s="64">
        <v>0</v>
      </c>
    </row>
    <row r="88" spans="1:14">
      <c r="A88" t="s">
        <v>2003</v>
      </c>
      <c r="B88" t="s">
        <v>2004</v>
      </c>
      <c r="C88" t="s">
        <v>97</v>
      </c>
      <c r="D88" t="s">
        <v>120</v>
      </c>
      <c r="E88" t="s">
        <v>2005</v>
      </c>
      <c r="F88" t="s">
        <v>579</v>
      </c>
      <c r="G88" t="s">
        <v>99</v>
      </c>
      <c r="H88" s="63">
        <v>17944</v>
      </c>
      <c r="I88" s="63">
        <v>5784</v>
      </c>
      <c r="J88" s="63">
        <v>0</v>
      </c>
      <c r="K88" s="63">
        <v>1037.88096</v>
      </c>
      <c r="L88" s="64">
        <v>1.6000000000000001E-3</v>
      </c>
      <c r="M88" s="64">
        <v>5.0000000000000001E-4</v>
      </c>
      <c r="N88" s="64">
        <v>1E-4</v>
      </c>
    </row>
    <row r="89" spans="1:14">
      <c r="A89" t="s">
        <v>2006</v>
      </c>
      <c r="B89" t="s">
        <v>2007</v>
      </c>
      <c r="C89" t="s">
        <v>97</v>
      </c>
      <c r="D89" t="s">
        <v>120</v>
      </c>
      <c r="E89" t="s">
        <v>2008</v>
      </c>
      <c r="F89" t="s">
        <v>579</v>
      </c>
      <c r="G89" t="s">
        <v>99</v>
      </c>
      <c r="H89" s="63">
        <v>950795</v>
      </c>
      <c r="I89" s="63">
        <v>862</v>
      </c>
      <c r="J89" s="63">
        <v>0</v>
      </c>
      <c r="K89" s="63">
        <v>8195.8528999999999</v>
      </c>
      <c r="L89" s="64">
        <v>6.1999999999999998E-3</v>
      </c>
      <c r="M89" s="64">
        <v>3.5999999999999999E-3</v>
      </c>
      <c r="N89" s="64">
        <v>5.9999999999999995E-4</v>
      </c>
    </row>
    <row r="90" spans="1:14">
      <c r="A90" t="s">
        <v>2009</v>
      </c>
      <c r="B90" t="s">
        <v>2010</v>
      </c>
      <c r="C90" t="s">
        <v>97</v>
      </c>
      <c r="D90" t="s">
        <v>120</v>
      </c>
      <c r="E90" t="s">
        <v>1108</v>
      </c>
      <c r="F90" t="s">
        <v>579</v>
      </c>
      <c r="G90" t="s">
        <v>99</v>
      </c>
      <c r="H90" s="63">
        <v>235354</v>
      </c>
      <c r="I90" s="63">
        <v>901.1</v>
      </c>
      <c r="J90" s="63">
        <v>0</v>
      </c>
      <c r="K90" s="63">
        <v>2120.7748940000001</v>
      </c>
      <c r="L90" s="64">
        <v>2.8999999999999998E-3</v>
      </c>
      <c r="M90" s="64">
        <v>8.9999999999999998E-4</v>
      </c>
      <c r="N90" s="64">
        <v>1E-4</v>
      </c>
    </row>
    <row r="91" spans="1:14">
      <c r="A91" t="s">
        <v>2011</v>
      </c>
      <c r="B91" t="s">
        <v>2012</v>
      </c>
      <c r="C91" t="s">
        <v>97</v>
      </c>
      <c r="D91" t="s">
        <v>120</v>
      </c>
      <c r="E91" t="s">
        <v>2013</v>
      </c>
      <c r="F91" t="s">
        <v>579</v>
      </c>
      <c r="G91" t="s">
        <v>99</v>
      </c>
      <c r="H91" s="63">
        <v>24993</v>
      </c>
      <c r="I91" s="63">
        <v>19640</v>
      </c>
      <c r="J91" s="63">
        <v>0</v>
      </c>
      <c r="K91" s="63">
        <v>4908.6252000000004</v>
      </c>
      <c r="L91" s="64">
        <v>1.8E-3</v>
      </c>
      <c r="M91" s="64">
        <v>2.2000000000000001E-3</v>
      </c>
      <c r="N91" s="64">
        <v>2.9999999999999997E-4</v>
      </c>
    </row>
    <row r="92" spans="1:14">
      <c r="A92" t="s">
        <v>2014</v>
      </c>
      <c r="B92" t="s">
        <v>2015</v>
      </c>
      <c r="C92" t="s">
        <v>97</v>
      </c>
      <c r="D92" t="s">
        <v>120</v>
      </c>
      <c r="E92" t="s">
        <v>2016</v>
      </c>
      <c r="F92" t="s">
        <v>1228</v>
      </c>
      <c r="G92" t="s">
        <v>99</v>
      </c>
      <c r="H92" s="63">
        <v>1454705</v>
      </c>
      <c r="I92" s="63">
        <v>1226</v>
      </c>
      <c r="J92" s="63">
        <v>0</v>
      </c>
      <c r="K92" s="63">
        <v>17834.683300000001</v>
      </c>
      <c r="L92" s="64">
        <v>1.34E-2</v>
      </c>
      <c r="M92" s="64">
        <v>7.7999999999999996E-3</v>
      </c>
      <c r="N92" s="64">
        <v>1.1999999999999999E-3</v>
      </c>
    </row>
    <row r="93" spans="1:14">
      <c r="A93" t="s">
        <v>2017</v>
      </c>
      <c r="B93" t="s">
        <v>2018</v>
      </c>
      <c r="C93" t="s">
        <v>97</v>
      </c>
      <c r="D93" t="s">
        <v>120</v>
      </c>
      <c r="E93" t="s">
        <v>2019</v>
      </c>
      <c r="F93" t="s">
        <v>1228</v>
      </c>
      <c r="G93" t="s">
        <v>99</v>
      </c>
      <c r="H93" s="63">
        <v>22597</v>
      </c>
      <c r="I93" s="63">
        <v>5140</v>
      </c>
      <c r="J93" s="63">
        <v>0</v>
      </c>
      <c r="K93" s="63">
        <v>1161.4857999999999</v>
      </c>
      <c r="L93" s="64">
        <v>1.6000000000000001E-3</v>
      </c>
      <c r="M93" s="64">
        <v>5.0000000000000001E-4</v>
      </c>
      <c r="N93" s="64">
        <v>1E-4</v>
      </c>
    </row>
    <row r="94" spans="1:14">
      <c r="A94" t="s">
        <v>2020</v>
      </c>
      <c r="B94" t="s">
        <v>2021</v>
      </c>
      <c r="C94" t="s">
        <v>97</v>
      </c>
      <c r="D94" t="s">
        <v>120</v>
      </c>
      <c r="E94" t="s">
        <v>2022</v>
      </c>
      <c r="F94" t="s">
        <v>1228</v>
      </c>
      <c r="G94" t="s">
        <v>99</v>
      </c>
      <c r="H94" s="63">
        <v>41577</v>
      </c>
      <c r="I94" s="63">
        <v>8896</v>
      </c>
      <c r="J94" s="63">
        <v>0</v>
      </c>
      <c r="K94" s="63">
        <v>3698.6899199999998</v>
      </c>
      <c r="L94" s="64">
        <v>4.7000000000000002E-3</v>
      </c>
      <c r="M94" s="64">
        <v>1.6000000000000001E-3</v>
      </c>
      <c r="N94" s="64">
        <v>2.9999999999999997E-4</v>
      </c>
    </row>
    <row r="95" spans="1:14">
      <c r="A95" t="s">
        <v>2023</v>
      </c>
      <c r="B95" t="s">
        <v>2024</v>
      </c>
      <c r="C95" t="s">
        <v>97</v>
      </c>
      <c r="D95" t="s">
        <v>120</v>
      </c>
      <c r="E95" t="s">
        <v>738</v>
      </c>
      <c r="F95" t="s">
        <v>466</v>
      </c>
      <c r="G95" t="s">
        <v>99</v>
      </c>
      <c r="H95" s="63">
        <v>226203</v>
      </c>
      <c r="I95" s="63">
        <v>585</v>
      </c>
      <c r="J95" s="63">
        <v>0</v>
      </c>
      <c r="K95" s="63">
        <v>1323.28755</v>
      </c>
      <c r="L95" s="64">
        <v>1.1000000000000001E-3</v>
      </c>
      <c r="M95" s="64">
        <v>5.9999999999999995E-4</v>
      </c>
      <c r="N95" s="64">
        <v>1E-4</v>
      </c>
    </row>
    <row r="96" spans="1:14">
      <c r="A96" t="s">
        <v>2025</v>
      </c>
      <c r="B96" t="s">
        <v>2026</v>
      </c>
      <c r="C96" t="s">
        <v>97</v>
      </c>
      <c r="D96" t="s">
        <v>120</v>
      </c>
      <c r="E96" t="s">
        <v>702</v>
      </c>
      <c r="F96" t="s">
        <v>466</v>
      </c>
      <c r="G96" t="s">
        <v>99</v>
      </c>
      <c r="H96" s="63">
        <v>94352</v>
      </c>
      <c r="I96" s="63">
        <v>1695</v>
      </c>
      <c r="J96" s="63">
        <v>0</v>
      </c>
      <c r="K96" s="63">
        <v>1599.2664</v>
      </c>
      <c r="L96" s="64">
        <v>1.1000000000000001E-3</v>
      </c>
      <c r="M96" s="64">
        <v>6.9999999999999999E-4</v>
      </c>
      <c r="N96" s="64">
        <v>1E-4</v>
      </c>
    </row>
    <row r="97" spans="1:14">
      <c r="A97" t="s">
        <v>2027</v>
      </c>
      <c r="B97" t="s">
        <v>2028</v>
      </c>
      <c r="C97" t="s">
        <v>97</v>
      </c>
      <c r="D97" t="s">
        <v>120</v>
      </c>
      <c r="E97" t="s">
        <v>514</v>
      </c>
      <c r="F97" t="s">
        <v>466</v>
      </c>
      <c r="G97" t="s">
        <v>99</v>
      </c>
      <c r="H97" s="63">
        <v>57151</v>
      </c>
      <c r="I97" s="63">
        <v>26020</v>
      </c>
      <c r="J97" s="63">
        <v>0</v>
      </c>
      <c r="K97" s="63">
        <v>14870.690199999999</v>
      </c>
      <c r="L97" s="64">
        <v>3.8999999999999998E-3</v>
      </c>
      <c r="M97" s="64">
        <v>6.4999999999999997E-3</v>
      </c>
      <c r="N97" s="64">
        <v>1E-3</v>
      </c>
    </row>
    <row r="98" spans="1:14">
      <c r="A98" t="s">
        <v>2029</v>
      </c>
      <c r="B98" t="s">
        <v>2030</v>
      </c>
      <c r="C98" t="s">
        <v>97</v>
      </c>
      <c r="D98" t="s">
        <v>120</v>
      </c>
      <c r="E98" t="s">
        <v>523</v>
      </c>
      <c r="F98" t="s">
        <v>466</v>
      </c>
      <c r="G98" t="s">
        <v>99</v>
      </c>
      <c r="H98" s="63">
        <v>9609</v>
      </c>
      <c r="I98" s="63">
        <v>207340</v>
      </c>
      <c r="J98" s="63">
        <v>0</v>
      </c>
      <c r="K98" s="63">
        <v>19923.300599999999</v>
      </c>
      <c r="L98" s="64">
        <v>4.4999999999999997E-3</v>
      </c>
      <c r="M98" s="64">
        <v>8.6999999999999994E-3</v>
      </c>
      <c r="N98" s="64">
        <v>1.4E-3</v>
      </c>
    </row>
    <row r="99" spans="1:14">
      <c r="A99" t="s">
        <v>2031</v>
      </c>
      <c r="B99" t="s">
        <v>2032</v>
      </c>
      <c r="C99" t="s">
        <v>97</v>
      </c>
      <c r="D99" t="s">
        <v>120</v>
      </c>
      <c r="E99" t="s">
        <v>1158</v>
      </c>
      <c r="F99" t="s">
        <v>466</v>
      </c>
      <c r="G99" t="s">
        <v>99</v>
      </c>
      <c r="H99" s="63">
        <v>149480</v>
      </c>
      <c r="I99" s="63">
        <v>9800</v>
      </c>
      <c r="J99" s="63">
        <v>0</v>
      </c>
      <c r="K99" s="63">
        <v>14649.04</v>
      </c>
      <c r="L99" s="64">
        <v>7.9000000000000008E-3</v>
      </c>
      <c r="M99" s="64">
        <v>6.4000000000000003E-3</v>
      </c>
      <c r="N99" s="64">
        <v>1E-3</v>
      </c>
    </row>
    <row r="100" spans="1:14">
      <c r="A100" t="s">
        <v>2033</v>
      </c>
      <c r="B100" t="s">
        <v>2034</v>
      </c>
      <c r="C100" t="s">
        <v>97</v>
      </c>
      <c r="D100" t="s">
        <v>120</v>
      </c>
      <c r="E100" t="s">
        <v>829</v>
      </c>
      <c r="F100" t="s">
        <v>466</v>
      </c>
      <c r="G100" t="s">
        <v>99</v>
      </c>
      <c r="H100" s="63">
        <v>-79091</v>
      </c>
      <c r="I100" s="63">
        <v>54.644808743169563</v>
      </c>
      <c r="J100" s="63">
        <v>0</v>
      </c>
      <c r="K100" s="63">
        <v>-43.219125683060199</v>
      </c>
      <c r="L100" s="64">
        <v>0</v>
      </c>
      <c r="M100" s="64">
        <v>0</v>
      </c>
      <c r="N100" s="64">
        <v>0</v>
      </c>
    </row>
    <row r="101" spans="1:14">
      <c r="A101" t="s">
        <v>2035</v>
      </c>
      <c r="B101" t="s">
        <v>2036</v>
      </c>
      <c r="C101" t="s">
        <v>97</v>
      </c>
      <c r="D101" t="s">
        <v>120</v>
      </c>
      <c r="E101" t="s">
        <v>829</v>
      </c>
      <c r="F101" t="s">
        <v>466</v>
      </c>
      <c r="G101" t="s">
        <v>99</v>
      </c>
      <c r="H101" s="63">
        <v>-135984</v>
      </c>
      <c r="I101" s="63">
        <v>42.622950819672226</v>
      </c>
      <c r="J101" s="63">
        <v>0</v>
      </c>
      <c r="K101" s="63">
        <v>-57.960393442623001</v>
      </c>
      <c r="L101" s="64">
        <v>0</v>
      </c>
      <c r="M101" s="64">
        <v>0</v>
      </c>
      <c r="N101" s="64">
        <v>0</v>
      </c>
    </row>
    <row r="102" spans="1:14">
      <c r="A102" t="s">
        <v>2037</v>
      </c>
      <c r="B102" t="s">
        <v>2038</v>
      </c>
      <c r="C102" t="s">
        <v>97</v>
      </c>
      <c r="D102" t="s">
        <v>120</v>
      </c>
      <c r="E102" t="s">
        <v>829</v>
      </c>
      <c r="F102" t="s">
        <v>466</v>
      </c>
      <c r="G102" t="s">
        <v>99</v>
      </c>
      <c r="H102" s="63">
        <v>37463</v>
      </c>
      <c r="I102" s="63">
        <v>3218</v>
      </c>
      <c r="J102" s="63">
        <v>0</v>
      </c>
      <c r="K102" s="63">
        <v>1205.55934</v>
      </c>
      <c r="L102" s="64">
        <v>1.1000000000000001E-3</v>
      </c>
      <c r="M102" s="64">
        <v>5.0000000000000001E-4</v>
      </c>
      <c r="N102" s="64">
        <v>1E-4</v>
      </c>
    </row>
    <row r="103" spans="1:14">
      <c r="A103" t="s">
        <v>2039</v>
      </c>
      <c r="B103" t="s">
        <v>2040</v>
      </c>
      <c r="C103" t="s">
        <v>97</v>
      </c>
      <c r="D103" t="s">
        <v>120</v>
      </c>
      <c r="E103" t="s">
        <v>2041</v>
      </c>
      <c r="F103" t="s">
        <v>466</v>
      </c>
      <c r="G103" t="s">
        <v>99</v>
      </c>
      <c r="H103" s="63">
        <v>167500</v>
      </c>
      <c r="I103" s="63">
        <v>556</v>
      </c>
      <c r="J103" s="63">
        <v>0</v>
      </c>
      <c r="K103" s="63">
        <v>931.3</v>
      </c>
      <c r="L103" s="64">
        <v>5.9999999999999995E-4</v>
      </c>
      <c r="M103" s="64">
        <v>4.0000000000000002E-4</v>
      </c>
      <c r="N103" s="64">
        <v>1E-4</v>
      </c>
    </row>
    <row r="104" spans="1:14">
      <c r="A104" t="s">
        <v>2042</v>
      </c>
      <c r="B104" t="s">
        <v>2043</v>
      </c>
      <c r="C104" t="s">
        <v>97</v>
      </c>
      <c r="D104" t="s">
        <v>120</v>
      </c>
      <c r="E104" t="s">
        <v>538</v>
      </c>
      <c r="F104" t="s">
        <v>466</v>
      </c>
      <c r="G104" t="s">
        <v>99</v>
      </c>
      <c r="H104" s="63">
        <v>1727</v>
      </c>
      <c r="I104" s="63">
        <v>64800</v>
      </c>
      <c r="J104" s="63">
        <v>13.816000000000001</v>
      </c>
      <c r="K104" s="63">
        <v>1132.912</v>
      </c>
      <c r="L104" s="64">
        <v>2.9999999999999997E-4</v>
      </c>
      <c r="M104" s="64">
        <v>5.0000000000000001E-4</v>
      </c>
      <c r="N104" s="64">
        <v>1E-4</v>
      </c>
    </row>
    <row r="105" spans="1:14">
      <c r="A105" t="s">
        <v>2044</v>
      </c>
      <c r="B105" t="s">
        <v>2045</v>
      </c>
      <c r="C105" t="s">
        <v>97</v>
      </c>
      <c r="D105" t="s">
        <v>120</v>
      </c>
      <c r="E105" t="s">
        <v>718</v>
      </c>
      <c r="F105" t="s">
        <v>466</v>
      </c>
      <c r="G105" t="s">
        <v>99</v>
      </c>
      <c r="H105" s="63">
        <v>54243</v>
      </c>
      <c r="I105" s="63">
        <v>6344</v>
      </c>
      <c r="J105" s="63">
        <v>0</v>
      </c>
      <c r="K105" s="63">
        <v>3441.1759200000001</v>
      </c>
      <c r="L105" s="64">
        <v>3.8E-3</v>
      </c>
      <c r="M105" s="64">
        <v>1.5E-3</v>
      </c>
      <c r="N105" s="64">
        <v>2.0000000000000001E-4</v>
      </c>
    </row>
    <row r="106" spans="1:14">
      <c r="A106" t="s">
        <v>2046</v>
      </c>
      <c r="B106" t="s">
        <v>2047</v>
      </c>
      <c r="C106" t="s">
        <v>97</v>
      </c>
      <c r="D106" t="s">
        <v>120</v>
      </c>
      <c r="E106" t="s">
        <v>1296</v>
      </c>
      <c r="F106" t="s">
        <v>466</v>
      </c>
      <c r="G106" t="s">
        <v>99</v>
      </c>
      <c r="H106" s="63">
        <v>202042</v>
      </c>
      <c r="I106" s="63">
        <v>659</v>
      </c>
      <c r="J106" s="63">
        <v>0</v>
      </c>
      <c r="K106" s="63">
        <v>1331.45678</v>
      </c>
      <c r="L106" s="64">
        <v>1.2999999999999999E-3</v>
      </c>
      <c r="M106" s="64">
        <v>5.9999999999999995E-4</v>
      </c>
      <c r="N106" s="64">
        <v>1E-4</v>
      </c>
    </row>
    <row r="107" spans="1:14">
      <c r="A107" t="s">
        <v>2048</v>
      </c>
      <c r="B107" t="s">
        <v>2049</v>
      </c>
      <c r="C107" t="s">
        <v>97</v>
      </c>
      <c r="D107" t="s">
        <v>120</v>
      </c>
      <c r="E107" t="s">
        <v>781</v>
      </c>
      <c r="F107" t="s">
        <v>466</v>
      </c>
      <c r="G107" t="s">
        <v>99</v>
      </c>
      <c r="H107" s="63">
        <v>254395</v>
      </c>
      <c r="I107" s="63">
        <v>8629</v>
      </c>
      <c r="J107" s="63">
        <v>222.28997000000001</v>
      </c>
      <c r="K107" s="63">
        <v>22174.034520000001</v>
      </c>
      <c r="L107" s="64">
        <v>7.0000000000000001E-3</v>
      </c>
      <c r="M107" s="64">
        <v>9.7000000000000003E-3</v>
      </c>
      <c r="N107" s="64">
        <v>1.6000000000000001E-3</v>
      </c>
    </row>
    <row r="108" spans="1:14">
      <c r="A108" t="s">
        <v>2050</v>
      </c>
      <c r="B108" t="s">
        <v>2051</v>
      </c>
      <c r="C108" t="s">
        <v>97</v>
      </c>
      <c r="D108" t="s">
        <v>120</v>
      </c>
      <c r="E108" t="s">
        <v>673</v>
      </c>
      <c r="F108" t="s">
        <v>466</v>
      </c>
      <c r="G108" t="s">
        <v>99</v>
      </c>
      <c r="H108" s="63">
        <v>2745795</v>
      </c>
      <c r="I108" s="63">
        <v>720</v>
      </c>
      <c r="J108" s="63">
        <v>0</v>
      </c>
      <c r="K108" s="63">
        <v>19769.723999999998</v>
      </c>
      <c r="L108" s="64">
        <v>1.43E-2</v>
      </c>
      <c r="M108" s="64">
        <v>8.6999999999999994E-3</v>
      </c>
      <c r="N108" s="64">
        <v>1.4E-3</v>
      </c>
    </row>
    <row r="109" spans="1:14">
      <c r="A109" t="s">
        <v>2052</v>
      </c>
      <c r="B109" t="s">
        <v>2053</v>
      </c>
      <c r="C109" t="s">
        <v>97</v>
      </c>
      <c r="D109" t="s">
        <v>120</v>
      </c>
      <c r="E109" t="s">
        <v>687</v>
      </c>
      <c r="F109" t="s">
        <v>466</v>
      </c>
      <c r="G109" t="s">
        <v>99</v>
      </c>
      <c r="H109" s="63">
        <v>50772</v>
      </c>
      <c r="I109" s="63">
        <v>14130</v>
      </c>
      <c r="J109" s="63">
        <v>0</v>
      </c>
      <c r="K109" s="63">
        <v>7174.0835999999999</v>
      </c>
      <c r="L109" s="64">
        <v>4.0000000000000001E-3</v>
      </c>
      <c r="M109" s="64">
        <v>3.0999999999999999E-3</v>
      </c>
      <c r="N109" s="64">
        <v>5.0000000000000001E-4</v>
      </c>
    </row>
    <row r="110" spans="1:14">
      <c r="A110" t="s">
        <v>2054</v>
      </c>
      <c r="B110" t="s">
        <v>2055</v>
      </c>
      <c r="C110" t="s">
        <v>97</v>
      </c>
      <c r="D110" t="s">
        <v>120</v>
      </c>
      <c r="E110" t="s">
        <v>568</v>
      </c>
      <c r="F110" t="s">
        <v>466</v>
      </c>
      <c r="G110" t="s">
        <v>99</v>
      </c>
      <c r="H110" s="63">
        <v>1521486</v>
      </c>
      <c r="I110" s="63">
        <v>1726</v>
      </c>
      <c r="J110" s="63">
        <v>258.65262000000001</v>
      </c>
      <c r="K110" s="63">
        <v>26519.500980000001</v>
      </c>
      <c r="L110" s="64">
        <v>8.5000000000000006E-3</v>
      </c>
      <c r="M110" s="64">
        <v>1.1599999999999999E-2</v>
      </c>
      <c r="N110" s="64">
        <v>1.9E-3</v>
      </c>
    </row>
    <row r="111" spans="1:14">
      <c r="A111" t="s">
        <v>2056</v>
      </c>
      <c r="B111" t="s">
        <v>2057</v>
      </c>
      <c r="C111" t="s">
        <v>97</v>
      </c>
      <c r="D111" t="s">
        <v>120</v>
      </c>
      <c r="E111" t="s">
        <v>2058</v>
      </c>
      <c r="F111" t="s">
        <v>2059</v>
      </c>
      <c r="G111" t="s">
        <v>99</v>
      </c>
      <c r="H111" s="63">
        <v>111768</v>
      </c>
      <c r="I111" s="63">
        <v>2625</v>
      </c>
      <c r="J111" s="63">
        <v>0</v>
      </c>
      <c r="K111" s="63">
        <v>2933.91</v>
      </c>
      <c r="L111" s="64">
        <v>2E-3</v>
      </c>
      <c r="M111" s="64">
        <v>1.2999999999999999E-3</v>
      </c>
      <c r="N111" s="64">
        <v>2.0000000000000001E-4</v>
      </c>
    </row>
    <row r="112" spans="1:14">
      <c r="A112" t="s">
        <v>2060</v>
      </c>
      <c r="B112" t="s">
        <v>2061</v>
      </c>
      <c r="C112" t="s">
        <v>97</v>
      </c>
      <c r="D112" t="s">
        <v>120</v>
      </c>
      <c r="E112" t="s">
        <v>1346</v>
      </c>
      <c r="F112" t="s">
        <v>122</v>
      </c>
      <c r="G112" t="s">
        <v>99</v>
      </c>
      <c r="H112" s="63">
        <v>5952562</v>
      </c>
      <c r="I112" s="63">
        <v>356.8</v>
      </c>
      <c r="J112" s="63">
        <v>0</v>
      </c>
      <c r="K112" s="63">
        <v>21238.741215999999</v>
      </c>
      <c r="L112" s="64">
        <v>7.9000000000000008E-3</v>
      </c>
      <c r="M112" s="64">
        <v>9.2999999999999992E-3</v>
      </c>
      <c r="N112" s="64">
        <v>1.5E-3</v>
      </c>
    </row>
    <row r="113" spans="1:14">
      <c r="A113" t="s">
        <v>2062</v>
      </c>
      <c r="B113" t="s">
        <v>2063</v>
      </c>
      <c r="C113" t="s">
        <v>97</v>
      </c>
      <c r="D113" t="s">
        <v>120</v>
      </c>
      <c r="E113" t="s">
        <v>1253</v>
      </c>
      <c r="F113" t="s">
        <v>122</v>
      </c>
      <c r="G113" t="s">
        <v>99</v>
      </c>
      <c r="H113" s="63">
        <v>434529</v>
      </c>
      <c r="I113" s="63">
        <v>1021</v>
      </c>
      <c r="J113" s="63">
        <v>0</v>
      </c>
      <c r="K113" s="63">
        <v>4436.5410899999997</v>
      </c>
      <c r="L113" s="64">
        <v>1E-3</v>
      </c>
      <c r="M113" s="64">
        <v>1.9E-3</v>
      </c>
      <c r="N113" s="64">
        <v>2.9999999999999997E-4</v>
      </c>
    </row>
    <row r="114" spans="1:14">
      <c r="A114" t="s">
        <v>2064</v>
      </c>
      <c r="B114" t="s">
        <v>2065</v>
      </c>
      <c r="C114" t="s">
        <v>97</v>
      </c>
      <c r="D114" t="s">
        <v>120</v>
      </c>
      <c r="E114" t="s">
        <v>1165</v>
      </c>
      <c r="F114" t="s">
        <v>1080</v>
      </c>
      <c r="G114" t="s">
        <v>99</v>
      </c>
      <c r="H114" s="63">
        <v>56287</v>
      </c>
      <c r="I114" s="63">
        <v>23400</v>
      </c>
      <c r="J114" s="63">
        <v>0</v>
      </c>
      <c r="K114" s="63">
        <v>13171.157999999999</v>
      </c>
      <c r="L114" s="64">
        <v>8.2000000000000007E-3</v>
      </c>
      <c r="M114" s="64">
        <v>5.7999999999999996E-3</v>
      </c>
      <c r="N114" s="64">
        <v>8.9999999999999998E-4</v>
      </c>
    </row>
    <row r="115" spans="1:14">
      <c r="A115" t="s">
        <v>2066</v>
      </c>
      <c r="B115" t="s">
        <v>2067</v>
      </c>
      <c r="C115" t="s">
        <v>97</v>
      </c>
      <c r="D115" t="s">
        <v>120</v>
      </c>
      <c r="E115" t="s">
        <v>2068</v>
      </c>
      <c r="F115" t="s">
        <v>1080</v>
      </c>
      <c r="G115" t="s">
        <v>99</v>
      </c>
      <c r="H115" s="63">
        <v>164869</v>
      </c>
      <c r="I115" s="63">
        <v>11160</v>
      </c>
      <c r="J115" s="63">
        <v>0</v>
      </c>
      <c r="K115" s="63">
        <v>18399.380399999998</v>
      </c>
      <c r="L115" s="64">
        <v>7.1000000000000004E-3</v>
      </c>
      <c r="M115" s="64">
        <v>8.0999999999999996E-3</v>
      </c>
      <c r="N115" s="64">
        <v>1.2999999999999999E-3</v>
      </c>
    </row>
    <row r="116" spans="1:14">
      <c r="A116" t="s">
        <v>2069</v>
      </c>
      <c r="B116" t="s">
        <v>2070</v>
      </c>
      <c r="C116" t="s">
        <v>97</v>
      </c>
      <c r="D116" t="s">
        <v>120</v>
      </c>
      <c r="E116" t="s">
        <v>2071</v>
      </c>
      <c r="F116" t="s">
        <v>1080</v>
      </c>
      <c r="G116" t="s">
        <v>99</v>
      </c>
      <c r="H116" s="63">
        <v>189494</v>
      </c>
      <c r="I116" s="63">
        <v>5810</v>
      </c>
      <c r="J116" s="63">
        <v>0</v>
      </c>
      <c r="K116" s="63">
        <v>11009.6014</v>
      </c>
      <c r="L116" s="64">
        <v>3.0000000000000001E-3</v>
      </c>
      <c r="M116" s="64">
        <v>4.7999999999999996E-3</v>
      </c>
      <c r="N116" s="64">
        <v>8.0000000000000004E-4</v>
      </c>
    </row>
    <row r="117" spans="1:14">
      <c r="A117" t="s">
        <v>2072</v>
      </c>
      <c r="B117" t="s">
        <v>2073</v>
      </c>
      <c r="C117" t="s">
        <v>97</v>
      </c>
      <c r="D117" t="s">
        <v>120</v>
      </c>
      <c r="E117" t="s">
        <v>1079</v>
      </c>
      <c r="F117" t="s">
        <v>1080</v>
      </c>
      <c r="G117" t="s">
        <v>99</v>
      </c>
      <c r="H117" s="63">
        <v>113908.31</v>
      </c>
      <c r="I117" s="63">
        <v>19700</v>
      </c>
      <c r="J117" s="63">
        <v>0</v>
      </c>
      <c r="K117" s="63">
        <v>22439.93707</v>
      </c>
      <c r="L117" s="64">
        <v>7.1999999999999998E-3</v>
      </c>
      <c r="M117" s="64">
        <v>9.7999999999999997E-3</v>
      </c>
      <c r="N117" s="64">
        <v>1.6000000000000001E-3</v>
      </c>
    </row>
    <row r="118" spans="1:14">
      <c r="A118" t="s">
        <v>2074</v>
      </c>
      <c r="B118" t="s">
        <v>2075</v>
      </c>
      <c r="C118" t="s">
        <v>97</v>
      </c>
      <c r="D118" t="s">
        <v>120</v>
      </c>
      <c r="E118" t="s">
        <v>2076</v>
      </c>
      <c r="F118" t="s">
        <v>124</v>
      </c>
      <c r="G118" t="s">
        <v>99</v>
      </c>
      <c r="H118" s="63">
        <v>43356</v>
      </c>
      <c r="I118" s="63">
        <v>24770</v>
      </c>
      <c r="J118" s="63">
        <v>0</v>
      </c>
      <c r="K118" s="63">
        <v>10739.281199999999</v>
      </c>
      <c r="L118" s="64">
        <v>7.7000000000000002E-3</v>
      </c>
      <c r="M118" s="64">
        <v>4.7000000000000002E-3</v>
      </c>
      <c r="N118" s="64">
        <v>8.0000000000000004E-4</v>
      </c>
    </row>
    <row r="119" spans="1:14">
      <c r="A119" t="s">
        <v>2077</v>
      </c>
      <c r="B119" t="s">
        <v>2078</v>
      </c>
      <c r="C119" t="s">
        <v>97</v>
      </c>
      <c r="D119" t="s">
        <v>120</v>
      </c>
      <c r="E119" t="s">
        <v>2079</v>
      </c>
      <c r="F119" t="s">
        <v>125</v>
      </c>
      <c r="G119" t="s">
        <v>99</v>
      </c>
      <c r="H119" s="63">
        <v>1808639</v>
      </c>
      <c r="I119" s="63">
        <v>1262</v>
      </c>
      <c r="J119" s="63">
        <v>0</v>
      </c>
      <c r="K119" s="63">
        <v>22825.02418</v>
      </c>
      <c r="L119" s="64">
        <v>9.4000000000000004E-3</v>
      </c>
      <c r="M119" s="64">
        <v>0.01</v>
      </c>
      <c r="N119" s="64">
        <v>1.6000000000000001E-3</v>
      </c>
    </row>
    <row r="120" spans="1:14">
      <c r="A120" t="s">
        <v>2080</v>
      </c>
      <c r="B120" t="s">
        <v>2081</v>
      </c>
      <c r="C120" t="s">
        <v>97</v>
      </c>
      <c r="D120" t="s">
        <v>120</v>
      </c>
      <c r="E120" t="s">
        <v>965</v>
      </c>
      <c r="F120" t="s">
        <v>125</v>
      </c>
      <c r="G120" t="s">
        <v>99</v>
      </c>
      <c r="H120" s="63">
        <v>886488.98</v>
      </c>
      <c r="I120" s="63">
        <v>950.5</v>
      </c>
      <c r="J120" s="63">
        <v>0</v>
      </c>
      <c r="K120" s="63">
        <v>8426.0777548999995</v>
      </c>
      <c r="L120" s="64">
        <v>4.4000000000000003E-3</v>
      </c>
      <c r="M120" s="64">
        <v>3.7000000000000002E-3</v>
      </c>
      <c r="N120" s="64">
        <v>5.9999999999999995E-4</v>
      </c>
    </row>
    <row r="121" spans="1:14">
      <c r="A121" t="s">
        <v>2082</v>
      </c>
      <c r="B121" t="s">
        <v>2083</v>
      </c>
      <c r="C121" t="s">
        <v>97</v>
      </c>
      <c r="D121" t="s">
        <v>120</v>
      </c>
      <c r="E121" t="s">
        <v>2084</v>
      </c>
      <c r="F121" t="s">
        <v>125</v>
      </c>
      <c r="G121" t="s">
        <v>99</v>
      </c>
      <c r="H121" s="63">
        <v>28913</v>
      </c>
      <c r="I121" s="63">
        <v>917.5</v>
      </c>
      <c r="J121" s="63">
        <v>0</v>
      </c>
      <c r="K121" s="63">
        <v>265.27677499999999</v>
      </c>
      <c r="L121" s="64">
        <v>4.0000000000000002E-4</v>
      </c>
      <c r="M121" s="64">
        <v>1E-4</v>
      </c>
      <c r="N121" s="64">
        <v>0</v>
      </c>
    </row>
    <row r="122" spans="1:14">
      <c r="A122" t="s">
        <v>2085</v>
      </c>
      <c r="B122" t="s">
        <v>2086</v>
      </c>
      <c r="C122" t="s">
        <v>97</v>
      </c>
      <c r="D122" t="s">
        <v>120</v>
      </c>
      <c r="E122" t="s">
        <v>2087</v>
      </c>
      <c r="F122" t="s">
        <v>125</v>
      </c>
      <c r="G122" t="s">
        <v>99</v>
      </c>
      <c r="H122" s="63">
        <v>666469</v>
      </c>
      <c r="I122" s="63">
        <v>1424</v>
      </c>
      <c r="J122" s="63">
        <v>0</v>
      </c>
      <c r="K122" s="63">
        <v>9490.5185600000004</v>
      </c>
      <c r="L122" s="64">
        <v>2.0400000000000001E-2</v>
      </c>
      <c r="M122" s="64">
        <v>4.1999999999999997E-3</v>
      </c>
      <c r="N122" s="64">
        <v>6.9999999999999999E-4</v>
      </c>
    </row>
    <row r="123" spans="1:14">
      <c r="A123" t="s">
        <v>2088</v>
      </c>
      <c r="B123" t="s">
        <v>2089</v>
      </c>
      <c r="C123" t="s">
        <v>97</v>
      </c>
      <c r="D123" t="s">
        <v>120</v>
      </c>
      <c r="E123" t="s">
        <v>2090</v>
      </c>
      <c r="F123" t="s">
        <v>126</v>
      </c>
      <c r="G123" t="s">
        <v>99</v>
      </c>
      <c r="H123" s="63">
        <v>118033</v>
      </c>
      <c r="I123" s="63">
        <v>2845</v>
      </c>
      <c r="J123" s="63">
        <v>0</v>
      </c>
      <c r="K123" s="63">
        <v>3358.0388499999999</v>
      </c>
      <c r="L123" s="64">
        <v>2.3999999999999998E-3</v>
      </c>
      <c r="M123" s="64">
        <v>1.5E-3</v>
      </c>
      <c r="N123" s="64">
        <v>2.0000000000000001E-4</v>
      </c>
    </row>
    <row r="124" spans="1:14">
      <c r="A124" t="s">
        <v>2091</v>
      </c>
      <c r="B124" t="s">
        <v>2092</v>
      </c>
      <c r="C124" t="s">
        <v>97</v>
      </c>
      <c r="D124" t="s">
        <v>120</v>
      </c>
      <c r="E124" t="s">
        <v>1567</v>
      </c>
      <c r="F124" t="s">
        <v>126</v>
      </c>
      <c r="G124" t="s">
        <v>99</v>
      </c>
      <c r="H124" s="63">
        <v>77909</v>
      </c>
      <c r="I124" s="63">
        <v>6890</v>
      </c>
      <c r="J124" s="63">
        <v>0</v>
      </c>
      <c r="K124" s="63">
        <v>5367.9300999999996</v>
      </c>
      <c r="L124" s="64">
        <v>1.5E-3</v>
      </c>
      <c r="M124" s="64">
        <v>2.3999999999999998E-3</v>
      </c>
      <c r="N124" s="64">
        <v>4.0000000000000002E-4</v>
      </c>
    </row>
    <row r="125" spans="1:14">
      <c r="A125" t="s">
        <v>2093</v>
      </c>
      <c r="B125" t="s">
        <v>2094</v>
      </c>
      <c r="C125" t="s">
        <v>97</v>
      </c>
      <c r="D125" t="s">
        <v>120</v>
      </c>
      <c r="E125" t="s">
        <v>790</v>
      </c>
      <c r="F125" t="s">
        <v>129</v>
      </c>
      <c r="G125" t="s">
        <v>99</v>
      </c>
      <c r="H125" s="63">
        <v>181817</v>
      </c>
      <c r="I125" s="63">
        <v>1040</v>
      </c>
      <c r="J125" s="63">
        <v>0</v>
      </c>
      <c r="K125" s="63">
        <v>1890.8968</v>
      </c>
      <c r="L125" s="64">
        <v>1.1999999999999999E-3</v>
      </c>
      <c r="M125" s="64">
        <v>8.0000000000000004E-4</v>
      </c>
      <c r="N125" s="64">
        <v>1E-4</v>
      </c>
    </row>
    <row r="126" spans="1:14">
      <c r="A126" t="s">
        <v>2095</v>
      </c>
      <c r="B126" t="s">
        <v>2096</v>
      </c>
      <c r="C126" t="s">
        <v>97</v>
      </c>
      <c r="D126" t="s">
        <v>120</v>
      </c>
      <c r="E126" t="s">
        <v>1202</v>
      </c>
      <c r="F126" t="s">
        <v>129</v>
      </c>
      <c r="G126" t="s">
        <v>99</v>
      </c>
      <c r="H126" s="63">
        <v>708325</v>
      </c>
      <c r="I126" s="63">
        <v>1323</v>
      </c>
      <c r="J126" s="63">
        <v>0</v>
      </c>
      <c r="K126" s="63">
        <v>9371.1397500000003</v>
      </c>
      <c r="L126" s="64">
        <v>3.7000000000000002E-3</v>
      </c>
      <c r="M126" s="64">
        <v>4.1000000000000003E-3</v>
      </c>
      <c r="N126" s="64">
        <v>6.9999999999999999E-4</v>
      </c>
    </row>
    <row r="127" spans="1:14">
      <c r="A127" s="65" t="s">
        <v>2097</v>
      </c>
      <c r="D127" s="12"/>
      <c r="E127" s="12"/>
      <c r="F127" s="12"/>
      <c r="H127" s="67">
        <v>62952050.549999997</v>
      </c>
      <c r="J127" s="67">
        <v>168.25977</v>
      </c>
      <c r="K127" s="67">
        <f>SUM(K128:K210)</f>
        <v>151921.51080595519</v>
      </c>
      <c r="M127" s="66">
        <v>6.6600000000000006E-2</v>
      </c>
      <c r="N127" s="66">
        <v>1.06E-2</v>
      </c>
    </row>
    <row r="128" spans="1:14">
      <c r="A128" t="s">
        <v>2098</v>
      </c>
      <c r="B128" t="s">
        <v>2099</v>
      </c>
      <c r="C128" t="s">
        <v>97</v>
      </c>
      <c r="D128" t="s">
        <v>120</v>
      </c>
      <c r="E128" t="s">
        <v>809</v>
      </c>
      <c r="F128" t="s">
        <v>120</v>
      </c>
      <c r="G128" t="s">
        <v>99</v>
      </c>
      <c r="H128" s="63">
        <v>438740</v>
      </c>
      <c r="I128" s="63">
        <v>593.6</v>
      </c>
      <c r="J128" s="63">
        <v>29.684930000000001</v>
      </c>
      <c r="K128" s="63">
        <v>2634.0455700000002</v>
      </c>
      <c r="L128" s="64">
        <v>7.0000000000000001E-3</v>
      </c>
      <c r="M128" s="64">
        <v>1.1999999999999999E-3</v>
      </c>
      <c r="N128" s="64">
        <v>2.0000000000000001E-4</v>
      </c>
    </row>
    <row r="129" spans="1:14">
      <c r="A129" t="s">
        <v>2100</v>
      </c>
      <c r="B129" t="s">
        <v>2101</v>
      </c>
      <c r="C129" t="s">
        <v>97</v>
      </c>
      <c r="D129" t="s">
        <v>120</v>
      </c>
      <c r="E129" t="s">
        <v>2102</v>
      </c>
      <c r="F129" t="s">
        <v>120</v>
      </c>
      <c r="G129" t="s">
        <v>99</v>
      </c>
      <c r="H129" s="63">
        <v>133000</v>
      </c>
      <c r="I129" s="63">
        <v>457.8</v>
      </c>
      <c r="J129" s="63">
        <v>0</v>
      </c>
      <c r="K129" s="63">
        <v>608.87400000000002</v>
      </c>
      <c r="L129" s="64">
        <v>3.5000000000000001E-3</v>
      </c>
      <c r="M129" s="64">
        <v>2.9999999999999997E-4</v>
      </c>
      <c r="N129" s="64">
        <v>0</v>
      </c>
    </row>
    <row r="130" spans="1:14">
      <c r="A130" t="s">
        <v>2103</v>
      </c>
      <c r="B130" t="s">
        <v>2104</v>
      </c>
      <c r="C130" t="s">
        <v>97</v>
      </c>
      <c r="D130" t="s">
        <v>120</v>
      </c>
      <c r="E130" t="s">
        <v>2105</v>
      </c>
      <c r="F130" t="s">
        <v>120</v>
      </c>
      <c r="G130" t="s">
        <v>99</v>
      </c>
      <c r="H130" s="63">
        <v>25159.439999999999</v>
      </c>
      <c r="I130" s="63">
        <v>7284</v>
      </c>
      <c r="J130" s="63">
        <v>0</v>
      </c>
      <c r="K130" s="63">
        <v>1832.6136096</v>
      </c>
      <c r="L130" s="64">
        <v>3.0999999999999999E-3</v>
      </c>
      <c r="M130" s="64">
        <v>8.0000000000000004E-4</v>
      </c>
      <c r="N130" s="64">
        <v>1E-4</v>
      </c>
    </row>
    <row r="131" spans="1:14">
      <c r="A131" t="s">
        <v>2106</v>
      </c>
      <c r="B131" t="s">
        <v>2107</v>
      </c>
      <c r="C131" t="s">
        <v>97</v>
      </c>
      <c r="D131" t="s">
        <v>120</v>
      </c>
      <c r="E131" t="s">
        <v>2108</v>
      </c>
      <c r="F131" t="s">
        <v>1917</v>
      </c>
      <c r="G131" t="s">
        <v>99</v>
      </c>
      <c r="H131" s="63">
        <v>56582</v>
      </c>
      <c r="I131" s="63">
        <v>614</v>
      </c>
      <c r="J131" s="63">
        <v>0</v>
      </c>
      <c r="K131" s="63">
        <v>347.41347999999999</v>
      </c>
      <c r="L131" s="64">
        <v>3.7000000000000002E-3</v>
      </c>
      <c r="M131" s="64">
        <v>2.0000000000000001E-4</v>
      </c>
      <c r="N131" s="64">
        <v>0</v>
      </c>
    </row>
    <row r="132" spans="1:14">
      <c r="A132" t="s">
        <v>2109</v>
      </c>
      <c r="B132" t="s">
        <v>2110</v>
      </c>
      <c r="C132" t="s">
        <v>97</v>
      </c>
      <c r="D132" t="s">
        <v>120</v>
      </c>
      <c r="E132" t="s">
        <v>2111</v>
      </c>
      <c r="F132" t="s">
        <v>1917</v>
      </c>
      <c r="G132" t="s">
        <v>99</v>
      </c>
      <c r="H132" s="63">
        <v>17466</v>
      </c>
      <c r="I132" s="63">
        <v>3006</v>
      </c>
      <c r="J132" s="63">
        <v>0</v>
      </c>
      <c r="K132" s="63">
        <v>525.02796000000001</v>
      </c>
      <c r="L132" s="64">
        <v>1.4E-3</v>
      </c>
      <c r="M132" s="64">
        <v>2.0000000000000001E-4</v>
      </c>
      <c r="N132" s="64">
        <v>0</v>
      </c>
    </row>
    <row r="133" spans="1:14">
      <c r="A133" t="s">
        <v>2112</v>
      </c>
      <c r="B133" t="s">
        <v>2113</v>
      </c>
      <c r="C133" t="s">
        <v>97</v>
      </c>
      <c r="D133" t="s">
        <v>120</v>
      </c>
      <c r="E133" t="s">
        <v>2114</v>
      </c>
      <c r="F133" t="s">
        <v>531</v>
      </c>
      <c r="G133" t="s">
        <v>99</v>
      </c>
      <c r="H133" s="63">
        <v>128897</v>
      </c>
      <c r="I133" s="63">
        <v>835.9</v>
      </c>
      <c r="J133" s="63">
        <v>0</v>
      </c>
      <c r="K133" s="63">
        <v>1077.4500230000001</v>
      </c>
      <c r="L133" s="64">
        <v>6.4000000000000003E-3</v>
      </c>
      <c r="M133" s="64">
        <v>5.0000000000000001E-4</v>
      </c>
      <c r="N133" s="64">
        <v>1E-4</v>
      </c>
    </row>
    <row r="134" spans="1:14">
      <c r="A134" t="s">
        <v>2115</v>
      </c>
      <c r="B134" t="s">
        <v>2116</v>
      </c>
      <c r="C134" t="s">
        <v>97</v>
      </c>
      <c r="D134" t="s">
        <v>120</v>
      </c>
      <c r="E134" t="s">
        <v>2117</v>
      </c>
      <c r="F134" t="s">
        <v>531</v>
      </c>
      <c r="G134" t="s">
        <v>99</v>
      </c>
      <c r="H134" s="63">
        <v>536890</v>
      </c>
      <c r="I134" s="63">
        <v>70</v>
      </c>
      <c r="J134" s="63">
        <v>0</v>
      </c>
      <c r="K134" s="63">
        <v>375.82299999999998</v>
      </c>
      <c r="L134" s="64">
        <v>5.9999999999999995E-4</v>
      </c>
      <c r="M134" s="64">
        <v>2.0000000000000001E-4</v>
      </c>
      <c r="N134" s="64">
        <v>0</v>
      </c>
    </row>
    <row r="135" spans="1:14">
      <c r="A135" t="s">
        <v>2118</v>
      </c>
      <c r="B135" t="s">
        <v>2119</v>
      </c>
      <c r="C135" t="s">
        <v>97</v>
      </c>
      <c r="D135" t="s">
        <v>120</v>
      </c>
      <c r="E135" t="s">
        <v>2120</v>
      </c>
      <c r="F135" t="s">
        <v>395</v>
      </c>
      <c r="G135" t="s">
        <v>99</v>
      </c>
      <c r="H135" s="63">
        <v>193725</v>
      </c>
      <c r="I135" s="63">
        <v>1358</v>
      </c>
      <c r="J135" s="63">
        <v>0</v>
      </c>
      <c r="K135" s="63">
        <v>2630.7855</v>
      </c>
      <c r="L135" s="64">
        <v>2.5999999999999999E-3</v>
      </c>
      <c r="M135" s="64">
        <v>1.1999999999999999E-3</v>
      </c>
      <c r="N135" s="64">
        <v>2.0000000000000001E-4</v>
      </c>
    </row>
    <row r="136" spans="1:14">
      <c r="A136" t="s">
        <v>2121</v>
      </c>
      <c r="B136" t="s">
        <v>2122</v>
      </c>
      <c r="C136" t="s">
        <v>97</v>
      </c>
      <c r="D136" t="s">
        <v>120</v>
      </c>
      <c r="E136" t="s">
        <v>2123</v>
      </c>
      <c r="F136" t="s">
        <v>2124</v>
      </c>
      <c r="G136" t="s">
        <v>99</v>
      </c>
      <c r="H136" s="63">
        <v>1075484</v>
      </c>
      <c r="I136" s="63">
        <v>32.299999999999997</v>
      </c>
      <c r="J136" s="63">
        <v>0</v>
      </c>
      <c r="K136" s="63">
        <v>347.38133199999999</v>
      </c>
      <c r="L136" s="64">
        <v>8.6999999999999994E-3</v>
      </c>
      <c r="M136" s="64">
        <v>2.0000000000000001E-4</v>
      </c>
      <c r="N136" s="64">
        <v>0</v>
      </c>
    </row>
    <row r="137" spans="1:14">
      <c r="A137" t="s">
        <v>2125</v>
      </c>
      <c r="B137" t="s">
        <v>2126</v>
      </c>
      <c r="C137" t="s">
        <v>97</v>
      </c>
      <c r="D137" t="s">
        <v>120</v>
      </c>
      <c r="E137" t="s">
        <v>846</v>
      </c>
      <c r="F137" t="s">
        <v>109</v>
      </c>
      <c r="G137" t="s">
        <v>99</v>
      </c>
      <c r="H137" s="63">
        <v>468118</v>
      </c>
      <c r="I137" s="63">
        <v>378</v>
      </c>
      <c r="J137" s="63">
        <v>0</v>
      </c>
      <c r="K137" s="63">
        <v>1769.48604</v>
      </c>
      <c r="L137" s="64">
        <v>3.0000000000000001E-3</v>
      </c>
      <c r="M137" s="64">
        <v>8.0000000000000004E-4</v>
      </c>
      <c r="N137" s="64">
        <v>1E-4</v>
      </c>
    </row>
    <row r="138" spans="1:14">
      <c r="A138" t="s">
        <v>2127</v>
      </c>
      <c r="B138" t="s">
        <v>2128</v>
      </c>
      <c r="C138" t="s">
        <v>97</v>
      </c>
      <c r="D138" t="s">
        <v>120</v>
      </c>
      <c r="E138" t="s">
        <v>2129</v>
      </c>
      <c r="F138" t="s">
        <v>109</v>
      </c>
      <c r="G138" t="s">
        <v>99</v>
      </c>
      <c r="H138" s="63">
        <v>78006</v>
      </c>
      <c r="I138" s="63">
        <v>6516</v>
      </c>
      <c r="J138" s="63">
        <v>0</v>
      </c>
      <c r="K138" s="63">
        <v>5082.8709600000002</v>
      </c>
      <c r="L138" s="64">
        <v>7.4000000000000003E-3</v>
      </c>
      <c r="M138" s="64">
        <v>2.2000000000000001E-3</v>
      </c>
      <c r="N138" s="64">
        <v>4.0000000000000002E-4</v>
      </c>
    </row>
    <row r="139" spans="1:14">
      <c r="A139" t="s">
        <v>2130</v>
      </c>
      <c r="B139" t="s">
        <v>2131</v>
      </c>
      <c r="C139" t="s">
        <v>97</v>
      </c>
      <c r="D139" t="s">
        <v>120</v>
      </c>
      <c r="E139" t="s">
        <v>2132</v>
      </c>
      <c r="F139" t="s">
        <v>850</v>
      </c>
      <c r="G139" t="s">
        <v>99</v>
      </c>
      <c r="H139" s="63">
        <v>14796</v>
      </c>
      <c r="I139" s="63">
        <v>168</v>
      </c>
      <c r="J139" s="63">
        <v>0</v>
      </c>
      <c r="K139" s="63">
        <v>24.857279999999999</v>
      </c>
      <c r="L139" s="64">
        <v>1E-4</v>
      </c>
      <c r="M139" s="64">
        <v>0</v>
      </c>
      <c r="N139" s="64">
        <v>0</v>
      </c>
    </row>
    <row r="140" spans="1:14">
      <c r="A140" t="s">
        <v>2133</v>
      </c>
      <c r="B140" t="s">
        <v>2134</v>
      </c>
      <c r="C140" t="s">
        <v>97</v>
      </c>
      <c r="D140" t="s">
        <v>120</v>
      </c>
      <c r="E140" t="s">
        <v>1570</v>
      </c>
      <c r="F140" t="s">
        <v>850</v>
      </c>
      <c r="G140" t="s">
        <v>99</v>
      </c>
      <c r="H140" s="63">
        <v>574233</v>
      </c>
      <c r="I140" s="63">
        <v>185</v>
      </c>
      <c r="J140" s="63">
        <v>0</v>
      </c>
      <c r="K140" s="63">
        <v>1062.33105</v>
      </c>
      <c r="L140" s="64">
        <v>6.4999999999999997E-3</v>
      </c>
      <c r="M140" s="64">
        <v>5.0000000000000001E-4</v>
      </c>
      <c r="N140" s="64">
        <v>1E-4</v>
      </c>
    </row>
    <row r="141" spans="1:14">
      <c r="A141" t="s">
        <v>2135</v>
      </c>
      <c r="B141" t="s">
        <v>2136</v>
      </c>
      <c r="C141" t="s">
        <v>97</v>
      </c>
      <c r="D141" t="s">
        <v>120</v>
      </c>
      <c r="E141" t="s">
        <v>2137</v>
      </c>
      <c r="F141" t="s">
        <v>1360</v>
      </c>
      <c r="G141" t="s">
        <v>99</v>
      </c>
      <c r="H141" s="63">
        <v>19546</v>
      </c>
      <c r="I141" s="63">
        <v>1283</v>
      </c>
      <c r="J141" s="63">
        <v>0</v>
      </c>
      <c r="K141" s="63">
        <v>250.77518000000001</v>
      </c>
      <c r="L141" s="64">
        <v>2.0999999999999999E-3</v>
      </c>
      <c r="M141" s="64">
        <v>1E-4</v>
      </c>
      <c r="N141" s="64">
        <v>0</v>
      </c>
    </row>
    <row r="142" spans="1:14">
      <c r="A142" t="s">
        <v>2138</v>
      </c>
      <c r="B142" t="s">
        <v>2139</v>
      </c>
      <c r="C142" t="s">
        <v>97</v>
      </c>
      <c r="D142" t="s">
        <v>120</v>
      </c>
      <c r="E142" t="s">
        <v>2140</v>
      </c>
      <c r="F142" t="s">
        <v>596</v>
      </c>
      <c r="G142" t="s">
        <v>99</v>
      </c>
      <c r="H142" s="63">
        <v>58102</v>
      </c>
      <c r="I142" s="63">
        <v>1216</v>
      </c>
      <c r="J142" s="63">
        <v>0</v>
      </c>
      <c r="K142" s="63">
        <v>706.52031999999997</v>
      </c>
      <c r="L142" s="64">
        <v>3.8E-3</v>
      </c>
      <c r="M142" s="64">
        <v>2.9999999999999997E-4</v>
      </c>
      <c r="N142" s="64">
        <v>0</v>
      </c>
    </row>
    <row r="143" spans="1:14">
      <c r="A143" t="s">
        <v>2141</v>
      </c>
      <c r="B143" t="s">
        <v>2142</v>
      </c>
      <c r="C143" t="s">
        <v>97</v>
      </c>
      <c r="D143" t="s">
        <v>120</v>
      </c>
      <c r="E143" t="s">
        <v>2143</v>
      </c>
      <c r="F143" t="s">
        <v>596</v>
      </c>
      <c r="G143" t="s">
        <v>99</v>
      </c>
      <c r="H143" s="63">
        <v>114699</v>
      </c>
      <c r="I143" s="63">
        <v>1226</v>
      </c>
      <c r="J143" s="63">
        <v>0</v>
      </c>
      <c r="K143" s="63">
        <v>1406.20974</v>
      </c>
      <c r="L143" s="64">
        <v>4.7999999999999996E-3</v>
      </c>
      <c r="M143" s="64">
        <v>5.9999999999999995E-4</v>
      </c>
      <c r="N143" s="64">
        <v>1E-4</v>
      </c>
    </row>
    <row r="144" spans="1:14">
      <c r="A144" t="s">
        <v>2144</v>
      </c>
      <c r="B144" t="s">
        <v>2145</v>
      </c>
      <c r="C144" t="s">
        <v>97</v>
      </c>
      <c r="D144" t="s">
        <v>120</v>
      </c>
      <c r="E144" t="s">
        <v>2146</v>
      </c>
      <c r="F144" t="s">
        <v>596</v>
      </c>
      <c r="G144" t="s">
        <v>99</v>
      </c>
      <c r="H144" s="63">
        <v>150</v>
      </c>
      <c r="I144" s="63">
        <v>20520</v>
      </c>
      <c r="J144" s="63">
        <v>0</v>
      </c>
      <c r="K144" s="63">
        <v>30.78</v>
      </c>
      <c r="L144" s="64">
        <v>0</v>
      </c>
      <c r="M144" s="64">
        <v>0</v>
      </c>
      <c r="N144" s="64">
        <v>0</v>
      </c>
    </row>
    <row r="145" spans="1:14">
      <c r="A145" t="s">
        <v>2147</v>
      </c>
      <c r="B145" t="s">
        <v>2148</v>
      </c>
      <c r="C145" t="s">
        <v>97</v>
      </c>
      <c r="D145" t="s">
        <v>120</v>
      </c>
      <c r="E145" t="s">
        <v>1541</v>
      </c>
      <c r="F145" t="s">
        <v>596</v>
      </c>
      <c r="G145" t="s">
        <v>99</v>
      </c>
      <c r="H145" s="63">
        <v>316939</v>
      </c>
      <c r="I145" s="63">
        <v>560.4</v>
      </c>
      <c r="J145" s="63">
        <v>0</v>
      </c>
      <c r="K145" s="63">
        <v>1776.126156</v>
      </c>
      <c r="L145" s="64">
        <v>3.7000000000000002E-3</v>
      </c>
      <c r="M145" s="64">
        <v>8.0000000000000004E-4</v>
      </c>
      <c r="N145" s="64">
        <v>1E-4</v>
      </c>
    </row>
    <row r="146" spans="1:14">
      <c r="A146" t="s">
        <v>2149</v>
      </c>
      <c r="B146" t="s">
        <v>2150</v>
      </c>
      <c r="C146" t="s">
        <v>97</v>
      </c>
      <c r="D146" t="s">
        <v>120</v>
      </c>
      <c r="E146" t="s">
        <v>2151</v>
      </c>
      <c r="F146" t="s">
        <v>596</v>
      </c>
      <c r="G146" t="s">
        <v>99</v>
      </c>
      <c r="H146" s="63">
        <v>127581</v>
      </c>
      <c r="I146" s="63">
        <v>588.5</v>
      </c>
      <c r="J146" s="63">
        <v>0</v>
      </c>
      <c r="K146" s="63">
        <v>750.81418499999995</v>
      </c>
      <c r="L146" s="64">
        <v>7.4999999999999997E-3</v>
      </c>
      <c r="M146" s="64">
        <v>2.9999999999999997E-4</v>
      </c>
      <c r="N146" s="64">
        <v>1E-4</v>
      </c>
    </row>
    <row r="147" spans="1:14">
      <c r="A147" t="s">
        <v>2152</v>
      </c>
      <c r="B147" t="s">
        <v>2153</v>
      </c>
      <c r="C147" t="s">
        <v>97</v>
      </c>
      <c r="D147" t="s">
        <v>120</v>
      </c>
      <c r="E147" t="s">
        <v>2154</v>
      </c>
      <c r="F147" t="s">
        <v>936</v>
      </c>
      <c r="G147" t="s">
        <v>99</v>
      </c>
      <c r="H147" s="63">
        <v>102537</v>
      </c>
      <c r="I147" s="63">
        <v>1929</v>
      </c>
      <c r="J147" s="63">
        <v>0</v>
      </c>
      <c r="K147" s="63">
        <v>1977.9387300000001</v>
      </c>
      <c r="L147" s="64">
        <v>6.4999999999999997E-3</v>
      </c>
      <c r="M147" s="64">
        <v>8.9999999999999998E-4</v>
      </c>
      <c r="N147" s="64">
        <v>1E-4</v>
      </c>
    </row>
    <row r="148" spans="1:14">
      <c r="A148" t="s">
        <v>2155</v>
      </c>
      <c r="B148" t="s">
        <v>2156</v>
      </c>
      <c r="C148" t="s">
        <v>97</v>
      </c>
      <c r="D148" t="s">
        <v>120</v>
      </c>
      <c r="E148" t="s">
        <v>2157</v>
      </c>
      <c r="F148" t="s">
        <v>936</v>
      </c>
      <c r="G148" t="s">
        <v>99</v>
      </c>
      <c r="H148" s="63">
        <v>173101</v>
      </c>
      <c r="I148" s="63">
        <v>3351</v>
      </c>
      <c r="J148" s="63">
        <v>0</v>
      </c>
      <c r="K148" s="63">
        <v>5800.6145100000003</v>
      </c>
      <c r="L148" s="64">
        <v>1.7299999999999999E-2</v>
      </c>
      <c r="M148" s="64">
        <v>2.5000000000000001E-3</v>
      </c>
      <c r="N148" s="64">
        <v>4.0000000000000002E-4</v>
      </c>
    </row>
    <row r="149" spans="1:14">
      <c r="A149" t="s">
        <v>2158</v>
      </c>
      <c r="B149" t="s">
        <v>2159</v>
      </c>
      <c r="C149" t="s">
        <v>97</v>
      </c>
      <c r="D149" t="s">
        <v>120</v>
      </c>
      <c r="E149" t="s">
        <v>2160</v>
      </c>
      <c r="F149" t="s">
        <v>936</v>
      </c>
      <c r="G149" t="s">
        <v>99</v>
      </c>
      <c r="H149" s="63">
        <v>13252.97</v>
      </c>
      <c r="I149" s="63">
        <v>10160</v>
      </c>
      <c r="J149" s="63">
        <v>0</v>
      </c>
      <c r="K149" s="63">
        <v>1346.5017519999999</v>
      </c>
      <c r="L149" s="64">
        <v>4.0000000000000001E-3</v>
      </c>
      <c r="M149" s="64">
        <v>5.9999999999999995E-4</v>
      </c>
      <c r="N149" s="64">
        <v>1E-4</v>
      </c>
    </row>
    <row r="150" spans="1:14">
      <c r="A150" t="s">
        <v>2161</v>
      </c>
      <c r="B150" t="s">
        <v>2162</v>
      </c>
      <c r="C150" t="s">
        <v>97</v>
      </c>
      <c r="D150" t="s">
        <v>120</v>
      </c>
      <c r="E150" t="s">
        <v>2163</v>
      </c>
      <c r="F150" t="s">
        <v>936</v>
      </c>
      <c r="G150" t="s">
        <v>99</v>
      </c>
      <c r="H150" s="63">
        <v>25578</v>
      </c>
      <c r="I150" s="63">
        <v>16300</v>
      </c>
      <c r="J150" s="63">
        <v>0</v>
      </c>
      <c r="K150" s="63">
        <v>4169.2139999999999</v>
      </c>
      <c r="L150" s="64">
        <v>6.8999999999999999E-3</v>
      </c>
      <c r="M150" s="64">
        <v>1.8E-3</v>
      </c>
      <c r="N150" s="64">
        <v>2.9999999999999997E-4</v>
      </c>
    </row>
    <row r="151" spans="1:14">
      <c r="A151" t="s">
        <v>2164</v>
      </c>
      <c r="B151" t="s">
        <v>2165</v>
      </c>
      <c r="C151" t="s">
        <v>97</v>
      </c>
      <c r="D151" t="s">
        <v>120</v>
      </c>
      <c r="E151" t="s">
        <v>2166</v>
      </c>
      <c r="F151" t="s">
        <v>2167</v>
      </c>
      <c r="G151" t="s">
        <v>99</v>
      </c>
      <c r="H151" s="63">
        <v>582896</v>
      </c>
      <c r="I151" s="63">
        <v>140</v>
      </c>
      <c r="J151" s="63">
        <v>0</v>
      </c>
      <c r="K151" s="63">
        <v>816.05439999999999</v>
      </c>
      <c r="L151" s="64">
        <v>1.4E-3</v>
      </c>
      <c r="M151" s="64">
        <v>4.0000000000000002E-4</v>
      </c>
      <c r="N151" s="64">
        <v>1E-4</v>
      </c>
    </row>
    <row r="152" spans="1:14">
      <c r="A152" t="s">
        <v>2168</v>
      </c>
      <c r="B152" t="s">
        <v>2169</v>
      </c>
      <c r="C152" t="s">
        <v>97</v>
      </c>
      <c r="D152" t="s">
        <v>120</v>
      </c>
      <c r="E152" t="s">
        <v>2170</v>
      </c>
      <c r="F152" t="s">
        <v>2167</v>
      </c>
      <c r="G152" t="s">
        <v>99</v>
      </c>
      <c r="H152" s="63">
        <v>1436590</v>
      </c>
      <c r="I152" s="63">
        <v>33.799999999999997</v>
      </c>
      <c r="J152" s="63">
        <v>0</v>
      </c>
      <c r="K152" s="63">
        <v>485.56742000000003</v>
      </c>
      <c r="L152" s="64">
        <v>1.7899999999999999E-2</v>
      </c>
      <c r="M152" s="64">
        <v>2.0000000000000001E-4</v>
      </c>
      <c r="N152" s="64">
        <v>0</v>
      </c>
    </row>
    <row r="153" spans="1:14">
      <c r="A153" t="s">
        <v>2171</v>
      </c>
      <c r="B153" t="s">
        <v>2172</v>
      </c>
      <c r="C153" t="s">
        <v>97</v>
      </c>
      <c r="D153" t="s">
        <v>120</v>
      </c>
      <c r="E153" t="s">
        <v>2173</v>
      </c>
      <c r="F153" t="s">
        <v>2167</v>
      </c>
      <c r="G153" t="s">
        <v>99</v>
      </c>
      <c r="H153" s="63">
        <v>45460</v>
      </c>
      <c r="I153" s="63">
        <v>1311</v>
      </c>
      <c r="J153" s="63">
        <v>0</v>
      </c>
      <c r="K153" s="63">
        <v>595.98059999999998</v>
      </c>
      <c r="L153" s="64">
        <v>2E-3</v>
      </c>
      <c r="M153" s="64">
        <v>2.9999999999999997E-4</v>
      </c>
      <c r="N153" s="64">
        <v>0</v>
      </c>
    </row>
    <row r="154" spans="1:14">
      <c r="A154" t="s">
        <v>2174</v>
      </c>
      <c r="B154" t="s">
        <v>2175</v>
      </c>
      <c r="C154" t="s">
        <v>97</v>
      </c>
      <c r="D154" t="s">
        <v>120</v>
      </c>
      <c r="E154" t="s">
        <v>2176</v>
      </c>
      <c r="F154" t="s">
        <v>1217</v>
      </c>
      <c r="G154" t="s">
        <v>99</v>
      </c>
      <c r="H154" s="63">
        <v>8694</v>
      </c>
      <c r="I154" s="63">
        <v>3929</v>
      </c>
      <c r="J154" s="63">
        <v>0</v>
      </c>
      <c r="K154" s="63">
        <v>341.58726000000001</v>
      </c>
      <c r="L154" s="64">
        <v>2.0000000000000001E-4</v>
      </c>
      <c r="M154" s="64">
        <v>1E-4</v>
      </c>
      <c r="N154" s="64">
        <v>0</v>
      </c>
    </row>
    <row r="155" spans="1:14">
      <c r="A155" t="s">
        <v>2177</v>
      </c>
      <c r="B155" t="s">
        <v>2178</v>
      </c>
      <c r="C155" t="s">
        <v>97</v>
      </c>
      <c r="D155" t="s">
        <v>120</v>
      </c>
      <c r="E155" t="s">
        <v>2179</v>
      </c>
      <c r="F155" t="s">
        <v>579</v>
      </c>
      <c r="G155" t="s">
        <v>99</v>
      </c>
      <c r="H155" s="63">
        <v>20589743</v>
      </c>
      <c r="I155" s="63">
        <v>39.799999999999997</v>
      </c>
      <c r="J155" s="63">
        <v>0</v>
      </c>
      <c r="K155" s="63">
        <v>8194.7177140000003</v>
      </c>
      <c r="L155" s="64">
        <v>0.1178</v>
      </c>
      <c r="M155" s="64">
        <v>3.5999999999999999E-3</v>
      </c>
      <c r="N155" s="64">
        <v>5.9999999999999995E-4</v>
      </c>
    </row>
    <row r="156" spans="1:14">
      <c r="A156" t="s">
        <v>2180</v>
      </c>
      <c r="B156" t="s">
        <v>2181</v>
      </c>
      <c r="C156" t="s">
        <v>97</v>
      </c>
      <c r="D156" t="s">
        <v>120</v>
      </c>
      <c r="E156" t="s">
        <v>2182</v>
      </c>
      <c r="F156" t="s">
        <v>579</v>
      </c>
      <c r="G156" t="s">
        <v>99</v>
      </c>
      <c r="H156" s="63">
        <v>4470.1400000000003</v>
      </c>
      <c r="I156" s="63">
        <v>31950</v>
      </c>
      <c r="J156" s="63">
        <v>0</v>
      </c>
      <c r="K156" s="63">
        <v>1428.20973</v>
      </c>
      <c r="L156" s="64">
        <v>3.8E-3</v>
      </c>
      <c r="M156" s="64">
        <v>5.9999999999999995E-4</v>
      </c>
      <c r="N156" s="64">
        <v>1E-4</v>
      </c>
    </row>
    <row r="157" spans="1:14">
      <c r="A157" t="s">
        <v>2183</v>
      </c>
      <c r="B157" t="s">
        <v>2184</v>
      </c>
      <c r="C157" t="s">
        <v>97</v>
      </c>
      <c r="D157" t="s">
        <v>120</v>
      </c>
      <c r="E157" t="s">
        <v>2185</v>
      </c>
      <c r="F157" t="s">
        <v>579</v>
      </c>
      <c r="G157" t="s">
        <v>99</v>
      </c>
      <c r="H157" s="63">
        <v>11518</v>
      </c>
      <c r="I157" s="63">
        <v>6377</v>
      </c>
      <c r="J157" s="63">
        <v>0</v>
      </c>
      <c r="K157" s="63">
        <v>734.50286000000006</v>
      </c>
      <c r="L157" s="64">
        <v>1.6999999999999999E-3</v>
      </c>
      <c r="M157" s="64">
        <v>2.9999999999999997E-4</v>
      </c>
      <c r="N157" s="64">
        <v>1E-4</v>
      </c>
    </row>
    <row r="158" spans="1:14">
      <c r="A158" t="s">
        <v>2186</v>
      </c>
      <c r="B158" t="s">
        <v>2187</v>
      </c>
      <c r="C158" t="s">
        <v>97</v>
      </c>
      <c r="D158" t="s">
        <v>120</v>
      </c>
      <c r="E158" t="s">
        <v>2188</v>
      </c>
      <c r="F158" t="s">
        <v>579</v>
      </c>
      <c r="G158" t="s">
        <v>99</v>
      </c>
      <c r="H158" s="63">
        <v>86642</v>
      </c>
      <c r="I158" s="63">
        <v>1996</v>
      </c>
      <c r="J158" s="63">
        <v>0</v>
      </c>
      <c r="K158" s="63">
        <v>1729.3743199999999</v>
      </c>
      <c r="L158" s="64">
        <v>6.0000000000000001E-3</v>
      </c>
      <c r="M158" s="64">
        <v>8.0000000000000004E-4</v>
      </c>
      <c r="N158" s="64">
        <v>1E-4</v>
      </c>
    </row>
    <row r="159" spans="1:14">
      <c r="A159" t="s">
        <v>2189</v>
      </c>
      <c r="B159" t="s">
        <v>2190</v>
      </c>
      <c r="C159" t="s">
        <v>97</v>
      </c>
      <c r="D159" t="s">
        <v>120</v>
      </c>
      <c r="E159" t="s">
        <v>2191</v>
      </c>
      <c r="F159" t="s">
        <v>579</v>
      </c>
      <c r="G159" t="s">
        <v>99</v>
      </c>
      <c r="H159" s="63">
        <v>11449</v>
      </c>
      <c r="I159" s="63">
        <v>1656</v>
      </c>
      <c r="J159" s="63">
        <v>0</v>
      </c>
      <c r="K159" s="63">
        <v>189.59544</v>
      </c>
      <c r="L159" s="64">
        <v>8.9999999999999998E-4</v>
      </c>
      <c r="M159" s="64">
        <v>1E-4</v>
      </c>
      <c r="N159" s="64">
        <v>0</v>
      </c>
    </row>
    <row r="160" spans="1:14">
      <c r="A160" t="s">
        <v>2192</v>
      </c>
      <c r="B160" t="s">
        <v>2193</v>
      </c>
      <c r="C160" t="s">
        <v>97</v>
      </c>
      <c r="D160" t="s">
        <v>120</v>
      </c>
      <c r="E160" t="s">
        <v>1327</v>
      </c>
      <c r="F160" t="s">
        <v>579</v>
      </c>
      <c r="G160" t="s">
        <v>99</v>
      </c>
      <c r="H160" s="63">
        <v>12906</v>
      </c>
      <c r="I160" s="63">
        <v>799.4</v>
      </c>
      <c r="J160" s="63">
        <v>0</v>
      </c>
      <c r="K160" s="63">
        <v>103.170564</v>
      </c>
      <c r="L160" s="64">
        <v>1E-3</v>
      </c>
      <c r="M160" s="64">
        <v>0</v>
      </c>
      <c r="N160" s="64">
        <v>0</v>
      </c>
    </row>
    <row r="161" spans="1:14">
      <c r="A161" t="s">
        <v>2194</v>
      </c>
      <c r="B161" t="s">
        <v>2195</v>
      </c>
      <c r="C161" t="s">
        <v>97</v>
      </c>
      <c r="D161" t="s">
        <v>120</v>
      </c>
      <c r="E161" t="s">
        <v>2196</v>
      </c>
      <c r="F161" t="s">
        <v>1228</v>
      </c>
      <c r="G161" t="s">
        <v>99</v>
      </c>
      <c r="H161" s="63">
        <v>133225</v>
      </c>
      <c r="I161" s="63">
        <v>413.7</v>
      </c>
      <c r="J161" s="63">
        <v>0</v>
      </c>
      <c r="K161" s="63">
        <v>551.15182500000003</v>
      </c>
      <c r="L161" s="64">
        <v>2.8E-3</v>
      </c>
      <c r="M161" s="64">
        <v>2.0000000000000001E-4</v>
      </c>
      <c r="N161" s="64">
        <v>0</v>
      </c>
    </row>
    <row r="162" spans="1:14">
      <c r="A162" t="s">
        <v>2197</v>
      </c>
      <c r="B162" t="s">
        <v>2198</v>
      </c>
      <c r="C162" t="s">
        <v>97</v>
      </c>
      <c r="D162" t="s">
        <v>120</v>
      </c>
      <c r="E162" t="s">
        <v>2199</v>
      </c>
      <c r="F162" t="s">
        <v>1228</v>
      </c>
      <c r="G162" t="s">
        <v>99</v>
      </c>
      <c r="H162" s="63">
        <v>16762</v>
      </c>
      <c r="I162" s="63">
        <v>21090</v>
      </c>
      <c r="J162" s="63">
        <v>0</v>
      </c>
      <c r="K162" s="63">
        <v>3535.1057999999998</v>
      </c>
      <c r="L162" s="64">
        <v>6.0000000000000001E-3</v>
      </c>
      <c r="M162" s="64">
        <v>1.6000000000000001E-3</v>
      </c>
      <c r="N162" s="64">
        <v>2.0000000000000001E-4</v>
      </c>
    </row>
    <row r="163" spans="1:14">
      <c r="A163" t="s">
        <v>2200</v>
      </c>
      <c r="B163" t="s">
        <v>2201</v>
      </c>
      <c r="C163" t="s">
        <v>97</v>
      </c>
      <c r="D163" t="s">
        <v>120</v>
      </c>
      <c r="E163" t="s">
        <v>1475</v>
      </c>
      <c r="F163" t="s">
        <v>466</v>
      </c>
      <c r="G163" t="s">
        <v>99</v>
      </c>
      <c r="H163" s="63">
        <v>632405</v>
      </c>
      <c r="I163" s="63">
        <v>132.1</v>
      </c>
      <c r="J163" s="63">
        <v>0</v>
      </c>
      <c r="K163" s="63">
        <v>835.40700500000003</v>
      </c>
      <c r="L163" s="64">
        <v>3.0000000000000001E-3</v>
      </c>
      <c r="M163" s="64">
        <v>4.0000000000000002E-4</v>
      </c>
      <c r="N163" s="64">
        <v>1E-4</v>
      </c>
    </row>
    <row r="164" spans="1:14">
      <c r="A164" t="s">
        <v>2202</v>
      </c>
      <c r="B164" t="s">
        <v>2203</v>
      </c>
      <c r="C164" t="s">
        <v>97</v>
      </c>
      <c r="D164" t="s">
        <v>120</v>
      </c>
      <c r="E164" t="s">
        <v>2204</v>
      </c>
      <c r="F164" t="s">
        <v>466</v>
      </c>
      <c r="G164" t="s">
        <v>99</v>
      </c>
      <c r="H164" s="63">
        <v>277550</v>
      </c>
      <c r="I164" s="63">
        <v>369.4</v>
      </c>
      <c r="J164" s="63">
        <v>0</v>
      </c>
      <c r="K164" s="63">
        <v>1025.2697000000001</v>
      </c>
      <c r="L164" s="64">
        <v>7.4000000000000003E-3</v>
      </c>
      <c r="M164" s="64">
        <v>4.0000000000000002E-4</v>
      </c>
      <c r="N164" s="64">
        <v>1E-4</v>
      </c>
    </row>
    <row r="165" spans="1:14">
      <c r="A165" t="s">
        <v>2205</v>
      </c>
      <c r="B165" t="s">
        <v>2206</v>
      </c>
      <c r="C165" t="s">
        <v>97</v>
      </c>
      <c r="D165" t="s">
        <v>120</v>
      </c>
      <c r="E165" t="s">
        <v>1256</v>
      </c>
      <c r="F165" t="s">
        <v>466</v>
      </c>
      <c r="G165" t="s">
        <v>99</v>
      </c>
      <c r="H165" s="63">
        <v>157046</v>
      </c>
      <c r="I165" s="63">
        <v>8198</v>
      </c>
      <c r="J165" s="63">
        <v>0</v>
      </c>
      <c r="K165" s="63">
        <v>12874.631079999999</v>
      </c>
      <c r="L165" s="64">
        <v>1.24E-2</v>
      </c>
      <c r="M165" s="64">
        <v>5.5999999999999999E-3</v>
      </c>
      <c r="N165" s="64">
        <v>8.9999999999999998E-4</v>
      </c>
    </row>
    <row r="166" spans="1:14">
      <c r="A166" t="s">
        <v>2207</v>
      </c>
      <c r="B166" t="s">
        <v>2208</v>
      </c>
      <c r="C166" t="s">
        <v>97</v>
      </c>
      <c r="D166" t="s">
        <v>120</v>
      </c>
      <c r="E166" t="s">
        <v>1381</v>
      </c>
      <c r="F166" t="s">
        <v>466</v>
      </c>
      <c r="G166" t="s">
        <v>99</v>
      </c>
      <c r="H166" s="63">
        <v>25839</v>
      </c>
      <c r="I166" s="63">
        <v>1250</v>
      </c>
      <c r="J166" s="63">
        <v>0</v>
      </c>
      <c r="K166" s="63">
        <v>322.98750000000001</v>
      </c>
      <c r="L166" s="64">
        <v>1.4E-3</v>
      </c>
      <c r="M166" s="64">
        <v>1E-4</v>
      </c>
      <c r="N166" s="64">
        <v>0</v>
      </c>
    </row>
    <row r="167" spans="1:14">
      <c r="A167" t="s">
        <v>2209</v>
      </c>
      <c r="B167" t="s">
        <v>2210</v>
      </c>
      <c r="C167" t="s">
        <v>97</v>
      </c>
      <c r="D167" t="s">
        <v>120</v>
      </c>
      <c r="E167" t="s">
        <v>2211</v>
      </c>
      <c r="F167" t="s">
        <v>466</v>
      </c>
      <c r="G167" t="s">
        <v>99</v>
      </c>
      <c r="H167" s="63">
        <v>513380</v>
      </c>
      <c r="I167" s="63">
        <v>63.4</v>
      </c>
      <c r="J167" s="63">
        <v>0</v>
      </c>
      <c r="K167" s="63">
        <v>325.48291999999998</v>
      </c>
      <c r="L167" s="64">
        <v>2.3999999999999998E-3</v>
      </c>
      <c r="M167" s="64">
        <v>1E-4</v>
      </c>
      <c r="N167" s="64">
        <v>0</v>
      </c>
    </row>
    <row r="168" spans="1:14">
      <c r="A168" t="s">
        <v>2212</v>
      </c>
      <c r="B168" t="s">
        <v>2213</v>
      </c>
      <c r="C168" t="s">
        <v>97</v>
      </c>
      <c r="D168" t="s">
        <v>120</v>
      </c>
      <c r="E168" t="s">
        <v>465</v>
      </c>
      <c r="F168" t="s">
        <v>466</v>
      </c>
      <c r="G168" t="s">
        <v>99</v>
      </c>
      <c r="H168" s="63">
        <v>114517</v>
      </c>
      <c r="I168" s="63">
        <v>12000</v>
      </c>
      <c r="J168" s="63">
        <v>0</v>
      </c>
      <c r="K168" s="63">
        <v>13742.04</v>
      </c>
      <c r="L168" s="64">
        <v>5.1000000000000004E-3</v>
      </c>
      <c r="M168" s="64">
        <v>6.0000000000000001E-3</v>
      </c>
      <c r="N168" s="64">
        <v>1E-3</v>
      </c>
    </row>
    <row r="169" spans="1:14">
      <c r="A169" t="s">
        <v>2214</v>
      </c>
      <c r="B169" t="s">
        <v>2215</v>
      </c>
      <c r="C169" t="s">
        <v>97</v>
      </c>
      <c r="D169" t="s">
        <v>120</v>
      </c>
      <c r="E169" t="s">
        <v>1442</v>
      </c>
      <c r="F169" t="s">
        <v>466</v>
      </c>
      <c r="G169" t="s">
        <v>99</v>
      </c>
      <c r="H169" s="63">
        <v>1639434</v>
      </c>
      <c r="I169" s="63">
        <v>764.3</v>
      </c>
      <c r="J169" s="63">
        <v>0</v>
      </c>
      <c r="K169" s="63">
        <v>12530.194062</v>
      </c>
      <c r="L169" s="64">
        <v>3.1699999999999999E-2</v>
      </c>
      <c r="M169" s="64">
        <v>5.4999999999999997E-3</v>
      </c>
      <c r="N169" s="64">
        <v>8.9999999999999998E-4</v>
      </c>
    </row>
    <row r="170" spans="1:14">
      <c r="A170" t="s">
        <v>2216</v>
      </c>
      <c r="B170" t="s">
        <v>2217</v>
      </c>
      <c r="C170" t="s">
        <v>97</v>
      </c>
      <c r="D170" t="s">
        <v>120</v>
      </c>
      <c r="E170" t="s">
        <v>1535</v>
      </c>
      <c r="F170" t="s">
        <v>466</v>
      </c>
      <c r="G170" t="s">
        <v>99</v>
      </c>
      <c r="H170" s="63">
        <v>26316</v>
      </c>
      <c r="I170" s="63">
        <v>1617</v>
      </c>
      <c r="J170" s="63">
        <v>0</v>
      </c>
      <c r="K170" s="63">
        <v>425.52972</v>
      </c>
      <c r="L170" s="64">
        <v>1.9E-3</v>
      </c>
      <c r="M170" s="64">
        <v>2.0000000000000001E-4</v>
      </c>
      <c r="N170" s="64">
        <v>0</v>
      </c>
    </row>
    <row r="171" spans="1:14">
      <c r="A171" t="s">
        <v>2218</v>
      </c>
      <c r="B171" t="s">
        <v>2219</v>
      </c>
      <c r="C171" t="s">
        <v>97</v>
      </c>
      <c r="D171" t="s">
        <v>120</v>
      </c>
      <c r="E171" t="s">
        <v>1500</v>
      </c>
      <c r="F171" t="s">
        <v>466</v>
      </c>
      <c r="G171" t="s">
        <v>99</v>
      </c>
      <c r="H171" s="63">
        <v>493500</v>
      </c>
      <c r="I171" s="63">
        <v>25.4</v>
      </c>
      <c r="J171" s="63">
        <v>0</v>
      </c>
      <c r="K171" s="63">
        <v>125.349</v>
      </c>
      <c r="L171" s="64">
        <v>3.7000000000000002E-3</v>
      </c>
      <c r="M171" s="64">
        <v>1E-4</v>
      </c>
      <c r="N171" s="64">
        <v>0</v>
      </c>
    </row>
    <row r="172" spans="1:14">
      <c r="A172" t="s">
        <v>2220</v>
      </c>
      <c r="B172" t="s">
        <v>2221</v>
      </c>
      <c r="C172" t="s">
        <v>97</v>
      </c>
      <c r="D172" t="s">
        <v>120</v>
      </c>
      <c r="E172" t="s">
        <v>871</v>
      </c>
      <c r="F172" t="s">
        <v>466</v>
      </c>
      <c r="G172" t="s">
        <v>99</v>
      </c>
      <c r="H172" s="63">
        <v>19666112</v>
      </c>
      <c r="I172" s="63">
        <v>52.2</v>
      </c>
      <c r="J172" s="63">
        <v>0</v>
      </c>
      <c r="K172" s="63">
        <v>10265.710464</v>
      </c>
      <c r="L172" s="64">
        <v>2.07E-2</v>
      </c>
      <c r="M172" s="64">
        <v>4.4999999999999997E-3</v>
      </c>
      <c r="N172" s="64">
        <v>6.9999999999999999E-4</v>
      </c>
    </row>
    <row r="173" spans="1:14">
      <c r="A173" t="s">
        <v>2222</v>
      </c>
      <c r="B173" t="s">
        <v>2223</v>
      </c>
      <c r="C173" t="s">
        <v>97</v>
      </c>
      <c r="D173" t="s">
        <v>120</v>
      </c>
      <c r="E173" t="s">
        <v>1299</v>
      </c>
      <c r="F173" t="s">
        <v>466</v>
      </c>
      <c r="G173" t="s">
        <v>99</v>
      </c>
      <c r="H173" s="63">
        <v>309</v>
      </c>
      <c r="I173" s="63">
        <v>42640</v>
      </c>
      <c r="J173" s="63">
        <v>0</v>
      </c>
      <c r="K173" s="63">
        <v>131.7576</v>
      </c>
      <c r="L173" s="64">
        <v>2.9999999999999997E-4</v>
      </c>
      <c r="M173" s="64">
        <v>1E-4</v>
      </c>
      <c r="N173" s="64">
        <v>0</v>
      </c>
    </row>
    <row r="174" spans="1:14">
      <c r="A174" t="s">
        <v>2224</v>
      </c>
      <c r="B174" t="s">
        <v>2225</v>
      </c>
      <c r="C174" t="s">
        <v>97</v>
      </c>
      <c r="D174" t="s">
        <v>120</v>
      </c>
      <c r="E174" t="s">
        <v>2226</v>
      </c>
      <c r="F174" t="s">
        <v>466</v>
      </c>
      <c r="G174" t="s">
        <v>99</v>
      </c>
      <c r="H174" s="63">
        <v>1566701</v>
      </c>
      <c r="I174" s="63">
        <v>427</v>
      </c>
      <c r="J174" s="63">
        <v>0</v>
      </c>
      <c r="K174" s="63">
        <v>6689.8132699999996</v>
      </c>
      <c r="L174" s="64">
        <v>1.7500000000000002E-2</v>
      </c>
      <c r="M174" s="64">
        <v>2.8999999999999998E-3</v>
      </c>
      <c r="N174" s="64">
        <v>5.0000000000000001E-4</v>
      </c>
    </row>
    <row r="175" spans="1:14">
      <c r="A175" t="s">
        <v>2227</v>
      </c>
      <c r="B175" t="s">
        <v>2228</v>
      </c>
      <c r="C175" t="s">
        <v>97</v>
      </c>
      <c r="D175" t="s">
        <v>120</v>
      </c>
      <c r="E175" t="s">
        <v>2229</v>
      </c>
      <c r="F175" t="s">
        <v>466</v>
      </c>
      <c r="G175" t="s">
        <v>99</v>
      </c>
      <c r="H175" s="63">
        <v>35112</v>
      </c>
      <c r="I175" s="63">
        <v>403.5</v>
      </c>
      <c r="J175" s="63">
        <v>0</v>
      </c>
      <c r="K175" s="63">
        <v>141.67692</v>
      </c>
      <c r="L175" s="64">
        <v>1.1999999999999999E-3</v>
      </c>
      <c r="M175" s="64">
        <v>1E-4</v>
      </c>
      <c r="N175" s="64">
        <v>0</v>
      </c>
    </row>
    <row r="176" spans="1:14">
      <c r="A176" t="s">
        <v>2230</v>
      </c>
      <c r="B176" t="s">
        <v>2231</v>
      </c>
      <c r="C176" t="s">
        <v>97</v>
      </c>
      <c r="D176" t="s">
        <v>120</v>
      </c>
      <c r="E176" t="s">
        <v>2232</v>
      </c>
      <c r="F176" t="s">
        <v>466</v>
      </c>
      <c r="G176" t="s">
        <v>99</v>
      </c>
      <c r="H176" s="63">
        <v>57219</v>
      </c>
      <c r="I176" s="63">
        <v>2122</v>
      </c>
      <c r="J176" s="63">
        <v>0</v>
      </c>
      <c r="K176" s="63">
        <v>1214.1871799999999</v>
      </c>
      <c r="L176" s="64">
        <v>1.11E-2</v>
      </c>
      <c r="M176" s="64">
        <v>5.0000000000000001E-4</v>
      </c>
      <c r="N176" s="64">
        <v>1E-4</v>
      </c>
    </row>
    <row r="177" spans="1:14">
      <c r="A177" t="s">
        <v>2233</v>
      </c>
      <c r="B177" t="s">
        <v>2234</v>
      </c>
      <c r="C177" t="s">
        <v>97</v>
      </c>
      <c r="D177" t="s">
        <v>120</v>
      </c>
      <c r="E177" t="s">
        <v>1455</v>
      </c>
      <c r="F177" t="s">
        <v>466</v>
      </c>
      <c r="G177" t="s">
        <v>99</v>
      </c>
      <c r="H177" s="63">
        <v>150121</v>
      </c>
      <c r="I177" s="63">
        <v>1242</v>
      </c>
      <c r="J177" s="63">
        <v>14.398289999999999</v>
      </c>
      <c r="K177" s="63">
        <v>1878.90111</v>
      </c>
      <c r="L177" s="64">
        <v>8.3000000000000001E-3</v>
      </c>
      <c r="M177" s="64">
        <v>8.0000000000000004E-4</v>
      </c>
      <c r="N177" s="64">
        <v>1E-4</v>
      </c>
    </row>
    <row r="178" spans="1:14">
      <c r="A178" t="s">
        <v>2235</v>
      </c>
      <c r="B178" t="s">
        <v>2236</v>
      </c>
      <c r="C178" t="s">
        <v>97</v>
      </c>
      <c r="D178" t="s">
        <v>120</v>
      </c>
      <c r="E178" t="s">
        <v>1461</v>
      </c>
      <c r="F178" t="s">
        <v>466</v>
      </c>
      <c r="G178" t="s">
        <v>99</v>
      </c>
      <c r="H178" s="63">
        <v>145500</v>
      </c>
      <c r="I178" s="63">
        <v>1163</v>
      </c>
      <c r="J178" s="63">
        <v>0</v>
      </c>
      <c r="K178" s="63">
        <v>1692.165</v>
      </c>
      <c r="L178" s="64">
        <v>7.6E-3</v>
      </c>
      <c r="M178" s="64">
        <v>6.9999999999999999E-4</v>
      </c>
      <c r="N178" s="64">
        <v>1E-4</v>
      </c>
    </row>
    <row r="179" spans="1:14">
      <c r="A179" t="s">
        <v>2237</v>
      </c>
      <c r="B179" t="s">
        <v>2238</v>
      </c>
      <c r="C179" t="s">
        <v>97</v>
      </c>
      <c r="D179" t="s">
        <v>120</v>
      </c>
      <c r="E179" t="s">
        <v>843</v>
      </c>
      <c r="F179" t="s">
        <v>466</v>
      </c>
      <c r="G179" t="s">
        <v>99</v>
      </c>
      <c r="H179" s="63">
        <v>267574</v>
      </c>
      <c r="I179" s="63">
        <v>272.3</v>
      </c>
      <c r="J179" s="63">
        <v>0</v>
      </c>
      <c r="K179" s="63">
        <v>728.60400200000004</v>
      </c>
      <c r="L179" s="64">
        <v>2.0999999999999999E-3</v>
      </c>
      <c r="M179" s="64">
        <v>2.9999999999999997E-4</v>
      </c>
      <c r="N179" s="64">
        <v>1E-4</v>
      </c>
    </row>
    <row r="180" spans="1:14">
      <c r="A180" t="s">
        <v>2239</v>
      </c>
      <c r="B180" t="s">
        <v>2240</v>
      </c>
      <c r="C180" t="s">
        <v>97</v>
      </c>
      <c r="D180" t="s">
        <v>120</v>
      </c>
      <c r="E180" t="s">
        <v>1113</v>
      </c>
      <c r="F180" t="s">
        <v>1114</v>
      </c>
      <c r="G180" t="s">
        <v>99</v>
      </c>
      <c r="H180" s="63">
        <v>963989</v>
      </c>
      <c r="I180" s="63">
        <v>223.5</v>
      </c>
      <c r="J180" s="63">
        <v>0</v>
      </c>
      <c r="K180" s="63">
        <v>2154.5154149999998</v>
      </c>
      <c r="L180" s="64">
        <v>3.2000000000000002E-3</v>
      </c>
      <c r="M180" s="64">
        <v>8.9999999999999998E-4</v>
      </c>
      <c r="N180" s="64">
        <v>2.0000000000000001E-4</v>
      </c>
    </row>
    <row r="181" spans="1:14">
      <c r="A181" t="s">
        <v>2241</v>
      </c>
      <c r="B181" t="s">
        <v>2242</v>
      </c>
      <c r="C181" t="s">
        <v>97</v>
      </c>
      <c r="D181" t="s">
        <v>120</v>
      </c>
      <c r="E181" t="s">
        <v>2243</v>
      </c>
      <c r="F181" t="s">
        <v>1114</v>
      </c>
      <c r="G181" t="s">
        <v>99</v>
      </c>
      <c r="H181" s="63">
        <v>16809</v>
      </c>
      <c r="I181" s="63">
        <v>1680</v>
      </c>
      <c r="J181" s="63">
        <v>0</v>
      </c>
      <c r="K181" s="63">
        <v>282.39120000000003</v>
      </c>
      <c r="L181" s="64">
        <v>1.8E-3</v>
      </c>
      <c r="M181" s="64">
        <v>1E-4</v>
      </c>
      <c r="N181" s="64">
        <v>0</v>
      </c>
    </row>
    <row r="182" spans="1:14">
      <c r="A182" t="s">
        <v>2244</v>
      </c>
      <c r="B182" t="s">
        <v>2245</v>
      </c>
      <c r="C182" t="s">
        <v>97</v>
      </c>
      <c r="D182" t="s">
        <v>120</v>
      </c>
      <c r="E182" t="s">
        <v>2246</v>
      </c>
      <c r="F182" t="s">
        <v>1114</v>
      </c>
      <c r="G182" t="s">
        <v>99</v>
      </c>
      <c r="H182" s="63">
        <v>307585</v>
      </c>
      <c r="I182" s="63">
        <v>568.4</v>
      </c>
      <c r="J182" s="63">
        <v>76.896249999999995</v>
      </c>
      <c r="K182" s="63">
        <v>1825.20939</v>
      </c>
      <c r="L182" s="64">
        <v>4.5999999999999999E-3</v>
      </c>
      <c r="M182" s="64">
        <v>8.0000000000000004E-4</v>
      </c>
      <c r="N182" s="64">
        <v>1E-4</v>
      </c>
    </row>
    <row r="183" spans="1:14">
      <c r="A183" t="s">
        <v>2247</v>
      </c>
      <c r="B183" t="s">
        <v>2248</v>
      </c>
      <c r="C183" t="s">
        <v>97</v>
      </c>
      <c r="D183" t="s">
        <v>120</v>
      </c>
      <c r="E183" t="s">
        <v>2249</v>
      </c>
      <c r="F183" t="s">
        <v>1114</v>
      </c>
      <c r="G183" t="s">
        <v>99</v>
      </c>
      <c r="H183" s="63">
        <v>164721</v>
      </c>
      <c r="I183" s="63">
        <v>909.6</v>
      </c>
      <c r="J183" s="63">
        <v>0</v>
      </c>
      <c r="K183" s="63">
        <v>1498.302216</v>
      </c>
      <c r="L183" s="64">
        <v>4.4999999999999997E-3</v>
      </c>
      <c r="M183" s="64">
        <v>6.9999999999999999E-4</v>
      </c>
      <c r="N183" s="64">
        <v>1E-4</v>
      </c>
    </row>
    <row r="184" spans="1:14">
      <c r="A184" t="s">
        <v>2250</v>
      </c>
      <c r="B184" t="s">
        <v>2251</v>
      </c>
      <c r="C184" t="s">
        <v>97</v>
      </c>
      <c r="D184" t="s">
        <v>120</v>
      </c>
      <c r="E184" t="s">
        <v>2252</v>
      </c>
      <c r="F184" t="s">
        <v>1114</v>
      </c>
      <c r="G184" t="s">
        <v>99</v>
      </c>
      <c r="H184" s="63">
        <v>26864</v>
      </c>
      <c r="I184" s="63">
        <v>492.7</v>
      </c>
      <c r="J184" s="63">
        <v>0</v>
      </c>
      <c r="K184" s="63">
        <v>132.35892799999999</v>
      </c>
      <c r="L184" s="64">
        <v>4.0000000000000002E-4</v>
      </c>
      <c r="M184" s="64">
        <v>1E-4</v>
      </c>
      <c r="N184" s="64">
        <v>0</v>
      </c>
    </row>
    <row r="185" spans="1:14">
      <c r="A185" t="s">
        <v>2253</v>
      </c>
      <c r="B185" t="s">
        <v>2254</v>
      </c>
      <c r="C185" t="s">
        <v>97</v>
      </c>
      <c r="D185" t="s">
        <v>120</v>
      </c>
      <c r="E185" t="s">
        <v>2255</v>
      </c>
      <c r="F185" t="s">
        <v>1727</v>
      </c>
      <c r="G185" t="s">
        <v>99</v>
      </c>
      <c r="H185" s="63">
        <v>430000</v>
      </c>
      <c r="I185" s="63">
        <v>308</v>
      </c>
      <c r="J185" s="63">
        <v>0</v>
      </c>
      <c r="K185" s="63">
        <v>1324.4</v>
      </c>
      <c r="L185" s="64">
        <v>4.0000000000000001E-3</v>
      </c>
      <c r="M185" s="64">
        <v>5.9999999999999995E-4</v>
      </c>
      <c r="N185" s="64">
        <v>1E-4</v>
      </c>
    </row>
    <row r="186" spans="1:14">
      <c r="A186" t="s">
        <v>2256</v>
      </c>
      <c r="B186" t="s">
        <v>2257</v>
      </c>
      <c r="C186" t="s">
        <v>97</v>
      </c>
      <c r="D186" t="s">
        <v>120</v>
      </c>
      <c r="E186" t="s">
        <v>1425</v>
      </c>
      <c r="F186" t="s">
        <v>122</v>
      </c>
      <c r="G186" t="s">
        <v>99</v>
      </c>
      <c r="H186" s="63">
        <v>31314</v>
      </c>
      <c r="I186" s="63">
        <v>5623</v>
      </c>
      <c r="J186" s="63">
        <v>0</v>
      </c>
      <c r="K186" s="63">
        <v>1760.78622</v>
      </c>
      <c r="L186" s="64">
        <v>2.5000000000000001E-3</v>
      </c>
      <c r="M186" s="64">
        <v>8.0000000000000004E-4</v>
      </c>
      <c r="N186" s="64">
        <v>1E-4</v>
      </c>
    </row>
    <row r="187" spans="1:14">
      <c r="A187" t="s">
        <v>2258</v>
      </c>
      <c r="B187" t="s">
        <v>2259</v>
      </c>
      <c r="C187" t="s">
        <v>97</v>
      </c>
      <c r="D187" t="s">
        <v>120</v>
      </c>
      <c r="E187" t="s">
        <v>2260</v>
      </c>
      <c r="F187" t="s">
        <v>122</v>
      </c>
      <c r="G187" t="s">
        <v>99</v>
      </c>
      <c r="H187" s="63">
        <v>63071</v>
      </c>
      <c r="I187" s="63">
        <v>1176</v>
      </c>
      <c r="J187" s="63">
        <v>0</v>
      </c>
      <c r="K187" s="63">
        <v>741.71496000000002</v>
      </c>
      <c r="L187" s="64">
        <v>6.7000000000000002E-3</v>
      </c>
      <c r="M187" s="64">
        <v>2.9999999999999997E-4</v>
      </c>
      <c r="N187" s="64">
        <v>1E-4</v>
      </c>
    </row>
    <row r="188" spans="1:14">
      <c r="A188" t="s">
        <v>2261</v>
      </c>
      <c r="B188" t="s">
        <v>2262</v>
      </c>
      <c r="C188" t="s">
        <v>97</v>
      </c>
      <c r="D188" t="s">
        <v>120</v>
      </c>
      <c r="E188" t="s">
        <v>2263</v>
      </c>
      <c r="F188" t="s">
        <v>1080</v>
      </c>
      <c r="G188" t="s">
        <v>99</v>
      </c>
      <c r="H188" s="63">
        <v>182905</v>
      </c>
      <c r="I188" s="63">
        <v>143.5</v>
      </c>
      <c r="J188" s="63">
        <v>0</v>
      </c>
      <c r="K188" s="63">
        <v>262.46867500000002</v>
      </c>
      <c r="L188" s="64">
        <v>2.1600000000000001E-2</v>
      </c>
      <c r="M188" s="64">
        <v>1E-4</v>
      </c>
      <c r="N188" s="64">
        <v>0</v>
      </c>
    </row>
    <row r="189" spans="1:14">
      <c r="A189" t="s">
        <v>2264</v>
      </c>
      <c r="B189" t="s">
        <v>2265</v>
      </c>
      <c r="C189" t="s">
        <v>97</v>
      </c>
      <c r="D189" t="s">
        <v>120</v>
      </c>
      <c r="E189" t="s">
        <v>2263</v>
      </c>
      <c r="F189" t="s">
        <v>1080</v>
      </c>
      <c r="G189" t="s">
        <v>99</v>
      </c>
      <c r="H189" s="63">
        <v>-90539</v>
      </c>
      <c r="I189" s="63">
        <v>76.502732240436941</v>
      </c>
      <c r="J189" s="63">
        <v>0</v>
      </c>
      <c r="K189" s="63">
        <v>-69.264808743169198</v>
      </c>
      <c r="L189" s="64">
        <v>0</v>
      </c>
      <c r="M189" s="64">
        <v>0</v>
      </c>
      <c r="N189" s="64">
        <v>0</v>
      </c>
    </row>
    <row r="190" spans="1:14">
      <c r="A190" t="s">
        <v>2266</v>
      </c>
      <c r="B190" t="s">
        <v>2267</v>
      </c>
      <c r="C190" t="s">
        <v>97</v>
      </c>
      <c r="D190" t="s">
        <v>120</v>
      </c>
      <c r="E190" t="s">
        <v>2268</v>
      </c>
      <c r="F190" t="s">
        <v>1080</v>
      </c>
      <c r="G190" t="s">
        <v>99</v>
      </c>
      <c r="H190" s="63">
        <v>95691</v>
      </c>
      <c r="I190" s="63">
        <v>1078</v>
      </c>
      <c r="J190" s="63">
        <v>0</v>
      </c>
      <c r="K190" s="63">
        <v>1031.54898</v>
      </c>
      <c r="L190" s="64">
        <v>1.8E-3</v>
      </c>
      <c r="M190" s="64">
        <v>5.0000000000000001E-4</v>
      </c>
      <c r="N190" s="64">
        <v>1E-4</v>
      </c>
    </row>
    <row r="191" spans="1:14">
      <c r="A191" t="s">
        <v>2269</v>
      </c>
      <c r="B191" t="s">
        <v>2270</v>
      </c>
      <c r="C191" t="s">
        <v>97</v>
      </c>
      <c r="D191" t="s">
        <v>120</v>
      </c>
      <c r="E191" t="s">
        <v>2271</v>
      </c>
      <c r="F191" t="s">
        <v>1080</v>
      </c>
      <c r="G191" t="s">
        <v>99</v>
      </c>
      <c r="H191" s="63">
        <v>102824</v>
      </c>
      <c r="I191" s="63">
        <v>1197</v>
      </c>
      <c r="J191" s="63">
        <v>0</v>
      </c>
      <c r="K191" s="63">
        <v>1230.8032800000001</v>
      </c>
      <c r="L191" s="64">
        <v>9.1000000000000004E-3</v>
      </c>
      <c r="M191" s="64">
        <v>5.0000000000000001E-4</v>
      </c>
      <c r="N191" s="64">
        <v>1E-4</v>
      </c>
    </row>
    <row r="192" spans="1:14">
      <c r="A192" t="s">
        <v>2272</v>
      </c>
      <c r="B192" t="s">
        <v>2273</v>
      </c>
      <c r="C192" t="s">
        <v>97</v>
      </c>
      <c r="D192" t="s">
        <v>120</v>
      </c>
      <c r="E192" t="s">
        <v>2274</v>
      </c>
      <c r="F192" t="s">
        <v>124</v>
      </c>
      <c r="G192" t="s">
        <v>99</v>
      </c>
      <c r="H192" s="63">
        <v>740366</v>
      </c>
      <c r="I192" s="63">
        <v>259.3</v>
      </c>
      <c r="J192" s="63">
        <v>0</v>
      </c>
      <c r="K192" s="63">
        <v>1919.7690379999999</v>
      </c>
      <c r="L192" s="64">
        <v>1.35E-2</v>
      </c>
      <c r="M192" s="64">
        <v>8.0000000000000004E-4</v>
      </c>
      <c r="N192" s="64">
        <v>1E-4</v>
      </c>
    </row>
    <row r="193" spans="1:14">
      <c r="A193" t="s">
        <v>2275</v>
      </c>
      <c r="B193" t="s">
        <v>2276</v>
      </c>
      <c r="C193" t="s">
        <v>97</v>
      </c>
      <c r="D193" t="s">
        <v>120</v>
      </c>
      <c r="E193" t="s">
        <v>1338</v>
      </c>
      <c r="F193" t="s">
        <v>124</v>
      </c>
      <c r="G193" t="s">
        <v>99</v>
      </c>
      <c r="H193" s="63">
        <v>83623</v>
      </c>
      <c r="I193" s="63">
        <v>1423</v>
      </c>
      <c r="J193" s="63">
        <v>0</v>
      </c>
      <c r="K193" s="63">
        <v>1189.9552900000001</v>
      </c>
      <c r="L193" s="64">
        <v>6.3E-3</v>
      </c>
      <c r="M193" s="64">
        <v>5.0000000000000001E-4</v>
      </c>
      <c r="N193" s="64">
        <v>1E-4</v>
      </c>
    </row>
    <row r="194" spans="1:14">
      <c r="A194" t="s">
        <v>2277</v>
      </c>
      <c r="B194" t="s">
        <v>2278</v>
      </c>
      <c r="C194" t="s">
        <v>97</v>
      </c>
      <c r="D194" t="s">
        <v>120</v>
      </c>
      <c r="E194" t="s">
        <v>1575</v>
      </c>
      <c r="F194" t="s">
        <v>124</v>
      </c>
      <c r="G194" t="s">
        <v>99</v>
      </c>
      <c r="H194" s="63">
        <v>775000</v>
      </c>
      <c r="I194" s="63">
        <v>88</v>
      </c>
      <c r="J194" s="63">
        <v>0</v>
      </c>
      <c r="K194" s="63">
        <v>682</v>
      </c>
      <c r="L194" s="64">
        <v>6.4000000000000003E-3</v>
      </c>
      <c r="M194" s="64">
        <v>2.9999999999999997E-4</v>
      </c>
      <c r="N194" s="64">
        <v>0</v>
      </c>
    </row>
    <row r="195" spans="1:14">
      <c r="A195" t="s">
        <v>2279</v>
      </c>
      <c r="B195" t="s">
        <v>2280</v>
      </c>
      <c r="C195" t="s">
        <v>97</v>
      </c>
      <c r="D195" t="s">
        <v>120</v>
      </c>
      <c r="E195" t="s">
        <v>2281</v>
      </c>
      <c r="F195" t="s">
        <v>124</v>
      </c>
      <c r="G195" t="s">
        <v>99</v>
      </c>
      <c r="H195" s="63">
        <v>463500</v>
      </c>
      <c r="I195" s="63">
        <v>316.89999999999998</v>
      </c>
      <c r="J195" s="63">
        <v>0</v>
      </c>
      <c r="K195" s="63">
        <v>1468.8315</v>
      </c>
      <c r="L195" s="64">
        <v>6.1999999999999998E-3</v>
      </c>
      <c r="M195" s="64">
        <v>5.9999999999999995E-4</v>
      </c>
      <c r="N195" s="64">
        <v>1E-4</v>
      </c>
    </row>
    <row r="196" spans="1:14">
      <c r="A196" t="s">
        <v>2282</v>
      </c>
      <c r="B196" t="s">
        <v>2283</v>
      </c>
      <c r="C196" t="s">
        <v>97</v>
      </c>
      <c r="D196" t="s">
        <v>120</v>
      </c>
      <c r="E196" t="s">
        <v>2284</v>
      </c>
      <c r="F196" t="s">
        <v>124</v>
      </c>
      <c r="G196" t="s">
        <v>99</v>
      </c>
      <c r="H196" s="63">
        <v>2868956</v>
      </c>
      <c r="I196" s="63">
        <v>208.4</v>
      </c>
      <c r="J196" s="63">
        <v>0</v>
      </c>
      <c r="K196" s="63">
        <v>5978.9043039999997</v>
      </c>
      <c r="L196" s="64">
        <v>6.1999999999999998E-3</v>
      </c>
      <c r="M196" s="64">
        <v>2.5999999999999999E-3</v>
      </c>
      <c r="N196" s="64">
        <v>4.0000000000000002E-4</v>
      </c>
    </row>
    <row r="197" spans="1:14">
      <c r="A197" t="s">
        <v>2285</v>
      </c>
      <c r="B197" t="s">
        <v>2286</v>
      </c>
      <c r="C197" t="s">
        <v>97</v>
      </c>
      <c r="D197" t="s">
        <v>120</v>
      </c>
      <c r="E197" t="s">
        <v>2287</v>
      </c>
      <c r="F197" t="s">
        <v>124</v>
      </c>
      <c r="G197" t="s">
        <v>99</v>
      </c>
      <c r="H197" s="63">
        <v>43970</v>
      </c>
      <c r="I197" s="63">
        <v>1502</v>
      </c>
      <c r="J197" s="63">
        <v>0</v>
      </c>
      <c r="K197" s="63">
        <v>660.42939999999999</v>
      </c>
      <c r="L197" s="64">
        <v>2.7000000000000001E-3</v>
      </c>
      <c r="M197" s="64">
        <v>2.9999999999999997E-4</v>
      </c>
      <c r="N197" s="64">
        <v>0</v>
      </c>
    </row>
    <row r="198" spans="1:14">
      <c r="A198" t="s">
        <v>2288</v>
      </c>
      <c r="B198" t="s">
        <v>2289</v>
      </c>
      <c r="C198" t="s">
        <v>97</v>
      </c>
      <c r="D198" t="s">
        <v>120</v>
      </c>
      <c r="E198" t="s">
        <v>2290</v>
      </c>
      <c r="F198" t="s">
        <v>125</v>
      </c>
      <c r="G198" t="s">
        <v>99</v>
      </c>
      <c r="H198" s="63">
        <v>687640</v>
      </c>
      <c r="I198" s="63">
        <v>263.89999999999998</v>
      </c>
      <c r="J198" s="63">
        <v>23.432510000000001</v>
      </c>
      <c r="K198" s="63">
        <v>1838.11447</v>
      </c>
      <c r="L198" s="64">
        <v>6.6E-3</v>
      </c>
      <c r="M198" s="64">
        <v>8.0000000000000004E-4</v>
      </c>
      <c r="N198" s="64">
        <v>1E-4</v>
      </c>
    </row>
    <row r="199" spans="1:14">
      <c r="A199" t="s">
        <v>2291</v>
      </c>
      <c r="B199" t="s">
        <v>2292</v>
      </c>
      <c r="C199" t="s">
        <v>97</v>
      </c>
      <c r="D199" t="s">
        <v>120</v>
      </c>
      <c r="E199" t="s">
        <v>2293</v>
      </c>
      <c r="F199" t="s">
        <v>125</v>
      </c>
      <c r="G199" t="s">
        <v>99</v>
      </c>
      <c r="H199" s="63">
        <v>12558</v>
      </c>
      <c r="I199" s="63">
        <v>5198</v>
      </c>
      <c r="J199" s="63">
        <v>0</v>
      </c>
      <c r="K199" s="63">
        <v>652.76484000000005</v>
      </c>
      <c r="L199" s="64">
        <v>1E-3</v>
      </c>
      <c r="M199" s="64">
        <v>2.9999999999999997E-4</v>
      </c>
      <c r="N199" s="64">
        <v>0</v>
      </c>
    </row>
    <row r="200" spans="1:14">
      <c r="A200" t="s">
        <v>2294</v>
      </c>
      <c r="B200" t="s">
        <v>2295</v>
      </c>
      <c r="C200" t="s">
        <v>97</v>
      </c>
      <c r="D200" t="s">
        <v>120</v>
      </c>
      <c r="E200" t="s">
        <v>2296</v>
      </c>
      <c r="F200" t="s">
        <v>125</v>
      </c>
      <c r="G200" t="s">
        <v>99</v>
      </c>
      <c r="H200" s="63">
        <v>69058</v>
      </c>
      <c r="I200" s="63">
        <v>639</v>
      </c>
      <c r="J200" s="63">
        <v>0</v>
      </c>
      <c r="K200" s="63">
        <v>441.28062</v>
      </c>
      <c r="L200" s="64">
        <v>1.1000000000000001E-3</v>
      </c>
      <c r="M200" s="64">
        <v>2.0000000000000001E-4</v>
      </c>
      <c r="N200" s="64">
        <v>0</v>
      </c>
    </row>
    <row r="201" spans="1:14">
      <c r="A201" t="s">
        <v>2297</v>
      </c>
      <c r="B201" t="s">
        <v>2298</v>
      </c>
      <c r="C201" t="s">
        <v>97</v>
      </c>
      <c r="D201" t="s">
        <v>120</v>
      </c>
      <c r="E201" t="s">
        <v>1589</v>
      </c>
      <c r="F201" t="s">
        <v>125</v>
      </c>
      <c r="G201" t="s">
        <v>99</v>
      </c>
      <c r="H201" s="63">
        <v>69040</v>
      </c>
      <c r="I201" s="63">
        <v>1806</v>
      </c>
      <c r="J201" s="63">
        <v>23.84779</v>
      </c>
      <c r="K201" s="63">
        <v>1270.71019</v>
      </c>
      <c r="L201" s="64">
        <v>1.8E-3</v>
      </c>
      <c r="M201" s="64">
        <v>5.9999999999999995E-4</v>
      </c>
      <c r="N201" s="64">
        <v>1E-4</v>
      </c>
    </row>
    <row r="202" spans="1:14">
      <c r="A202" t="s">
        <v>2299</v>
      </c>
      <c r="B202" t="s">
        <v>2300</v>
      </c>
      <c r="C202" t="s">
        <v>97</v>
      </c>
      <c r="D202" t="s">
        <v>120</v>
      </c>
      <c r="E202" t="s">
        <v>1470</v>
      </c>
      <c r="F202" t="s">
        <v>125</v>
      </c>
      <c r="G202" t="s">
        <v>99</v>
      </c>
      <c r="H202" s="63">
        <v>77837</v>
      </c>
      <c r="I202" s="63">
        <v>650.20000000000005</v>
      </c>
      <c r="J202" s="63">
        <v>0</v>
      </c>
      <c r="K202" s="63">
        <v>506.09617400000002</v>
      </c>
      <c r="L202" s="64">
        <v>2.3999999999999998E-3</v>
      </c>
      <c r="M202" s="64">
        <v>2.0000000000000001E-4</v>
      </c>
      <c r="N202" s="64">
        <v>0</v>
      </c>
    </row>
    <row r="203" spans="1:14">
      <c r="A203" t="s">
        <v>2301</v>
      </c>
      <c r="B203" t="s">
        <v>2302</v>
      </c>
      <c r="C203" t="s">
        <v>97</v>
      </c>
      <c r="D203" t="s">
        <v>120</v>
      </c>
      <c r="E203" t="s">
        <v>2303</v>
      </c>
      <c r="F203" t="s">
        <v>125</v>
      </c>
      <c r="G203" t="s">
        <v>99</v>
      </c>
      <c r="H203" s="63">
        <v>118619</v>
      </c>
      <c r="I203" s="63">
        <v>727.6</v>
      </c>
      <c r="J203" s="63">
        <v>0</v>
      </c>
      <c r="K203" s="63">
        <v>863.07184400000006</v>
      </c>
      <c r="L203" s="64">
        <v>3.0000000000000001E-3</v>
      </c>
      <c r="M203" s="64">
        <v>4.0000000000000002E-4</v>
      </c>
      <c r="N203" s="64">
        <v>1E-4</v>
      </c>
    </row>
    <row r="204" spans="1:14">
      <c r="A204" t="s">
        <v>2304</v>
      </c>
      <c r="B204" t="s">
        <v>2305</v>
      </c>
      <c r="C204" t="s">
        <v>97</v>
      </c>
      <c r="D204" t="s">
        <v>120</v>
      </c>
      <c r="E204" t="s">
        <v>2306</v>
      </c>
      <c r="F204" t="s">
        <v>126</v>
      </c>
      <c r="G204" t="s">
        <v>99</v>
      </c>
      <c r="H204" s="63">
        <v>113862</v>
      </c>
      <c r="I204" s="63">
        <v>302.3</v>
      </c>
      <c r="J204" s="63">
        <v>0</v>
      </c>
      <c r="K204" s="63">
        <v>344.20482600000003</v>
      </c>
      <c r="L204" s="64">
        <v>5.4000000000000003E-3</v>
      </c>
      <c r="M204" s="64">
        <v>2.0000000000000001E-4</v>
      </c>
      <c r="N204" s="64">
        <v>0</v>
      </c>
    </row>
    <row r="205" spans="1:14">
      <c r="A205" t="s">
        <v>2307</v>
      </c>
      <c r="B205" t="s">
        <v>2308</v>
      </c>
      <c r="C205" t="s">
        <v>97</v>
      </c>
      <c r="D205" t="s">
        <v>120</v>
      </c>
      <c r="E205" t="s">
        <v>2309</v>
      </c>
      <c r="F205" t="s">
        <v>126</v>
      </c>
      <c r="G205" t="s">
        <v>99</v>
      </c>
      <c r="H205" s="63">
        <v>223763</v>
      </c>
      <c r="I205" s="63">
        <v>42.8</v>
      </c>
      <c r="J205" s="63">
        <v>0</v>
      </c>
      <c r="K205" s="63">
        <v>95.770563999999993</v>
      </c>
      <c r="L205" s="64">
        <v>1.4E-3</v>
      </c>
      <c r="M205" s="64">
        <v>0</v>
      </c>
      <c r="N205" s="64">
        <v>0</v>
      </c>
    </row>
    <row r="206" spans="1:14">
      <c r="A206" t="s">
        <v>2310</v>
      </c>
      <c r="B206" t="s">
        <v>2311</v>
      </c>
      <c r="C206" t="s">
        <v>97</v>
      </c>
      <c r="D206" t="s">
        <v>120</v>
      </c>
      <c r="E206" t="s">
        <v>1510</v>
      </c>
      <c r="F206" t="s">
        <v>129</v>
      </c>
      <c r="G206" t="s">
        <v>99</v>
      </c>
      <c r="H206" s="63">
        <v>384805</v>
      </c>
      <c r="I206" s="63">
        <v>320</v>
      </c>
      <c r="J206" s="63">
        <v>0</v>
      </c>
      <c r="K206" s="63">
        <v>1231.376</v>
      </c>
      <c r="L206" s="64">
        <v>3.3E-3</v>
      </c>
      <c r="M206" s="64">
        <v>5.0000000000000001E-4</v>
      </c>
      <c r="N206" s="64">
        <v>1E-4</v>
      </c>
    </row>
    <row r="207" spans="1:14">
      <c r="A207" t="s">
        <v>2312</v>
      </c>
      <c r="B207" t="s">
        <v>2313</v>
      </c>
      <c r="C207" t="s">
        <v>97</v>
      </c>
      <c r="D207" t="s">
        <v>120</v>
      </c>
      <c r="E207" t="s">
        <v>2314</v>
      </c>
      <c r="F207" t="s">
        <v>129</v>
      </c>
      <c r="G207" t="s">
        <v>99</v>
      </c>
      <c r="H207" s="63">
        <v>588041</v>
      </c>
      <c r="I207" s="63">
        <v>77.3</v>
      </c>
      <c r="J207" s="63">
        <v>0</v>
      </c>
      <c r="K207" s="63">
        <v>454.55569300000002</v>
      </c>
      <c r="L207" s="64">
        <v>1.14E-2</v>
      </c>
      <c r="M207" s="64">
        <v>2.0000000000000001E-4</v>
      </c>
      <c r="N207" s="64">
        <v>0</v>
      </c>
    </row>
    <row r="208" spans="1:14">
      <c r="A208" t="s">
        <v>2315</v>
      </c>
      <c r="B208" t="s">
        <v>2316</v>
      </c>
      <c r="C208" t="s">
        <v>97</v>
      </c>
      <c r="D208" t="s">
        <v>120</v>
      </c>
      <c r="E208" t="s">
        <v>2314</v>
      </c>
      <c r="F208" t="s">
        <v>129</v>
      </c>
      <c r="G208" t="s">
        <v>99</v>
      </c>
      <c r="H208" s="63">
        <v>-65394</v>
      </c>
      <c r="I208" s="63">
        <v>62.295081967212951</v>
      </c>
      <c r="J208" s="63">
        <v>0</v>
      </c>
      <c r="K208" s="63">
        <v>-40.737245901639099</v>
      </c>
      <c r="L208" s="64">
        <v>0</v>
      </c>
      <c r="M208" s="64">
        <v>0</v>
      </c>
      <c r="N208" s="64">
        <v>0</v>
      </c>
    </row>
    <row r="209" spans="1:14">
      <c r="A209" s="65" t="s">
        <v>2317</v>
      </c>
      <c r="D209" s="12"/>
      <c r="E209" s="12"/>
      <c r="F209" s="12"/>
      <c r="H209" s="67">
        <v>0</v>
      </c>
      <c r="J209" s="67">
        <v>0</v>
      </c>
      <c r="K209" s="67">
        <v>0</v>
      </c>
      <c r="M209" s="66">
        <v>0</v>
      </c>
      <c r="N209" s="66">
        <v>0</v>
      </c>
    </row>
    <row r="210" spans="1:14">
      <c r="A210" t="s">
        <v>245</v>
      </c>
      <c r="B210" t="s">
        <v>245</v>
      </c>
      <c r="D210" s="12"/>
      <c r="E210" s="12"/>
      <c r="F210" t="s">
        <v>245</v>
      </c>
      <c r="G210" t="s">
        <v>245</v>
      </c>
      <c r="H210" s="63">
        <v>0</v>
      </c>
      <c r="I210" s="63">
        <v>0</v>
      </c>
      <c r="K210" s="63">
        <v>0</v>
      </c>
      <c r="L210" s="64">
        <v>0</v>
      </c>
      <c r="M210" s="64">
        <v>0</v>
      </c>
      <c r="N210" s="64">
        <v>0</v>
      </c>
    </row>
    <row r="211" spans="1:14">
      <c r="A211" s="65" t="s">
        <v>249</v>
      </c>
      <c r="D211" s="12"/>
      <c r="E211" s="12"/>
      <c r="F211" s="12"/>
      <c r="H211" s="67">
        <v>5376401.2199999997</v>
      </c>
      <c r="J211" s="67">
        <v>23.0029</v>
      </c>
      <c r="K211" s="67">
        <f>K212+K230</f>
        <v>539902.94035552419</v>
      </c>
      <c r="M211" s="66">
        <v>0.23680000000000001</v>
      </c>
      <c r="N211" s="66">
        <v>3.78E-2</v>
      </c>
    </row>
    <row r="212" spans="1:14">
      <c r="A212" s="65" t="s">
        <v>382</v>
      </c>
      <c r="D212" s="12"/>
      <c r="E212" s="12"/>
      <c r="F212" s="12"/>
      <c r="H212" s="67">
        <v>882221</v>
      </c>
      <c r="J212" s="67">
        <v>5.2358399999999996</v>
      </c>
      <c r="K212" s="67">
        <f>SUM(K213:K229)</f>
        <v>40367.492451350001</v>
      </c>
      <c r="M212" s="66">
        <v>1.77E-2</v>
      </c>
      <c r="N212" s="66">
        <v>2.8E-3</v>
      </c>
    </row>
    <row r="213" spans="1:14">
      <c r="A213" t="s">
        <v>2318</v>
      </c>
      <c r="B213" t="s">
        <v>2319</v>
      </c>
      <c r="C213" t="s">
        <v>2320</v>
      </c>
      <c r="D213" t="s">
        <v>1602</v>
      </c>
      <c r="E213" t="s">
        <v>2321</v>
      </c>
      <c r="F213" t="s">
        <v>3909</v>
      </c>
      <c r="G213" t="s">
        <v>103</v>
      </c>
      <c r="H213" s="63">
        <v>126</v>
      </c>
      <c r="I213" s="63">
        <v>1120</v>
      </c>
      <c r="J213" s="63">
        <v>0</v>
      </c>
      <c r="K213" s="63">
        <v>5.0309280000000003</v>
      </c>
      <c r="L213" s="64">
        <v>0</v>
      </c>
      <c r="M213" s="64">
        <v>0</v>
      </c>
      <c r="N213" s="64">
        <v>0</v>
      </c>
    </row>
    <row r="214" spans="1:14">
      <c r="A214" t="s">
        <v>2322</v>
      </c>
      <c r="B214" t="s">
        <v>2323</v>
      </c>
      <c r="C214" t="s">
        <v>2320</v>
      </c>
      <c r="D214" t="s">
        <v>1602</v>
      </c>
      <c r="E214" t="s">
        <v>2166</v>
      </c>
      <c r="F214" t="s">
        <v>1792</v>
      </c>
      <c r="G214" t="s">
        <v>103</v>
      </c>
      <c r="H214" s="63">
        <v>6960</v>
      </c>
      <c r="I214" s="63">
        <v>1178</v>
      </c>
      <c r="J214" s="63">
        <v>0</v>
      </c>
      <c r="K214" s="63">
        <v>292.29007200000001</v>
      </c>
      <c r="L214" s="64">
        <v>0</v>
      </c>
      <c r="M214" s="64">
        <v>1E-4</v>
      </c>
      <c r="N214" s="64">
        <v>0</v>
      </c>
    </row>
    <row r="215" spans="1:14" s="71" customFormat="1">
      <c r="A215" s="68" t="s">
        <v>2324</v>
      </c>
      <c r="B215" s="68" t="s">
        <v>2325</v>
      </c>
      <c r="C215" s="68" t="s">
        <v>364</v>
      </c>
      <c r="D215" s="68" t="s">
        <v>1602</v>
      </c>
      <c r="E215" s="68" t="s">
        <v>2326</v>
      </c>
      <c r="F215" s="68" t="s">
        <v>2327</v>
      </c>
      <c r="G215" s="68" t="s">
        <v>103</v>
      </c>
      <c r="H215" s="69">
        <v>8000</v>
      </c>
      <c r="I215" s="69">
        <v>1421</v>
      </c>
      <c r="J215" s="69">
        <v>5.2358399999999996</v>
      </c>
      <c r="K215" s="69">
        <v>412.11399999999998</v>
      </c>
      <c r="L215" s="70">
        <v>0</v>
      </c>
      <c r="M215" s="70">
        <v>2.0000000000000001E-4</v>
      </c>
      <c r="N215" s="70">
        <v>0</v>
      </c>
    </row>
    <row r="216" spans="1:14">
      <c r="A216" t="s">
        <v>2328</v>
      </c>
      <c r="B216" t="s">
        <v>2329</v>
      </c>
      <c r="C216" t="s">
        <v>364</v>
      </c>
      <c r="D216" t="s">
        <v>1602</v>
      </c>
      <c r="E216" t="s">
        <v>2330</v>
      </c>
      <c r="F216" t="s">
        <v>2327</v>
      </c>
      <c r="G216" t="s">
        <v>103</v>
      </c>
      <c r="H216" s="63">
        <v>89724</v>
      </c>
      <c r="I216" s="63">
        <v>2489</v>
      </c>
      <c r="J216" s="63">
        <v>0</v>
      </c>
      <c r="K216" s="63">
        <v>7961.4662334000004</v>
      </c>
      <c r="L216" s="64">
        <v>0</v>
      </c>
      <c r="M216" s="64">
        <v>3.5000000000000001E-3</v>
      </c>
      <c r="N216" s="64">
        <v>5.9999999999999995E-4</v>
      </c>
    </row>
    <row r="217" spans="1:14">
      <c r="A217" t="s">
        <v>2331</v>
      </c>
      <c r="B217" t="s">
        <v>2332</v>
      </c>
      <c r="C217" t="s">
        <v>2320</v>
      </c>
      <c r="D217" t="s">
        <v>1602</v>
      </c>
      <c r="E217" t="s">
        <v>2333</v>
      </c>
      <c r="F217" t="s">
        <v>2327</v>
      </c>
      <c r="G217" t="s">
        <v>103</v>
      </c>
      <c r="H217" s="63">
        <v>341407</v>
      </c>
      <c r="I217" s="63">
        <v>350</v>
      </c>
      <c r="J217" s="63">
        <v>0</v>
      </c>
      <c r="K217" s="63">
        <v>4259.9058425000003</v>
      </c>
      <c r="L217" s="64">
        <v>0</v>
      </c>
      <c r="M217" s="64">
        <v>1.9E-3</v>
      </c>
      <c r="N217" s="64">
        <v>2.9999999999999997E-4</v>
      </c>
    </row>
    <row r="218" spans="1:14">
      <c r="A218" t="s">
        <v>2334</v>
      </c>
      <c r="B218" t="s">
        <v>2335</v>
      </c>
      <c r="C218" t="s">
        <v>364</v>
      </c>
      <c r="D218" t="s">
        <v>1602</v>
      </c>
      <c r="E218" t="s">
        <v>2336</v>
      </c>
      <c r="F218" t="s">
        <v>1604</v>
      </c>
      <c r="G218" t="s">
        <v>103</v>
      </c>
      <c r="H218" s="63">
        <v>37400</v>
      </c>
      <c r="I218" s="63">
        <v>583</v>
      </c>
      <c r="J218" s="63">
        <v>0</v>
      </c>
      <c r="K218" s="63">
        <v>777.31973000000005</v>
      </c>
      <c r="L218" s="64">
        <v>0</v>
      </c>
      <c r="M218" s="64">
        <v>2.9999999999999997E-4</v>
      </c>
      <c r="N218" s="64">
        <v>1E-4</v>
      </c>
    </row>
    <row r="219" spans="1:14">
      <c r="A219" t="s">
        <v>2337</v>
      </c>
      <c r="B219" t="s">
        <v>2338</v>
      </c>
      <c r="C219" t="s">
        <v>364</v>
      </c>
      <c r="D219" t="s">
        <v>1602</v>
      </c>
      <c r="E219" t="s">
        <v>2339</v>
      </c>
      <c r="F219" t="s">
        <v>1604</v>
      </c>
      <c r="G219" t="s">
        <v>103</v>
      </c>
      <c r="H219" s="63">
        <v>20279</v>
      </c>
      <c r="I219" s="63">
        <v>157</v>
      </c>
      <c r="J219" s="63">
        <v>0</v>
      </c>
      <c r="K219" s="63">
        <v>113.50257695000001</v>
      </c>
      <c r="L219" s="64">
        <v>0</v>
      </c>
      <c r="M219" s="64">
        <v>0</v>
      </c>
      <c r="N219" s="64">
        <v>0</v>
      </c>
    </row>
    <row r="220" spans="1:14">
      <c r="A220" t="s">
        <v>2340</v>
      </c>
      <c r="B220" t="s">
        <v>2341</v>
      </c>
      <c r="C220" t="s">
        <v>2320</v>
      </c>
      <c r="D220" t="s">
        <v>1602</v>
      </c>
      <c r="E220" t="s">
        <v>2342</v>
      </c>
      <c r="F220" t="s">
        <v>1604</v>
      </c>
      <c r="G220" t="s">
        <v>103</v>
      </c>
      <c r="H220" s="63">
        <v>22477</v>
      </c>
      <c r="I220" s="63">
        <v>1784</v>
      </c>
      <c r="J220" s="63">
        <v>0</v>
      </c>
      <c r="K220" s="63">
        <v>1429.5282092</v>
      </c>
      <c r="L220" s="64">
        <v>0</v>
      </c>
      <c r="M220" s="64">
        <v>5.9999999999999995E-4</v>
      </c>
      <c r="N220" s="64">
        <v>1E-4</v>
      </c>
    </row>
    <row r="221" spans="1:14">
      <c r="A221" t="s">
        <v>2343</v>
      </c>
      <c r="B221" t="s">
        <v>2344</v>
      </c>
      <c r="C221" t="s">
        <v>364</v>
      </c>
      <c r="D221" t="s">
        <v>1602</v>
      </c>
      <c r="E221" t="s">
        <v>2345</v>
      </c>
      <c r="F221" t="s">
        <v>1604</v>
      </c>
      <c r="G221" t="s">
        <v>103</v>
      </c>
      <c r="H221" s="63">
        <v>1000</v>
      </c>
      <c r="I221" s="63">
        <v>6120</v>
      </c>
      <c r="J221" s="63">
        <v>0</v>
      </c>
      <c r="K221" s="63">
        <v>218.178</v>
      </c>
      <c r="L221" s="64">
        <v>0</v>
      </c>
      <c r="M221" s="64">
        <v>1E-4</v>
      </c>
      <c r="N221" s="64">
        <v>0</v>
      </c>
    </row>
    <row r="222" spans="1:14">
      <c r="A222" t="s">
        <v>2346</v>
      </c>
      <c r="B222" t="s">
        <v>2347</v>
      </c>
      <c r="C222" t="s">
        <v>364</v>
      </c>
      <c r="D222" t="s">
        <v>1602</v>
      </c>
      <c r="E222" t="s">
        <v>2348</v>
      </c>
      <c r="F222" t="s">
        <v>1604</v>
      </c>
      <c r="G222" t="s">
        <v>103</v>
      </c>
      <c r="H222" s="63">
        <v>190000</v>
      </c>
      <c r="I222" s="63">
        <v>235</v>
      </c>
      <c r="J222" s="63">
        <v>0</v>
      </c>
      <c r="K222" s="63">
        <v>1591.7725</v>
      </c>
      <c r="L222" s="64">
        <v>0</v>
      </c>
      <c r="M222" s="64">
        <v>6.9999999999999999E-4</v>
      </c>
      <c r="N222" s="64">
        <v>1E-4</v>
      </c>
    </row>
    <row r="223" spans="1:14">
      <c r="A223" t="s">
        <v>2349</v>
      </c>
      <c r="B223" t="s">
        <v>2350</v>
      </c>
      <c r="C223" t="s">
        <v>364</v>
      </c>
      <c r="D223" t="s">
        <v>1602</v>
      </c>
      <c r="E223" t="s">
        <v>2351</v>
      </c>
      <c r="F223" t="s">
        <v>2352</v>
      </c>
      <c r="G223" t="s">
        <v>103</v>
      </c>
      <c r="H223" s="63">
        <v>229</v>
      </c>
      <c r="I223" s="63">
        <v>10054</v>
      </c>
      <c r="J223" s="63">
        <v>0</v>
      </c>
      <c r="K223" s="63">
        <v>82.079347900000002</v>
      </c>
      <c r="L223" s="64">
        <v>0</v>
      </c>
      <c r="M223" s="64">
        <v>0</v>
      </c>
      <c r="N223" s="64">
        <v>0</v>
      </c>
    </row>
    <row r="224" spans="1:14">
      <c r="A224" t="s">
        <v>2353</v>
      </c>
      <c r="B224" t="s">
        <v>2354</v>
      </c>
      <c r="C224" t="s">
        <v>364</v>
      </c>
      <c r="D224" t="s">
        <v>1602</v>
      </c>
      <c r="E224" t="s">
        <v>2355</v>
      </c>
      <c r="F224" t="s">
        <v>2352</v>
      </c>
      <c r="G224" t="s">
        <v>103</v>
      </c>
      <c r="H224" s="63">
        <v>62488</v>
      </c>
      <c r="I224" s="63">
        <v>2517</v>
      </c>
      <c r="J224" s="63">
        <v>0</v>
      </c>
      <c r="K224" s="63">
        <v>5607.1138523999998</v>
      </c>
      <c r="L224" s="64">
        <v>0</v>
      </c>
      <c r="M224" s="64">
        <v>2.5000000000000001E-3</v>
      </c>
      <c r="N224" s="64">
        <v>4.0000000000000002E-4</v>
      </c>
    </row>
    <row r="225" spans="1:14">
      <c r="A225" t="s">
        <v>2356</v>
      </c>
      <c r="B225" t="s">
        <v>2357</v>
      </c>
      <c r="C225" t="s">
        <v>2320</v>
      </c>
      <c r="D225" t="s">
        <v>1602</v>
      </c>
      <c r="E225" t="s">
        <v>2358</v>
      </c>
      <c r="F225" t="s">
        <v>2352</v>
      </c>
      <c r="G225" t="s">
        <v>103</v>
      </c>
      <c r="H225" s="63">
        <v>38500</v>
      </c>
      <c r="I225" s="63">
        <v>10082</v>
      </c>
      <c r="J225" s="63">
        <v>0</v>
      </c>
      <c r="K225" s="63">
        <v>13837.797049999999</v>
      </c>
      <c r="L225" s="64">
        <v>0</v>
      </c>
      <c r="M225" s="64">
        <v>6.1000000000000004E-3</v>
      </c>
      <c r="N225" s="64">
        <v>1E-3</v>
      </c>
    </row>
    <row r="226" spans="1:14">
      <c r="A226" t="s">
        <v>2359</v>
      </c>
      <c r="B226" t="s">
        <v>2360</v>
      </c>
      <c r="C226" t="s">
        <v>2320</v>
      </c>
      <c r="D226" t="s">
        <v>1602</v>
      </c>
      <c r="E226" t="s">
        <v>2361</v>
      </c>
      <c r="F226" t="s">
        <v>1614</v>
      </c>
      <c r="G226" t="s">
        <v>103</v>
      </c>
      <c r="H226" s="63">
        <v>22450</v>
      </c>
      <c r="I226" s="63">
        <v>2107</v>
      </c>
      <c r="J226" s="63">
        <v>0</v>
      </c>
      <c r="K226" s="63">
        <v>1686.3216474999999</v>
      </c>
      <c r="L226" s="64">
        <v>0</v>
      </c>
      <c r="M226" s="64">
        <v>6.9999999999999999E-4</v>
      </c>
      <c r="N226" s="64">
        <v>1E-4</v>
      </c>
    </row>
    <row r="227" spans="1:14">
      <c r="A227" t="s">
        <v>2362</v>
      </c>
      <c r="B227" t="s">
        <v>2363</v>
      </c>
      <c r="C227" t="s">
        <v>364</v>
      </c>
      <c r="D227" t="s">
        <v>1602</v>
      </c>
      <c r="E227" t="s">
        <v>2364</v>
      </c>
      <c r="F227" t="s">
        <v>1614</v>
      </c>
      <c r="G227" t="s">
        <v>103</v>
      </c>
      <c r="H227" s="63">
        <v>14051</v>
      </c>
      <c r="I227" s="63">
        <v>2700</v>
      </c>
      <c r="J227" s="63">
        <v>0</v>
      </c>
      <c r="K227" s="63">
        <v>1352.4790049999999</v>
      </c>
      <c r="L227" s="64">
        <v>0</v>
      </c>
      <c r="M227" s="64">
        <v>5.9999999999999995E-4</v>
      </c>
      <c r="N227" s="64">
        <v>1E-4</v>
      </c>
    </row>
    <row r="228" spans="1:14">
      <c r="A228" t="s">
        <v>2365</v>
      </c>
      <c r="B228" t="s">
        <v>2366</v>
      </c>
      <c r="C228" t="s">
        <v>364</v>
      </c>
      <c r="D228" t="s">
        <v>1602</v>
      </c>
      <c r="E228" t="s">
        <v>2367</v>
      </c>
      <c r="F228" t="s">
        <v>1807</v>
      </c>
      <c r="G228" t="s">
        <v>103</v>
      </c>
      <c r="H228" s="63">
        <v>17600</v>
      </c>
      <c r="I228" s="63">
        <v>608</v>
      </c>
      <c r="J228" s="63">
        <v>0</v>
      </c>
      <c r="K228" s="63">
        <v>381.48352</v>
      </c>
      <c r="L228" s="64">
        <v>0</v>
      </c>
      <c r="M228" s="64">
        <v>2.0000000000000001E-4</v>
      </c>
      <c r="N228" s="64">
        <v>0</v>
      </c>
    </row>
    <row r="229" spans="1:14">
      <c r="A229" t="s">
        <v>2368</v>
      </c>
      <c r="B229" t="s">
        <v>2369</v>
      </c>
      <c r="C229" t="s">
        <v>2320</v>
      </c>
      <c r="D229" t="s">
        <v>1602</v>
      </c>
      <c r="E229" t="s">
        <v>2370</v>
      </c>
      <c r="F229" t="s">
        <v>3908</v>
      </c>
      <c r="G229" t="s">
        <v>103</v>
      </c>
      <c r="H229" s="63">
        <v>9530</v>
      </c>
      <c r="I229" s="63">
        <v>1057</v>
      </c>
      <c r="J229" s="63">
        <v>0</v>
      </c>
      <c r="K229" s="63">
        <v>359.1099365</v>
      </c>
      <c r="L229" s="64">
        <v>0</v>
      </c>
      <c r="M229" s="64">
        <v>2.0000000000000001E-4</v>
      </c>
      <c r="N229" s="64">
        <v>0</v>
      </c>
    </row>
    <row r="230" spans="1:14">
      <c r="A230" s="65" t="s">
        <v>383</v>
      </c>
      <c r="D230" s="12"/>
      <c r="E230" s="12"/>
      <c r="F230" s="12"/>
      <c r="H230" s="67">
        <v>4494180.22</v>
      </c>
      <c r="J230" s="67">
        <v>17.767060000000001</v>
      </c>
      <c r="K230" s="67">
        <f>SUM(K231:K271)</f>
        <v>499535.44790417422</v>
      </c>
      <c r="M230" s="66">
        <v>0.21909999999999999</v>
      </c>
      <c r="N230" s="66">
        <v>3.5000000000000003E-2</v>
      </c>
    </row>
    <row r="231" spans="1:14">
      <c r="A231" t="s">
        <v>2371</v>
      </c>
      <c r="B231" t="s">
        <v>2372</v>
      </c>
      <c r="C231" t="s">
        <v>364</v>
      </c>
      <c r="D231" t="s">
        <v>1602</v>
      </c>
      <c r="E231" t="s">
        <v>2373</v>
      </c>
      <c r="F231" t="s">
        <v>1647</v>
      </c>
      <c r="G231" t="s">
        <v>103</v>
      </c>
      <c r="H231" s="63">
        <v>35600</v>
      </c>
      <c r="I231" s="63">
        <v>18283</v>
      </c>
      <c r="J231" s="63">
        <v>0</v>
      </c>
      <c r="K231" s="63">
        <v>23203.68662</v>
      </c>
      <c r="L231" s="64">
        <v>0</v>
      </c>
      <c r="M231" s="64">
        <v>1.0200000000000001E-2</v>
      </c>
      <c r="N231" s="64">
        <v>1.6000000000000001E-3</v>
      </c>
    </row>
    <row r="232" spans="1:14">
      <c r="A232" t="s">
        <v>2374</v>
      </c>
      <c r="B232" t="s">
        <v>2375</v>
      </c>
      <c r="C232" t="s">
        <v>364</v>
      </c>
      <c r="D232" t="s">
        <v>1602</v>
      </c>
      <c r="E232" t="s">
        <v>1646</v>
      </c>
      <c r="F232" t="s">
        <v>1647</v>
      </c>
      <c r="G232" t="s">
        <v>103</v>
      </c>
      <c r="H232" s="63">
        <v>42043</v>
      </c>
      <c r="I232" s="63">
        <v>24156</v>
      </c>
      <c r="J232" s="63">
        <v>0</v>
      </c>
      <c r="K232" s="63">
        <v>36205.808740200002</v>
      </c>
      <c r="L232" s="64">
        <v>0</v>
      </c>
      <c r="M232" s="64">
        <v>1.5900000000000001E-2</v>
      </c>
      <c r="N232" s="64">
        <v>2.5000000000000001E-3</v>
      </c>
    </row>
    <row r="233" spans="1:14">
      <c r="A233" t="s">
        <v>2376</v>
      </c>
      <c r="B233" t="s">
        <v>2377</v>
      </c>
      <c r="C233" t="s">
        <v>364</v>
      </c>
      <c r="D233" t="s">
        <v>1602</v>
      </c>
      <c r="E233" t="s">
        <v>2378</v>
      </c>
      <c r="F233" t="s">
        <v>1647</v>
      </c>
      <c r="G233" t="s">
        <v>103</v>
      </c>
      <c r="H233" s="63">
        <v>134000</v>
      </c>
      <c r="I233" s="63">
        <v>1609</v>
      </c>
      <c r="J233" s="63">
        <v>0</v>
      </c>
      <c r="K233" s="63">
        <v>7686.3539000000001</v>
      </c>
      <c r="L233" s="64">
        <v>0</v>
      </c>
      <c r="M233" s="64">
        <v>3.3999999999999998E-3</v>
      </c>
      <c r="N233" s="64">
        <v>5.0000000000000001E-4</v>
      </c>
    </row>
    <row r="234" spans="1:14">
      <c r="A234" t="s">
        <v>2379</v>
      </c>
      <c r="B234" t="s">
        <v>2380</v>
      </c>
      <c r="C234" t="s">
        <v>364</v>
      </c>
      <c r="D234" t="s">
        <v>1602</v>
      </c>
      <c r="E234" t="s">
        <v>1634</v>
      </c>
      <c r="F234" t="s">
        <v>1647</v>
      </c>
      <c r="G234" t="s">
        <v>103</v>
      </c>
      <c r="H234" s="63">
        <v>49300</v>
      </c>
      <c r="I234" s="63">
        <v>16112</v>
      </c>
      <c r="J234" s="63">
        <v>0</v>
      </c>
      <c r="K234" s="63">
        <v>28317.565040000001</v>
      </c>
      <c r="L234" s="64">
        <v>0</v>
      </c>
      <c r="M234" s="64">
        <v>1.24E-2</v>
      </c>
      <c r="N234" s="64">
        <v>2E-3</v>
      </c>
    </row>
    <row r="235" spans="1:14">
      <c r="A235" t="s">
        <v>2381</v>
      </c>
      <c r="B235" t="s">
        <v>2382</v>
      </c>
      <c r="C235" t="s">
        <v>120</v>
      </c>
      <c r="D235" t="s">
        <v>1602</v>
      </c>
      <c r="E235" t="s">
        <v>2383</v>
      </c>
      <c r="F235" t="s">
        <v>1623</v>
      </c>
      <c r="G235" t="s">
        <v>107</v>
      </c>
      <c r="H235" s="63">
        <v>10260</v>
      </c>
      <c r="I235" s="63">
        <v>2865</v>
      </c>
      <c r="J235" s="63">
        <v>0</v>
      </c>
      <c r="K235" s="63">
        <v>1146.4892847000001</v>
      </c>
      <c r="L235" s="64">
        <v>0</v>
      </c>
      <c r="M235" s="64">
        <v>5.0000000000000001E-4</v>
      </c>
      <c r="N235" s="64">
        <v>1E-4</v>
      </c>
    </row>
    <row r="236" spans="1:14">
      <c r="A236" t="s">
        <v>2384</v>
      </c>
      <c r="B236" t="s">
        <v>2385</v>
      </c>
      <c r="C236" t="s">
        <v>120</v>
      </c>
      <c r="D236" t="s">
        <v>1602</v>
      </c>
      <c r="E236" t="s">
        <v>2386</v>
      </c>
      <c r="F236" t="s">
        <v>3909</v>
      </c>
      <c r="G236" t="s">
        <v>120</v>
      </c>
      <c r="H236" s="63">
        <v>249400</v>
      </c>
      <c r="I236" s="63">
        <v>15865</v>
      </c>
      <c r="J236" s="63">
        <v>0</v>
      </c>
      <c r="K236" s="63">
        <v>13460.798862</v>
      </c>
      <c r="L236" s="64">
        <v>0</v>
      </c>
      <c r="M236" s="64">
        <v>5.8999999999999999E-3</v>
      </c>
      <c r="N236" s="64">
        <v>8.9999999999999998E-4</v>
      </c>
    </row>
    <row r="237" spans="1:14">
      <c r="A237" t="s">
        <v>2387</v>
      </c>
      <c r="B237" t="s">
        <v>2388</v>
      </c>
      <c r="C237" t="s">
        <v>364</v>
      </c>
      <c r="D237" t="s">
        <v>1602</v>
      </c>
      <c r="E237" t="s">
        <v>2389</v>
      </c>
      <c r="F237" t="s">
        <v>1792</v>
      </c>
      <c r="G237" t="s">
        <v>103</v>
      </c>
      <c r="H237" s="63">
        <v>5365</v>
      </c>
      <c r="I237" s="63">
        <v>794</v>
      </c>
      <c r="J237" s="63">
        <v>0</v>
      </c>
      <c r="K237" s="63">
        <v>151.86222649999999</v>
      </c>
      <c r="L237" s="64">
        <v>0</v>
      </c>
      <c r="M237" s="64">
        <v>1E-4</v>
      </c>
      <c r="N237" s="64">
        <v>0</v>
      </c>
    </row>
    <row r="238" spans="1:14">
      <c r="A238" t="s">
        <v>2390</v>
      </c>
      <c r="B238" t="s">
        <v>2391</v>
      </c>
      <c r="C238" t="s">
        <v>364</v>
      </c>
      <c r="D238" t="s">
        <v>1602</v>
      </c>
      <c r="E238" t="s">
        <v>1791</v>
      </c>
      <c r="F238" t="s">
        <v>1792</v>
      </c>
      <c r="G238" t="s">
        <v>103</v>
      </c>
      <c r="H238" s="63">
        <v>50000</v>
      </c>
      <c r="I238" s="63">
        <v>5941</v>
      </c>
      <c r="J238" s="63">
        <v>0</v>
      </c>
      <c r="K238" s="63">
        <v>10589.8325</v>
      </c>
      <c r="L238" s="64">
        <v>0</v>
      </c>
      <c r="M238" s="64">
        <v>4.5999999999999999E-3</v>
      </c>
      <c r="N238" s="64">
        <v>6.9999999999999999E-4</v>
      </c>
    </row>
    <row r="239" spans="1:14">
      <c r="A239" t="s">
        <v>2392</v>
      </c>
      <c r="B239" t="s">
        <v>2393</v>
      </c>
      <c r="C239" t="s">
        <v>364</v>
      </c>
      <c r="D239" t="s">
        <v>1602</v>
      </c>
      <c r="E239" t="s">
        <v>2394</v>
      </c>
      <c r="F239" t="s">
        <v>1651</v>
      </c>
      <c r="G239" t="s">
        <v>103</v>
      </c>
      <c r="H239" s="63">
        <v>20300</v>
      </c>
      <c r="I239" s="63">
        <v>1082</v>
      </c>
      <c r="J239" s="63">
        <v>0</v>
      </c>
      <c r="K239" s="63">
        <v>783.03799000000004</v>
      </c>
      <c r="L239" s="64">
        <v>0</v>
      </c>
      <c r="M239" s="64">
        <v>2.9999999999999997E-4</v>
      </c>
      <c r="N239" s="64">
        <v>1E-4</v>
      </c>
    </row>
    <row r="240" spans="1:14">
      <c r="A240" t="s">
        <v>2395</v>
      </c>
      <c r="B240" t="s">
        <v>2396</v>
      </c>
      <c r="C240" t="s">
        <v>364</v>
      </c>
      <c r="D240" t="s">
        <v>1602</v>
      </c>
      <c r="E240" t="s">
        <v>2397</v>
      </c>
      <c r="F240" t="s">
        <v>1651</v>
      </c>
      <c r="G240" t="s">
        <v>103</v>
      </c>
      <c r="H240" s="63">
        <v>9793</v>
      </c>
      <c r="I240" s="63">
        <v>3394</v>
      </c>
      <c r="J240" s="63">
        <v>12.01745</v>
      </c>
      <c r="K240" s="63">
        <v>1196.9322572999999</v>
      </c>
      <c r="L240" s="64">
        <v>0</v>
      </c>
      <c r="M240" s="64">
        <v>5.0000000000000001E-4</v>
      </c>
      <c r="N240" s="64">
        <v>1E-4</v>
      </c>
    </row>
    <row r="241" spans="1:14">
      <c r="A241" t="s">
        <v>2398</v>
      </c>
      <c r="B241" t="s">
        <v>2399</v>
      </c>
      <c r="C241" t="s">
        <v>97</v>
      </c>
      <c r="D241" t="s">
        <v>1602</v>
      </c>
      <c r="E241" t="s">
        <v>2400</v>
      </c>
      <c r="F241" t="s">
        <v>2401</v>
      </c>
      <c r="G241" t="s">
        <v>103</v>
      </c>
      <c r="H241" s="63">
        <v>46585</v>
      </c>
      <c r="I241" s="63">
        <v>16680</v>
      </c>
      <c r="J241" s="63">
        <v>0</v>
      </c>
      <c r="K241" s="63">
        <v>27701.397570000001</v>
      </c>
      <c r="L241" s="64">
        <v>0</v>
      </c>
      <c r="M241" s="64">
        <v>1.2200000000000001E-2</v>
      </c>
      <c r="N241" s="64">
        <v>1.9E-3</v>
      </c>
    </row>
    <row r="242" spans="1:14">
      <c r="A242" t="s">
        <v>2402</v>
      </c>
      <c r="B242" t="s">
        <v>2403</v>
      </c>
      <c r="C242" t="s">
        <v>364</v>
      </c>
      <c r="D242" t="s">
        <v>1602</v>
      </c>
      <c r="E242" t="s">
        <v>1638</v>
      </c>
      <c r="F242" t="s">
        <v>2401</v>
      </c>
      <c r="G242" t="s">
        <v>103</v>
      </c>
      <c r="H242" s="63">
        <v>7690</v>
      </c>
      <c r="I242" s="63">
        <v>5412</v>
      </c>
      <c r="J242" s="63">
        <v>0</v>
      </c>
      <c r="K242" s="63">
        <v>1483.6916819999999</v>
      </c>
      <c r="L242" s="64">
        <v>0</v>
      </c>
      <c r="M242" s="64">
        <v>6.9999999999999999E-4</v>
      </c>
      <c r="N242" s="64">
        <v>1E-4</v>
      </c>
    </row>
    <row r="243" spans="1:14">
      <c r="A243" t="s">
        <v>2404</v>
      </c>
      <c r="B243" t="s">
        <v>2405</v>
      </c>
      <c r="C243" t="s">
        <v>364</v>
      </c>
      <c r="D243" t="s">
        <v>1602</v>
      </c>
      <c r="E243" t="s">
        <v>2406</v>
      </c>
      <c r="F243" t="s">
        <v>2401</v>
      </c>
      <c r="G243" t="s">
        <v>103</v>
      </c>
      <c r="H243" s="63">
        <v>10077</v>
      </c>
      <c r="I243" s="63">
        <v>99300</v>
      </c>
      <c r="J243" s="63">
        <v>0</v>
      </c>
      <c r="K243" s="63">
        <v>35673.033465</v>
      </c>
      <c r="L243" s="64">
        <v>0</v>
      </c>
      <c r="M243" s="64">
        <v>1.5599999999999999E-2</v>
      </c>
      <c r="N243" s="64">
        <v>2.5000000000000001E-3</v>
      </c>
    </row>
    <row r="244" spans="1:14">
      <c r="A244" t="s">
        <v>2407</v>
      </c>
      <c r="B244" t="s">
        <v>2408</v>
      </c>
      <c r="C244" t="s">
        <v>1709</v>
      </c>
      <c r="D244" t="s">
        <v>1602</v>
      </c>
      <c r="E244" t="s">
        <v>2409</v>
      </c>
      <c r="F244" t="s">
        <v>2327</v>
      </c>
      <c r="G244" t="s">
        <v>107</v>
      </c>
      <c r="H244" s="63">
        <v>26297</v>
      </c>
      <c r="I244" s="63">
        <v>5934</v>
      </c>
      <c r="J244" s="63">
        <v>0</v>
      </c>
      <c r="K244" s="63">
        <v>6086.2776611939998</v>
      </c>
      <c r="L244" s="64">
        <v>0</v>
      </c>
      <c r="M244" s="64">
        <v>2.7000000000000001E-3</v>
      </c>
      <c r="N244" s="64">
        <v>4.0000000000000002E-4</v>
      </c>
    </row>
    <row r="245" spans="1:14">
      <c r="A245" t="s">
        <v>2410</v>
      </c>
      <c r="B245" t="s">
        <v>2411</v>
      </c>
      <c r="C245" t="s">
        <v>364</v>
      </c>
      <c r="D245" t="s">
        <v>1602</v>
      </c>
      <c r="E245" t="s">
        <v>2412</v>
      </c>
      <c r="F245" t="s">
        <v>2327</v>
      </c>
      <c r="G245" t="s">
        <v>103</v>
      </c>
      <c r="H245" s="63">
        <v>5151</v>
      </c>
      <c r="I245" s="63">
        <v>194972</v>
      </c>
      <c r="J245" s="63">
        <v>0</v>
      </c>
      <c r="K245" s="63">
        <v>35803.322521800001</v>
      </c>
      <c r="L245" s="64">
        <v>0</v>
      </c>
      <c r="M245" s="64">
        <v>1.5699999999999999E-2</v>
      </c>
      <c r="N245" s="64">
        <v>2.5000000000000001E-3</v>
      </c>
    </row>
    <row r="246" spans="1:14">
      <c r="A246" t="s">
        <v>2413</v>
      </c>
      <c r="B246" t="s">
        <v>2414</v>
      </c>
      <c r="C246" t="s">
        <v>2320</v>
      </c>
      <c r="D246" t="s">
        <v>1602</v>
      </c>
      <c r="E246" t="s">
        <v>2415</v>
      </c>
      <c r="F246" t="s">
        <v>1604</v>
      </c>
      <c r="G246" t="s">
        <v>103</v>
      </c>
      <c r="H246" s="63">
        <v>32476</v>
      </c>
      <c r="I246" s="63">
        <v>196</v>
      </c>
      <c r="J246" s="63">
        <v>0</v>
      </c>
      <c r="K246" s="63">
        <v>226.92280239999999</v>
      </c>
      <c r="L246" s="64">
        <v>0</v>
      </c>
      <c r="M246" s="64">
        <v>1E-4</v>
      </c>
      <c r="N246" s="64">
        <v>0</v>
      </c>
    </row>
    <row r="247" spans="1:14">
      <c r="A247" t="s">
        <v>2416</v>
      </c>
      <c r="B247" t="s">
        <v>2417</v>
      </c>
      <c r="C247" t="s">
        <v>2320</v>
      </c>
      <c r="D247" t="s">
        <v>1602</v>
      </c>
      <c r="E247" t="s">
        <v>2418</v>
      </c>
      <c r="F247" t="s">
        <v>1604</v>
      </c>
      <c r="G247" t="s">
        <v>103</v>
      </c>
      <c r="H247" s="63">
        <v>7822</v>
      </c>
      <c r="I247" s="63">
        <v>1491</v>
      </c>
      <c r="J247" s="63">
        <v>0</v>
      </c>
      <c r="K247" s="63">
        <v>415.77176129999998</v>
      </c>
      <c r="L247" s="64">
        <v>0</v>
      </c>
      <c r="M247" s="64">
        <v>2.0000000000000001E-4</v>
      </c>
      <c r="N247" s="64">
        <v>0</v>
      </c>
    </row>
    <row r="248" spans="1:14">
      <c r="A248" t="s">
        <v>2419</v>
      </c>
      <c r="B248" t="s">
        <v>2420</v>
      </c>
      <c r="C248" t="s">
        <v>1709</v>
      </c>
      <c r="D248" t="s">
        <v>1602</v>
      </c>
      <c r="E248" t="s">
        <v>2421</v>
      </c>
      <c r="F248" t="s">
        <v>1722</v>
      </c>
      <c r="G248" t="s">
        <v>107</v>
      </c>
      <c r="H248" s="63">
        <v>2412</v>
      </c>
      <c r="I248" s="63">
        <v>2038</v>
      </c>
      <c r="J248" s="63">
        <v>0</v>
      </c>
      <c r="K248" s="63">
        <v>191.72533096800001</v>
      </c>
      <c r="L248" s="64">
        <v>0</v>
      </c>
      <c r="M248" s="64">
        <v>1E-4</v>
      </c>
      <c r="N248" s="64">
        <v>0</v>
      </c>
    </row>
    <row r="249" spans="1:14">
      <c r="A249" t="s">
        <v>2422</v>
      </c>
      <c r="B249" t="s">
        <v>2423</v>
      </c>
      <c r="C249" t="s">
        <v>1709</v>
      </c>
      <c r="D249" t="s">
        <v>1602</v>
      </c>
      <c r="E249" t="s">
        <v>1783</v>
      </c>
      <c r="F249" t="s">
        <v>1722</v>
      </c>
      <c r="G249" t="s">
        <v>107</v>
      </c>
      <c r="H249" s="63">
        <v>72200</v>
      </c>
      <c r="I249" s="63">
        <v>450.1</v>
      </c>
      <c r="J249" s="63">
        <v>0</v>
      </c>
      <c r="K249" s="63">
        <v>1267.48907166</v>
      </c>
      <c r="L249" s="64">
        <v>0</v>
      </c>
      <c r="M249" s="64">
        <v>5.9999999999999995E-4</v>
      </c>
      <c r="N249" s="64">
        <v>1E-4</v>
      </c>
    </row>
    <row r="250" spans="1:14">
      <c r="A250" t="s">
        <v>2422</v>
      </c>
      <c r="B250" t="s">
        <v>2424</v>
      </c>
      <c r="C250" t="s">
        <v>1709</v>
      </c>
      <c r="D250" t="s">
        <v>1602</v>
      </c>
      <c r="E250" t="s">
        <v>1783</v>
      </c>
      <c r="F250" t="s">
        <v>1722</v>
      </c>
      <c r="G250" t="s">
        <v>107</v>
      </c>
      <c r="H250" s="63">
        <v>100642.91</v>
      </c>
      <c r="I250" s="63">
        <v>455.4</v>
      </c>
      <c r="J250" s="63">
        <v>0</v>
      </c>
      <c r="K250" s="63">
        <v>1787.61596568964</v>
      </c>
      <c r="L250" s="64">
        <v>0</v>
      </c>
      <c r="M250" s="64">
        <v>8.0000000000000004E-4</v>
      </c>
      <c r="N250" s="64">
        <v>1E-4</v>
      </c>
    </row>
    <row r="251" spans="1:14">
      <c r="A251" t="s">
        <v>2425</v>
      </c>
      <c r="B251" t="s">
        <v>2426</v>
      </c>
      <c r="C251" t="s">
        <v>120</v>
      </c>
      <c r="D251" t="s">
        <v>1602</v>
      </c>
      <c r="E251" t="s">
        <v>2427</v>
      </c>
      <c r="F251" t="s">
        <v>1722</v>
      </c>
      <c r="G251" t="s">
        <v>107</v>
      </c>
      <c r="H251" s="63">
        <v>1324143</v>
      </c>
      <c r="I251" s="63">
        <v>271</v>
      </c>
      <c r="J251" s="63">
        <v>0</v>
      </c>
      <c r="K251" s="63">
        <v>13995.943895259001</v>
      </c>
      <c r="L251" s="64">
        <v>0</v>
      </c>
      <c r="M251" s="64">
        <v>6.1000000000000004E-3</v>
      </c>
      <c r="N251" s="64">
        <v>1E-3</v>
      </c>
    </row>
    <row r="252" spans="1:14">
      <c r="A252" t="s">
        <v>2428</v>
      </c>
      <c r="B252" t="s">
        <v>2429</v>
      </c>
      <c r="C252" t="s">
        <v>364</v>
      </c>
      <c r="D252" t="s">
        <v>1602</v>
      </c>
      <c r="E252" t="s">
        <v>2430</v>
      </c>
      <c r="F252" t="s">
        <v>1722</v>
      </c>
      <c r="G252" t="s">
        <v>103</v>
      </c>
      <c r="H252" s="63">
        <v>50750</v>
      </c>
      <c r="I252" s="63">
        <v>4515</v>
      </c>
      <c r="J252" s="63">
        <v>0</v>
      </c>
      <c r="K252" s="63">
        <v>8168.7073124999997</v>
      </c>
      <c r="L252" s="64">
        <v>0</v>
      </c>
      <c r="M252" s="64">
        <v>3.5999999999999999E-3</v>
      </c>
      <c r="N252" s="64">
        <v>5.9999999999999995E-4</v>
      </c>
    </row>
    <row r="253" spans="1:14">
      <c r="A253" t="s">
        <v>2431</v>
      </c>
      <c r="B253" t="s">
        <v>2432</v>
      </c>
      <c r="C253" t="s">
        <v>2433</v>
      </c>
      <c r="D253" t="s">
        <v>1602</v>
      </c>
      <c r="E253" t="s">
        <v>2434</v>
      </c>
      <c r="F253" t="s">
        <v>1722</v>
      </c>
      <c r="G253" t="s">
        <v>110</v>
      </c>
      <c r="H253" s="63">
        <v>131250</v>
      </c>
      <c r="I253" s="63">
        <v>975</v>
      </c>
      <c r="J253" s="63">
        <v>0</v>
      </c>
      <c r="K253" s="63">
        <v>5628.8334375000004</v>
      </c>
      <c r="L253" s="64">
        <v>0</v>
      </c>
      <c r="M253" s="64">
        <v>2.5000000000000001E-3</v>
      </c>
      <c r="N253" s="64">
        <v>4.0000000000000002E-4</v>
      </c>
    </row>
    <row r="254" spans="1:14">
      <c r="A254" t="s">
        <v>2435</v>
      </c>
      <c r="B254" t="s">
        <v>2436</v>
      </c>
      <c r="C254" t="s">
        <v>120</v>
      </c>
      <c r="D254" t="s">
        <v>1602</v>
      </c>
      <c r="E254" t="s">
        <v>2437</v>
      </c>
      <c r="F254" t="s">
        <v>1722</v>
      </c>
      <c r="G254" t="s">
        <v>103</v>
      </c>
      <c r="H254" s="63">
        <v>510479</v>
      </c>
      <c r="I254" s="63">
        <v>62.5</v>
      </c>
      <c r="J254" s="63">
        <v>0</v>
      </c>
      <c r="K254" s="63">
        <v>1137.411021875</v>
      </c>
      <c r="L254" s="64">
        <v>0</v>
      </c>
      <c r="M254" s="64">
        <v>5.0000000000000001E-4</v>
      </c>
      <c r="N254" s="64">
        <v>1E-4</v>
      </c>
    </row>
    <row r="255" spans="1:14">
      <c r="A255" t="s">
        <v>2438</v>
      </c>
      <c r="B255" t="s">
        <v>2439</v>
      </c>
      <c r="C255" t="s">
        <v>364</v>
      </c>
      <c r="D255" t="s">
        <v>1602</v>
      </c>
      <c r="E255" t="s">
        <v>1683</v>
      </c>
      <c r="F255" t="s">
        <v>2440</v>
      </c>
      <c r="G255" t="s">
        <v>103</v>
      </c>
      <c r="H255" s="63">
        <v>23894</v>
      </c>
      <c r="I255" s="63">
        <v>26360</v>
      </c>
      <c r="J255" s="63">
        <v>0</v>
      </c>
      <c r="K255" s="63">
        <v>22454.004196000002</v>
      </c>
      <c r="L255" s="64">
        <v>0</v>
      </c>
      <c r="M255" s="64">
        <v>9.7999999999999997E-3</v>
      </c>
      <c r="N255" s="64">
        <v>1.6000000000000001E-3</v>
      </c>
    </row>
    <row r="256" spans="1:14">
      <c r="A256" t="s">
        <v>2441</v>
      </c>
      <c r="B256" t="s">
        <v>2442</v>
      </c>
      <c r="C256" t="s">
        <v>364</v>
      </c>
      <c r="D256" t="s">
        <v>1602</v>
      </c>
      <c r="E256" t="s">
        <v>2443</v>
      </c>
      <c r="F256" t="s">
        <v>2352</v>
      </c>
      <c r="G256" t="s">
        <v>103</v>
      </c>
      <c r="H256" s="63">
        <v>40913</v>
      </c>
      <c r="I256" s="63">
        <v>19448</v>
      </c>
      <c r="J256" s="63">
        <v>0</v>
      </c>
      <c r="K256" s="63">
        <v>28365.850255599998</v>
      </c>
      <c r="L256" s="64">
        <v>0</v>
      </c>
      <c r="M256" s="64">
        <v>1.24E-2</v>
      </c>
      <c r="N256" s="64">
        <v>2E-3</v>
      </c>
    </row>
    <row r="257" spans="1:14">
      <c r="A257" t="s">
        <v>2444</v>
      </c>
      <c r="B257" t="s">
        <v>2445</v>
      </c>
      <c r="C257" t="s">
        <v>364</v>
      </c>
      <c r="D257" t="s">
        <v>1602</v>
      </c>
      <c r="E257" t="s">
        <v>1613</v>
      </c>
      <c r="F257" t="s">
        <v>2352</v>
      </c>
      <c r="G257" t="s">
        <v>103</v>
      </c>
      <c r="H257" s="63">
        <v>73120</v>
      </c>
      <c r="I257" s="63">
        <v>15771</v>
      </c>
      <c r="J257" s="63">
        <v>0</v>
      </c>
      <c r="K257" s="63">
        <v>41110.707287999998</v>
      </c>
      <c r="L257" s="64">
        <v>0</v>
      </c>
      <c r="M257" s="64">
        <v>1.7999999999999999E-2</v>
      </c>
      <c r="N257" s="64">
        <v>2.8999999999999998E-3</v>
      </c>
    </row>
    <row r="258" spans="1:14">
      <c r="A258" t="s">
        <v>2446</v>
      </c>
      <c r="B258" t="s">
        <v>2447</v>
      </c>
      <c r="C258" t="s">
        <v>2320</v>
      </c>
      <c r="D258" t="s">
        <v>1602</v>
      </c>
      <c r="E258" s="12"/>
      <c r="F258" t="s">
        <v>2352</v>
      </c>
      <c r="G258" t="s">
        <v>103</v>
      </c>
      <c r="H258" s="63">
        <v>41625</v>
      </c>
      <c r="I258" s="63">
        <v>3492</v>
      </c>
      <c r="J258" s="63">
        <v>0</v>
      </c>
      <c r="K258" s="63">
        <v>5181.887925</v>
      </c>
      <c r="L258" s="64">
        <v>0</v>
      </c>
      <c r="M258" s="64">
        <v>2.3E-3</v>
      </c>
      <c r="N258" s="64">
        <v>4.0000000000000002E-4</v>
      </c>
    </row>
    <row r="259" spans="1:14">
      <c r="A259" t="s">
        <v>2448</v>
      </c>
      <c r="B259" t="s">
        <v>2449</v>
      </c>
      <c r="C259" t="s">
        <v>364</v>
      </c>
      <c r="D259" t="s">
        <v>1602</v>
      </c>
      <c r="E259" t="s">
        <v>2450</v>
      </c>
      <c r="F259" t="s">
        <v>2352</v>
      </c>
      <c r="G259" t="s">
        <v>103</v>
      </c>
      <c r="H259" s="63">
        <v>23700</v>
      </c>
      <c r="I259" s="63">
        <v>16396</v>
      </c>
      <c r="J259" s="63">
        <v>0</v>
      </c>
      <c r="K259" s="63">
        <v>13853.062379999999</v>
      </c>
      <c r="L259" s="64">
        <v>0</v>
      </c>
      <c r="M259" s="64">
        <v>6.1000000000000004E-3</v>
      </c>
      <c r="N259" s="64">
        <v>1E-3</v>
      </c>
    </row>
    <row r="260" spans="1:14">
      <c r="A260" t="s">
        <v>2451</v>
      </c>
      <c r="B260" t="s">
        <v>2452</v>
      </c>
      <c r="C260" t="s">
        <v>2320</v>
      </c>
      <c r="D260" t="s">
        <v>1602</v>
      </c>
      <c r="E260" t="s">
        <v>2453</v>
      </c>
      <c r="F260" t="s">
        <v>2352</v>
      </c>
      <c r="G260" t="s">
        <v>103</v>
      </c>
      <c r="H260" s="63">
        <v>51360</v>
      </c>
      <c r="I260" s="63">
        <v>9574</v>
      </c>
      <c r="J260" s="63">
        <v>0</v>
      </c>
      <c r="K260" s="63">
        <v>17529.840816</v>
      </c>
      <c r="L260" s="64">
        <v>0</v>
      </c>
      <c r="M260" s="64">
        <v>7.7000000000000002E-3</v>
      </c>
      <c r="N260" s="64">
        <v>1.1999999999999999E-3</v>
      </c>
    </row>
    <row r="261" spans="1:14">
      <c r="A261" t="s">
        <v>2454</v>
      </c>
      <c r="B261" t="s">
        <v>2455</v>
      </c>
      <c r="C261" t="s">
        <v>364</v>
      </c>
      <c r="D261" t="s">
        <v>1602</v>
      </c>
      <c r="E261" t="s">
        <v>2456</v>
      </c>
      <c r="F261" t="s">
        <v>2352</v>
      </c>
      <c r="G261" t="s">
        <v>103</v>
      </c>
      <c r="H261" s="63">
        <v>40632</v>
      </c>
      <c r="I261" s="63">
        <v>4909</v>
      </c>
      <c r="J261" s="63">
        <v>0</v>
      </c>
      <c r="K261" s="63">
        <v>7110.8376971999996</v>
      </c>
      <c r="L261" s="64">
        <v>0</v>
      </c>
      <c r="M261" s="64">
        <v>3.0999999999999999E-3</v>
      </c>
      <c r="N261" s="64">
        <v>5.0000000000000001E-4</v>
      </c>
    </row>
    <row r="262" spans="1:14">
      <c r="A262" t="s">
        <v>2457</v>
      </c>
      <c r="B262" t="s">
        <v>2458</v>
      </c>
      <c r="C262" t="s">
        <v>2320</v>
      </c>
      <c r="D262" t="s">
        <v>1602</v>
      </c>
      <c r="E262" t="s">
        <v>2459</v>
      </c>
      <c r="F262" t="s">
        <v>2352</v>
      </c>
      <c r="G262" t="s">
        <v>103</v>
      </c>
      <c r="H262" s="63">
        <v>11858</v>
      </c>
      <c r="I262" s="63">
        <v>4300</v>
      </c>
      <c r="J262" s="63">
        <v>0</v>
      </c>
      <c r="K262" s="63">
        <v>1817.7721100000001</v>
      </c>
      <c r="L262" s="64">
        <v>0</v>
      </c>
      <c r="M262" s="64">
        <v>8.0000000000000004E-4</v>
      </c>
      <c r="N262" s="64">
        <v>1E-4</v>
      </c>
    </row>
    <row r="263" spans="1:14">
      <c r="A263" t="s">
        <v>2460</v>
      </c>
      <c r="B263" t="s">
        <v>2461</v>
      </c>
      <c r="C263" t="s">
        <v>364</v>
      </c>
      <c r="D263" t="s">
        <v>1602</v>
      </c>
      <c r="E263" t="s">
        <v>1618</v>
      </c>
      <c r="F263" t="s">
        <v>1614</v>
      </c>
      <c r="G263" t="s">
        <v>103</v>
      </c>
      <c r="H263" s="63">
        <v>8400</v>
      </c>
      <c r="I263" s="63">
        <v>25429</v>
      </c>
      <c r="J263" s="63">
        <v>0</v>
      </c>
      <c r="K263" s="63">
        <v>7614.9683400000004</v>
      </c>
      <c r="L263" s="64">
        <v>0</v>
      </c>
      <c r="M263" s="64">
        <v>3.3E-3</v>
      </c>
      <c r="N263" s="64">
        <v>5.0000000000000001E-4</v>
      </c>
    </row>
    <row r="264" spans="1:14">
      <c r="A264" t="s">
        <v>2462</v>
      </c>
      <c r="B264" t="s">
        <v>2463</v>
      </c>
      <c r="C264" t="s">
        <v>2320</v>
      </c>
      <c r="D264" t="s">
        <v>1602</v>
      </c>
      <c r="E264" t="s">
        <v>2464</v>
      </c>
      <c r="F264" t="s">
        <v>1614</v>
      </c>
      <c r="G264" t="s">
        <v>103</v>
      </c>
      <c r="H264" s="63">
        <v>51154</v>
      </c>
      <c r="I264" s="63">
        <v>3931</v>
      </c>
      <c r="J264" s="63">
        <v>0</v>
      </c>
      <c r="K264" s="63">
        <v>7168.7292330999999</v>
      </c>
      <c r="L264" s="64">
        <v>0</v>
      </c>
      <c r="M264" s="64">
        <v>3.0999999999999999E-3</v>
      </c>
      <c r="N264" s="64">
        <v>5.0000000000000001E-4</v>
      </c>
    </row>
    <row r="265" spans="1:14">
      <c r="A265" t="s">
        <v>2465</v>
      </c>
      <c r="B265" t="s">
        <v>2466</v>
      </c>
      <c r="C265" t="s">
        <v>364</v>
      </c>
      <c r="D265" t="s">
        <v>1602</v>
      </c>
      <c r="E265" t="s">
        <v>2467</v>
      </c>
      <c r="F265" t="s">
        <v>1614</v>
      </c>
      <c r="G265" t="s">
        <v>103</v>
      </c>
      <c r="H265" s="63">
        <v>38050</v>
      </c>
      <c r="I265" s="63">
        <v>10117</v>
      </c>
      <c r="J265" s="63">
        <v>0</v>
      </c>
      <c r="K265" s="63">
        <v>13723.5334525</v>
      </c>
      <c r="L265" s="64">
        <v>0</v>
      </c>
      <c r="M265" s="64">
        <v>6.0000000000000001E-3</v>
      </c>
      <c r="N265" s="64">
        <v>1E-3</v>
      </c>
    </row>
    <row r="266" spans="1:14">
      <c r="A266" t="s">
        <v>2468</v>
      </c>
      <c r="B266" t="s">
        <v>2469</v>
      </c>
      <c r="C266" t="s">
        <v>2320</v>
      </c>
      <c r="D266" t="s">
        <v>1602</v>
      </c>
      <c r="E266" t="s">
        <v>2470</v>
      </c>
      <c r="F266" t="s">
        <v>1614</v>
      </c>
      <c r="G266" t="s">
        <v>103</v>
      </c>
      <c r="H266" s="63">
        <v>9071</v>
      </c>
      <c r="I266" s="63">
        <v>116195</v>
      </c>
      <c r="J266" s="63">
        <v>0</v>
      </c>
      <c r="K266" s="63">
        <v>37575.272724249997</v>
      </c>
      <c r="L266" s="64">
        <v>0</v>
      </c>
      <c r="M266" s="64">
        <v>1.6500000000000001E-2</v>
      </c>
      <c r="N266" s="64">
        <v>2.5999999999999999E-3</v>
      </c>
    </row>
    <row r="267" spans="1:14">
      <c r="A267" t="s">
        <v>2471</v>
      </c>
      <c r="B267" t="s">
        <v>2472</v>
      </c>
      <c r="C267" t="s">
        <v>364</v>
      </c>
      <c r="D267" t="s">
        <v>1602</v>
      </c>
      <c r="E267" t="s">
        <v>2470</v>
      </c>
      <c r="F267" t="s">
        <v>1614</v>
      </c>
      <c r="G267" t="s">
        <v>103</v>
      </c>
      <c r="H267" s="63">
        <v>106</v>
      </c>
      <c r="I267" s="63">
        <v>116281</v>
      </c>
      <c r="J267" s="63">
        <v>0</v>
      </c>
      <c r="K267" s="63">
        <v>439.41427090000002</v>
      </c>
      <c r="L267" s="64">
        <v>0</v>
      </c>
      <c r="M267" s="64">
        <v>2.0000000000000001E-4</v>
      </c>
      <c r="N267" s="64">
        <v>0</v>
      </c>
    </row>
    <row r="268" spans="1:14">
      <c r="A268" t="s">
        <v>2473</v>
      </c>
      <c r="B268" t="s">
        <v>2474</v>
      </c>
      <c r="C268" t="s">
        <v>364</v>
      </c>
      <c r="D268" t="s">
        <v>1602</v>
      </c>
      <c r="E268" t="s">
        <v>2475</v>
      </c>
      <c r="F268" t="s">
        <v>1614</v>
      </c>
      <c r="G268" t="s">
        <v>103</v>
      </c>
      <c r="H268" s="63">
        <v>39076</v>
      </c>
      <c r="I268" s="63">
        <v>8188</v>
      </c>
      <c r="J268" s="63">
        <v>0</v>
      </c>
      <c r="K268" s="63">
        <v>11406.370367199999</v>
      </c>
      <c r="L268" s="64">
        <v>0</v>
      </c>
      <c r="M268" s="64">
        <v>5.0000000000000001E-3</v>
      </c>
      <c r="N268" s="64">
        <v>8.0000000000000004E-4</v>
      </c>
    </row>
    <row r="269" spans="1:14">
      <c r="A269" t="s">
        <v>2476</v>
      </c>
      <c r="B269" t="s">
        <v>2477</v>
      </c>
      <c r="C269" t="s">
        <v>364</v>
      </c>
      <c r="D269" t="s">
        <v>1602</v>
      </c>
      <c r="E269" t="s">
        <v>2478</v>
      </c>
      <c r="F269" t="s">
        <v>1807</v>
      </c>
      <c r="G269" t="s">
        <v>103</v>
      </c>
      <c r="H269" s="63">
        <v>632218</v>
      </c>
      <c r="I269" s="63">
        <v>809</v>
      </c>
      <c r="J269" s="63">
        <v>0</v>
      </c>
      <c r="K269" s="63">
        <v>18233.7045053</v>
      </c>
      <c r="L269" s="64">
        <v>0</v>
      </c>
      <c r="M269" s="64">
        <v>8.0000000000000002E-3</v>
      </c>
      <c r="N269" s="64">
        <v>1.2999999999999999E-3</v>
      </c>
    </row>
    <row r="270" spans="1:14">
      <c r="A270" t="s">
        <v>2479</v>
      </c>
      <c r="B270" t="s">
        <v>2480</v>
      </c>
      <c r="C270" t="s">
        <v>364</v>
      </c>
      <c r="D270" t="s">
        <v>1602</v>
      </c>
      <c r="E270" t="s">
        <v>2481</v>
      </c>
      <c r="F270" t="s">
        <v>2482</v>
      </c>
      <c r="G270" t="s">
        <v>103</v>
      </c>
      <c r="H270" s="63">
        <v>14056</v>
      </c>
      <c r="I270" s="63">
        <v>2214</v>
      </c>
      <c r="J270" s="63">
        <v>5.7496099999999997</v>
      </c>
      <c r="K270" s="63">
        <v>1116.94</v>
      </c>
      <c r="L270" s="64">
        <v>0</v>
      </c>
      <c r="M270" s="64">
        <v>5.0000000000000001E-4</v>
      </c>
      <c r="N270" s="64">
        <v>1E-4</v>
      </c>
    </row>
    <row r="271" spans="1:14">
      <c r="A271" t="s">
        <v>2483</v>
      </c>
      <c r="B271" t="s">
        <v>2484</v>
      </c>
      <c r="C271" t="s">
        <v>120</v>
      </c>
      <c r="D271" t="s">
        <v>1602</v>
      </c>
      <c r="E271" t="s">
        <v>2485</v>
      </c>
      <c r="F271" t="s">
        <v>3908</v>
      </c>
      <c r="G271" t="s">
        <v>110</v>
      </c>
      <c r="H271" s="63">
        <v>460911.31</v>
      </c>
      <c r="I271" s="63">
        <v>124.4</v>
      </c>
      <c r="J271" s="63">
        <v>0</v>
      </c>
      <c r="K271" s="63">
        <v>2522.0414232785001</v>
      </c>
      <c r="L271" s="64">
        <v>0</v>
      </c>
      <c r="M271" s="64">
        <v>1.1000000000000001E-3</v>
      </c>
      <c r="N271" s="64">
        <v>2.0000000000000001E-4</v>
      </c>
    </row>
    <row r="272" spans="1:14">
      <c r="A272" s="14" t="s">
        <v>251</v>
      </c>
      <c r="D272" s="12"/>
      <c r="E272" s="12"/>
      <c r="F272" s="12"/>
    </row>
    <row r="273" spans="1:6">
      <c r="A273" s="78" t="s">
        <v>376</v>
      </c>
      <c r="D273" s="12"/>
      <c r="E273" s="12"/>
      <c r="F273" s="12"/>
    </row>
    <row r="274" spans="1:6">
      <c r="A274" s="78" t="s">
        <v>377</v>
      </c>
      <c r="D274" s="12"/>
      <c r="E274" s="12"/>
      <c r="F274" s="12"/>
    </row>
    <row r="275" spans="1:6">
      <c r="A275" s="78" t="s">
        <v>378</v>
      </c>
      <c r="D275" s="12"/>
      <c r="E275" s="12"/>
      <c r="F275" s="12"/>
    </row>
    <row r="276" spans="1:6">
      <c r="A276" s="78" t="s">
        <v>379</v>
      </c>
      <c r="D276" s="12"/>
      <c r="E276" s="12"/>
      <c r="F276" s="12"/>
    </row>
    <row r="277" spans="1:6" hidden="1">
      <c r="D277" s="12"/>
      <c r="E277" s="12"/>
      <c r="F277" s="12"/>
    </row>
    <row r="278" spans="1:6" hidden="1">
      <c r="D278" s="12"/>
      <c r="E278" s="12"/>
      <c r="F278" s="12"/>
    </row>
    <row r="279" spans="1:6" hidden="1">
      <c r="D279" s="12"/>
      <c r="E279" s="12"/>
      <c r="F279" s="12"/>
    </row>
    <row r="280" spans="1:6" hidden="1">
      <c r="D280" s="12"/>
      <c r="E280" s="12"/>
      <c r="F280" s="12"/>
    </row>
    <row r="281" spans="1:6" hidden="1">
      <c r="D281" s="12"/>
      <c r="E281" s="12"/>
      <c r="F281" s="12"/>
    </row>
    <row r="282" spans="1:6" hidden="1">
      <c r="D282" s="12"/>
      <c r="E282" s="12"/>
      <c r="F282" s="12"/>
    </row>
    <row r="283" spans="1:6" hidden="1">
      <c r="D283" s="12"/>
      <c r="E283" s="12"/>
      <c r="F283" s="12"/>
    </row>
    <row r="284" spans="1:6" hidden="1">
      <c r="D284" s="12"/>
      <c r="E284" s="12"/>
      <c r="F284" s="12"/>
    </row>
    <row r="285" spans="1:6" hidden="1">
      <c r="D285" s="12"/>
      <c r="E285" s="12"/>
      <c r="F285" s="12"/>
    </row>
    <row r="286" spans="1:6" hidden="1">
      <c r="D286" s="12"/>
      <c r="E286" s="12"/>
      <c r="F286" s="12"/>
    </row>
    <row r="287" spans="1:6" hidden="1">
      <c r="D287" s="12"/>
      <c r="E287" s="12"/>
      <c r="F287" s="12"/>
    </row>
    <row r="288" spans="1:6" hidden="1">
      <c r="D288" s="12"/>
      <c r="E288" s="12"/>
      <c r="F288" s="12"/>
    </row>
    <row r="289" spans="4:6" hidden="1">
      <c r="D289" s="12"/>
      <c r="E289" s="12"/>
      <c r="F289" s="12"/>
    </row>
    <row r="290" spans="4:6" hidden="1">
      <c r="D290" s="12"/>
      <c r="E290" s="12"/>
      <c r="F290" s="12"/>
    </row>
    <row r="291" spans="4:6" hidden="1">
      <c r="D291" s="12"/>
      <c r="E291" s="12"/>
      <c r="F291" s="12"/>
    </row>
    <row r="292" spans="4:6" hidden="1">
      <c r="D292" s="12"/>
      <c r="E292" s="12"/>
      <c r="F292" s="12"/>
    </row>
    <row r="293" spans="4:6" hidden="1">
      <c r="D293" s="12"/>
      <c r="E293" s="12"/>
      <c r="F293" s="12"/>
    </row>
    <row r="294" spans="4:6" hidden="1">
      <c r="D294" s="12"/>
      <c r="E294" s="12"/>
      <c r="F294" s="12"/>
    </row>
    <row r="295" spans="4:6" hidden="1">
      <c r="D295" s="12"/>
      <c r="E295" s="12"/>
      <c r="F295" s="12"/>
    </row>
    <row r="296" spans="4:6" hidden="1">
      <c r="D296" s="12"/>
      <c r="E296" s="12"/>
      <c r="F296" s="12"/>
    </row>
    <row r="297" spans="4:6" hidden="1">
      <c r="D297" s="12"/>
      <c r="E297" s="12"/>
      <c r="F297" s="12"/>
    </row>
    <row r="298" spans="4:6" hidden="1">
      <c r="D298" s="12"/>
      <c r="E298" s="12"/>
      <c r="F298" s="12"/>
    </row>
    <row r="299" spans="4:6" hidden="1">
      <c r="D299" s="12"/>
      <c r="E299" s="12"/>
      <c r="F299" s="12"/>
    </row>
    <row r="300" spans="4:6" hidden="1">
      <c r="D300" s="12"/>
      <c r="E300" s="12"/>
      <c r="F300" s="12"/>
    </row>
    <row r="301" spans="4:6" hidden="1">
      <c r="D301" s="12"/>
      <c r="E301" s="12"/>
      <c r="F301" s="12"/>
    </row>
    <row r="302" spans="4:6" hidden="1">
      <c r="D302" s="12"/>
      <c r="E302" s="12"/>
      <c r="F302" s="12"/>
    </row>
    <row r="303" spans="4:6" hidden="1">
      <c r="D303" s="12"/>
      <c r="E303" s="12"/>
      <c r="F303" s="12"/>
    </row>
    <row r="304" spans="4:6" hidden="1">
      <c r="D304" s="12"/>
      <c r="E304" s="12"/>
      <c r="F304" s="12"/>
    </row>
    <row r="305" spans="4:6" hidden="1">
      <c r="D305" s="12"/>
      <c r="E305" s="12"/>
      <c r="F305" s="12"/>
    </row>
    <row r="306" spans="4:6" hidden="1">
      <c r="D306" s="12"/>
      <c r="E306" s="12"/>
      <c r="F306" s="12"/>
    </row>
    <row r="307" spans="4:6" hidden="1">
      <c r="D307" s="12"/>
      <c r="E307" s="12"/>
      <c r="F307" s="12"/>
    </row>
    <row r="308" spans="4:6" hidden="1">
      <c r="D308" s="12"/>
      <c r="E308" s="12"/>
      <c r="F308" s="12"/>
    </row>
    <row r="309" spans="4:6" hidden="1">
      <c r="D309" s="12"/>
      <c r="E309" s="12"/>
      <c r="F309" s="12"/>
    </row>
    <row r="310" spans="4:6" hidden="1">
      <c r="D310" s="12"/>
      <c r="E310" s="12"/>
      <c r="F310" s="12"/>
    </row>
    <row r="311" spans="4:6" hidden="1">
      <c r="D311" s="12"/>
      <c r="E311" s="12"/>
      <c r="F311" s="12"/>
    </row>
    <row r="312" spans="4:6" hidden="1">
      <c r="D312" s="12"/>
      <c r="E312" s="12"/>
      <c r="F312" s="12"/>
    </row>
    <row r="313" spans="4:6" hidden="1">
      <c r="D313" s="12"/>
      <c r="E313" s="12"/>
      <c r="F313" s="12"/>
    </row>
    <row r="314" spans="4:6" hidden="1">
      <c r="D314" s="12"/>
      <c r="E314" s="12"/>
      <c r="F314" s="12"/>
    </row>
    <row r="315" spans="4:6" hidden="1">
      <c r="D315" s="12"/>
      <c r="E315" s="12"/>
      <c r="F315" s="12"/>
    </row>
    <row r="316" spans="4:6" hidden="1">
      <c r="D316" s="12"/>
      <c r="E316" s="12"/>
      <c r="F316" s="12"/>
    </row>
    <row r="317" spans="4:6" hidden="1">
      <c r="D317" s="12"/>
      <c r="E317" s="12"/>
      <c r="F317" s="12"/>
    </row>
    <row r="318" spans="4:6" hidden="1">
      <c r="D318" s="12"/>
      <c r="E318" s="12"/>
      <c r="F318" s="12"/>
    </row>
    <row r="319" spans="4:6" hidden="1">
      <c r="D319" s="12"/>
      <c r="E319" s="12"/>
      <c r="F319" s="12"/>
    </row>
    <row r="320" spans="4:6" hidden="1">
      <c r="D320" s="12"/>
      <c r="E320" s="12"/>
      <c r="F320" s="12"/>
    </row>
    <row r="321" spans="4:6" hidden="1">
      <c r="D321" s="12"/>
      <c r="E321" s="12"/>
      <c r="F321" s="12"/>
    </row>
    <row r="322" spans="4:6" hidden="1">
      <c r="D322" s="12"/>
      <c r="E322" s="12"/>
      <c r="F322" s="12"/>
    </row>
    <row r="323" spans="4:6" hidden="1">
      <c r="D323" s="12"/>
      <c r="E323" s="12"/>
      <c r="F323" s="12"/>
    </row>
    <row r="324" spans="4:6" hidden="1">
      <c r="D324" s="12"/>
      <c r="E324" s="12"/>
      <c r="F324" s="12"/>
    </row>
    <row r="325" spans="4:6" hidden="1">
      <c r="D325" s="12"/>
      <c r="E325" s="12"/>
      <c r="F325" s="12"/>
    </row>
    <row r="326" spans="4:6" hidden="1">
      <c r="D326" s="12"/>
      <c r="E326" s="12"/>
      <c r="F326" s="12"/>
    </row>
    <row r="327" spans="4:6" hidden="1">
      <c r="D327" s="12"/>
      <c r="E327" s="12"/>
      <c r="F327" s="12"/>
    </row>
    <row r="328" spans="4:6" hidden="1">
      <c r="D328" s="12"/>
      <c r="E328" s="12"/>
      <c r="F328" s="12"/>
    </row>
    <row r="329" spans="4:6" hidden="1">
      <c r="D329" s="12"/>
      <c r="E329" s="12"/>
      <c r="F329" s="12"/>
    </row>
    <row r="330" spans="4:6" hidden="1">
      <c r="D330" s="12"/>
      <c r="E330" s="12"/>
      <c r="F330" s="12"/>
    </row>
    <row r="331" spans="4:6" hidden="1">
      <c r="D331" s="12"/>
      <c r="E331" s="12"/>
      <c r="F331" s="12"/>
    </row>
    <row r="332" spans="4:6" hidden="1">
      <c r="D332" s="12"/>
      <c r="E332" s="12"/>
      <c r="F332" s="12"/>
    </row>
    <row r="333" spans="4:6" hidden="1">
      <c r="D333" s="12"/>
      <c r="E333" s="12"/>
      <c r="F333" s="12"/>
    </row>
    <row r="334" spans="4:6" hidden="1">
      <c r="D334" s="12"/>
      <c r="E334" s="12"/>
      <c r="F334" s="12"/>
    </row>
    <row r="335" spans="4:6" hidden="1">
      <c r="D335" s="12"/>
      <c r="E335" s="12"/>
      <c r="F335" s="12"/>
    </row>
    <row r="336" spans="4:6" hidden="1">
      <c r="D336" s="12"/>
      <c r="E336" s="12"/>
      <c r="F336" s="12"/>
    </row>
    <row r="337" spans="1:6" hidden="1">
      <c r="A337" s="12"/>
      <c r="D337" s="12"/>
      <c r="E337" s="12"/>
      <c r="F337" s="12"/>
    </row>
    <row r="338" spans="1:6" hidden="1">
      <c r="A338" s="12"/>
      <c r="D338" s="12"/>
      <c r="E338" s="12"/>
      <c r="F338" s="12"/>
    </row>
    <row r="339" spans="1:6" hidden="1">
      <c r="A339" s="14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53.140625" style="80" customWidth="1"/>
    <col min="2" max="2" width="12.42578125" style="80" customWidth="1"/>
    <col min="3" max="3" width="12.7109375" style="80" customWidth="1"/>
    <col min="4" max="4" width="13.85546875" style="80" customWidth="1"/>
    <col min="5" max="5" width="11.85546875" style="80" customWidth="1"/>
    <col min="6" max="6" width="11.5703125" style="80" customWidth="1"/>
    <col min="7" max="7" width="14.7109375" style="71" customWidth="1"/>
    <col min="8" max="8" width="11.7109375" style="71" customWidth="1"/>
    <col min="9" max="9" width="31.140625" style="71" customWidth="1"/>
    <col min="10" max="10" width="14.7109375" style="71" customWidth="1"/>
    <col min="11" max="11" width="22.7109375" style="71" customWidth="1"/>
    <col min="12" max="12" width="26.85546875" style="71" customWidth="1"/>
    <col min="13" max="13" width="25.42578125" style="71" customWidth="1"/>
    <col min="14" max="14" width="7.5703125" style="71" hidden="1" customWidth="1"/>
    <col min="15" max="15" width="6.7109375" style="71" hidden="1" customWidth="1"/>
    <col min="16" max="16" width="7.7109375" style="71" hidden="1" customWidth="1"/>
    <col min="17" max="17" width="7.140625" style="71" hidden="1" customWidth="1"/>
    <col min="18" max="18" width="6" style="71" hidden="1" customWidth="1"/>
    <col min="19" max="19" width="7.85546875" style="71" hidden="1" customWidth="1"/>
    <col min="20" max="20" width="8.140625" style="71" hidden="1" customWidth="1"/>
    <col min="21" max="21" width="6.28515625" style="71" hidden="1" customWidth="1"/>
    <col min="22" max="22" width="8" style="71" hidden="1" customWidth="1"/>
    <col min="23" max="23" width="8.7109375" style="71" hidden="1" customWidth="1"/>
    <col min="24" max="24" width="10" style="71" hidden="1" customWidth="1"/>
    <col min="25" max="25" width="9.5703125" style="71" hidden="1" customWidth="1"/>
    <col min="26" max="26" width="6.140625" style="71" hidden="1" customWidth="1"/>
    <col min="27" max="28" width="5.7109375" style="71" hidden="1" customWidth="1"/>
    <col min="29" max="29" width="6.85546875" style="71" hidden="1" customWidth="1"/>
    <col min="30" max="30" width="6.42578125" style="71" hidden="1" customWidth="1"/>
    <col min="31" max="31" width="6.7109375" style="71" hidden="1" customWidth="1"/>
    <col min="32" max="32" width="7.28515625" style="71" hidden="1" customWidth="1"/>
    <col min="33" max="44" width="5.7109375" style="71" hidden="1" customWidth="1"/>
    <col min="45" max="45" width="9.140625" style="71" hidden="1" customWidth="1"/>
    <col min="46" max="63" width="0" style="71" hidden="1" customWidth="1"/>
    <col min="64" max="16384" width="9.140625" style="71" hidden="1"/>
  </cols>
  <sheetData>
    <row r="1" spans="1:62">
      <c r="A1" s="79" t="s">
        <v>0</v>
      </c>
      <c r="B1" s="68" t="s">
        <v>194</v>
      </c>
    </row>
    <row r="2" spans="1:62">
      <c r="A2" s="79" t="s">
        <v>1</v>
      </c>
      <c r="B2" s="68" t="s">
        <v>195</v>
      </c>
    </row>
    <row r="3" spans="1:62">
      <c r="A3" s="79" t="s">
        <v>2</v>
      </c>
      <c r="B3" s="68" t="s">
        <v>196</v>
      </c>
    </row>
    <row r="4" spans="1:62">
      <c r="A4" s="79" t="s">
        <v>3</v>
      </c>
      <c r="B4" s="68" t="s">
        <v>197</v>
      </c>
    </row>
    <row r="5" spans="1:62" ht="26.25" customHeight="1">
      <c r="A5" s="127" t="s">
        <v>65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/>
      <c r="BJ5" s="81"/>
    </row>
    <row r="6" spans="1:62" ht="26.25" customHeight="1">
      <c r="A6" s="127" t="s">
        <v>191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  <c r="BG6" s="81"/>
      <c r="BJ6" s="81"/>
    </row>
    <row r="7" spans="1:62" s="81" customFormat="1" ht="20.25">
      <c r="A7" s="130" t="s">
        <v>45</v>
      </c>
      <c r="B7" s="131" t="s">
        <v>46</v>
      </c>
      <c r="C7" s="131" t="s">
        <v>67</v>
      </c>
      <c r="D7" s="131" t="s">
        <v>47</v>
      </c>
      <c r="E7" s="131" t="s">
        <v>81</v>
      </c>
      <c r="F7" s="131" t="s">
        <v>50</v>
      </c>
      <c r="G7" s="131" t="s">
        <v>184</v>
      </c>
      <c r="H7" s="131" t="s">
        <v>185</v>
      </c>
      <c r="I7" s="132" t="s">
        <v>189</v>
      </c>
      <c r="J7" s="131" t="s">
        <v>53</v>
      </c>
      <c r="K7" s="131" t="s">
        <v>70</v>
      </c>
      <c r="L7" s="131" t="s">
        <v>54</v>
      </c>
      <c r="M7" s="131" t="s">
        <v>180</v>
      </c>
      <c r="O7" s="71"/>
      <c r="BG7" s="71"/>
      <c r="BH7" s="71"/>
      <c r="BJ7" s="82"/>
    </row>
    <row r="8" spans="1:62" s="81" customFormat="1" ht="26.25" customHeight="1">
      <c r="A8" s="83"/>
      <c r="B8" s="84"/>
      <c r="C8" s="84"/>
      <c r="D8" s="84"/>
      <c r="E8" s="84"/>
      <c r="F8" s="84"/>
      <c r="G8" s="85" t="s">
        <v>181</v>
      </c>
      <c r="H8" s="85"/>
      <c r="I8" s="84" t="s">
        <v>182</v>
      </c>
      <c r="J8" s="85" t="s">
        <v>6</v>
      </c>
      <c r="K8" s="85" t="s">
        <v>7</v>
      </c>
      <c r="L8" s="86" t="s">
        <v>7</v>
      </c>
      <c r="M8" s="86" t="s">
        <v>7</v>
      </c>
      <c r="BG8" s="71"/>
      <c r="BJ8" s="82"/>
    </row>
    <row r="9" spans="1:62" s="82" customFormat="1" ht="18" customHeight="1">
      <c r="A9" s="87"/>
      <c r="B9" s="88" t="s">
        <v>8</v>
      </c>
      <c r="C9" s="88" t="s">
        <v>9</v>
      </c>
      <c r="D9" s="88" t="s">
        <v>56</v>
      </c>
      <c r="E9" s="88" t="s">
        <v>57</v>
      </c>
      <c r="F9" s="88" t="s">
        <v>58</v>
      </c>
      <c r="G9" s="88" t="s">
        <v>59</v>
      </c>
      <c r="H9" s="88" t="s">
        <v>60</v>
      </c>
      <c r="I9" s="88" t="s">
        <v>61</v>
      </c>
      <c r="J9" s="88" t="s">
        <v>62</v>
      </c>
      <c r="K9" s="89" t="s">
        <v>63</v>
      </c>
      <c r="L9" s="89" t="s">
        <v>73</v>
      </c>
      <c r="M9" s="89" t="s">
        <v>74</v>
      </c>
      <c r="N9" s="90"/>
      <c r="BG9" s="71"/>
      <c r="BH9" s="81"/>
      <c r="BJ9" s="71"/>
    </row>
    <row r="10" spans="1:62" s="82" customFormat="1" ht="18" customHeight="1">
      <c r="A10" s="91" t="s">
        <v>190</v>
      </c>
      <c r="B10" s="88"/>
      <c r="C10" s="88"/>
      <c r="D10" s="88"/>
      <c r="E10" s="88"/>
      <c r="F10" s="88"/>
      <c r="G10" s="92">
        <v>38941990.82</v>
      </c>
      <c r="H10" s="88"/>
      <c r="I10" s="92">
        <v>761.73172999999997</v>
      </c>
      <c r="J10" s="92">
        <f>J11+J68</f>
        <v>1337668.611770323</v>
      </c>
      <c r="K10" s="88"/>
      <c r="L10" s="93">
        <v>1</v>
      </c>
      <c r="M10" s="93">
        <v>9.3799999999999994E-2</v>
      </c>
      <c r="N10" s="90"/>
      <c r="BG10" s="71"/>
      <c r="BH10" s="81"/>
      <c r="BJ10" s="71"/>
    </row>
    <row r="11" spans="1:62">
      <c r="A11" s="94" t="s">
        <v>201</v>
      </c>
      <c r="C11" s="71"/>
      <c r="D11" s="71"/>
      <c r="E11" s="71"/>
      <c r="F11" s="71"/>
      <c r="G11" s="92">
        <v>33925159.82</v>
      </c>
      <c r="I11" s="92">
        <v>0</v>
      </c>
      <c r="J11" s="92">
        <v>675766.25842919503</v>
      </c>
      <c r="L11" s="93">
        <v>0.50509999999999999</v>
      </c>
      <c r="M11" s="93">
        <v>4.7399999999999998E-2</v>
      </c>
    </row>
    <row r="12" spans="1:62">
      <c r="A12" s="94" t="s">
        <v>2486</v>
      </c>
      <c r="C12" s="71"/>
      <c r="D12" s="71"/>
      <c r="E12" s="71"/>
      <c r="F12" s="71"/>
      <c r="G12" s="92">
        <v>4756972.59</v>
      </c>
      <c r="I12" s="92">
        <v>0</v>
      </c>
      <c r="J12" s="92">
        <v>85089.693953800001</v>
      </c>
      <c r="L12" s="93">
        <v>6.3600000000000004E-2</v>
      </c>
      <c r="M12" s="93">
        <v>6.0000000000000001E-3</v>
      </c>
    </row>
    <row r="13" spans="1:62">
      <c r="A13" s="68" t="s">
        <v>2487</v>
      </c>
      <c r="B13" s="68" t="s">
        <v>2488</v>
      </c>
      <c r="C13" s="68" t="s">
        <v>97</v>
      </c>
      <c r="D13" s="68" t="s">
        <v>2489</v>
      </c>
      <c r="E13" s="68" t="s">
        <v>120</v>
      </c>
      <c r="F13" s="68" t="s">
        <v>99</v>
      </c>
      <c r="G13" s="69">
        <v>1865</v>
      </c>
      <c r="H13" s="69">
        <v>1325</v>
      </c>
      <c r="I13" s="69">
        <v>0</v>
      </c>
      <c r="J13" s="69">
        <v>24.71125</v>
      </c>
      <c r="K13" s="70">
        <v>0</v>
      </c>
      <c r="L13" s="70">
        <v>0</v>
      </c>
      <c r="M13" s="70">
        <v>0</v>
      </c>
    </row>
    <row r="14" spans="1:62">
      <c r="A14" s="68" t="s">
        <v>2490</v>
      </c>
      <c r="B14" s="68" t="s">
        <v>2491</v>
      </c>
      <c r="C14" s="68" t="s">
        <v>97</v>
      </c>
      <c r="D14" s="68" t="s">
        <v>2492</v>
      </c>
      <c r="E14" s="68" t="s">
        <v>120</v>
      </c>
      <c r="F14" s="68" t="s">
        <v>99</v>
      </c>
      <c r="G14" s="69">
        <v>1339780</v>
      </c>
      <c r="H14" s="69">
        <v>1063</v>
      </c>
      <c r="I14" s="69">
        <v>0</v>
      </c>
      <c r="J14" s="69">
        <v>14241.8614</v>
      </c>
      <c r="K14" s="70">
        <v>1.5E-3</v>
      </c>
      <c r="L14" s="70">
        <v>1.06E-2</v>
      </c>
      <c r="M14" s="70">
        <v>1E-3</v>
      </c>
    </row>
    <row r="15" spans="1:62">
      <c r="A15" s="68" t="s">
        <v>2493</v>
      </c>
      <c r="B15" s="68" t="s">
        <v>2494</v>
      </c>
      <c r="C15" s="68" t="s">
        <v>97</v>
      </c>
      <c r="D15" s="68" t="s">
        <v>2495</v>
      </c>
      <c r="E15" s="68" t="s">
        <v>120</v>
      </c>
      <c r="F15" s="68" t="s">
        <v>99</v>
      </c>
      <c r="G15" s="69">
        <v>2658</v>
      </c>
      <c r="H15" s="69">
        <v>12800</v>
      </c>
      <c r="I15" s="69">
        <v>0</v>
      </c>
      <c r="J15" s="69">
        <v>340.22399999999999</v>
      </c>
      <c r="K15" s="70">
        <v>2.9999999999999997E-4</v>
      </c>
      <c r="L15" s="70">
        <v>2.9999999999999997E-4</v>
      </c>
      <c r="M15" s="70">
        <v>0</v>
      </c>
    </row>
    <row r="16" spans="1:62">
      <c r="A16" s="68" t="s">
        <v>2496</v>
      </c>
      <c r="B16" s="68" t="s">
        <v>2497</v>
      </c>
      <c r="C16" s="68" t="s">
        <v>97</v>
      </c>
      <c r="D16" s="68" t="s">
        <v>2495</v>
      </c>
      <c r="E16" s="68" t="s">
        <v>120</v>
      </c>
      <c r="F16" s="68" t="s">
        <v>99</v>
      </c>
      <c r="G16" s="69">
        <v>173183</v>
      </c>
      <c r="H16" s="69">
        <v>12940</v>
      </c>
      <c r="I16" s="69">
        <v>0</v>
      </c>
      <c r="J16" s="69">
        <v>22409.8802</v>
      </c>
      <c r="K16" s="70">
        <v>6.1999999999999998E-3</v>
      </c>
      <c r="L16" s="70">
        <v>1.6799999999999999E-2</v>
      </c>
      <c r="M16" s="70">
        <v>1.6000000000000001E-3</v>
      </c>
    </row>
    <row r="17" spans="1:13">
      <c r="A17" s="68" t="s">
        <v>2498</v>
      </c>
      <c r="B17" s="68" t="s">
        <v>2499</v>
      </c>
      <c r="C17" s="68" t="s">
        <v>97</v>
      </c>
      <c r="D17" s="68" t="s">
        <v>2500</v>
      </c>
      <c r="E17" s="68" t="s">
        <v>120</v>
      </c>
      <c r="F17" s="68" t="s">
        <v>99</v>
      </c>
      <c r="G17" s="69">
        <v>206553</v>
      </c>
      <c r="H17" s="69">
        <v>1313</v>
      </c>
      <c r="I17" s="69">
        <v>0</v>
      </c>
      <c r="J17" s="69">
        <v>2712.0408900000002</v>
      </c>
      <c r="K17" s="70">
        <v>6.9999999999999999E-4</v>
      </c>
      <c r="L17" s="70">
        <v>2E-3</v>
      </c>
      <c r="M17" s="70">
        <v>2.0000000000000001E-4</v>
      </c>
    </row>
    <row r="18" spans="1:13">
      <c r="A18" s="68" t="s">
        <v>2501</v>
      </c>
      <c r="B18" s="68" t="s">
        <v>2502</v>
      </c>
      <c r="C18" s="68" t="s">
        <v>97</v>
      </c>
      <c r="D18" s="68" t="s">
        <v>2500</v>
      </c>
      <c r="E18" s="68" t="s">
        <v>120</v>
      </c>
      <c r="F18" s="68" t="s">
        <v>99</v>
      </c>
      <c r="G18" s="69">
        <v>1547667.59</v>
      </c>
      <c r="H18" s="69">
        <v>1082</v>
      </c>
      <c r="I18" s="69">
        <v>0</v>
      </c>
      <c r="J18" s="69">
        <v>16745.763323800002</v>
      </c>
      <c r="K18" s="70">
        <v>1.5E-3</v>
      </c>
      <c r="L18" s="70">
        <v>1.2500000000000001E-2</v>
      </c>
      <c r="M18" s="70">
        <v>1.1999999999999999E-3</v>
      </c>
    </row>
    <row r="19" spans="1:13">
      <c r="A19" s="68" t="s">
        <v>2503</v>
      </c>
      <c r="B19" s="68" t="s">
        <v>2504</v>
      </c>
      <c r="C19" s="68" t="s">
        <v>97</v>
      </c>
      <c r="D19" s="68" t="s">
        <v>2500</v>
      </c>
      <c r="E19" s="68" t="s">
        <v>120</v>
      </c>
      <c r="F19" s="68" t="s">
        <v>99</v>
      </c>
      <c r="G19" s="69">
        <v>8927</v>
      </c>
      <c r="H19" s="69">
        <v>9970</v>
      </c>
      <c r="I19" s="69">
        <v>0</v>
      </c>
      <c r="J19" s="69">
        <v>890.02189999999996</v>
      </c>
      <c r="K19" s="70">
        <v>2.0999999999999999E-3</v>
      </c>
      <c r="L19" s="70">
        <v>6.9999999999999999E-4</v>
      </c>
      <c r="M19" s="70">
        <v>1E-4</v>
      </c>
    </row>
    <row r="20" spans="1:13">
      <c r="A20" s="68" t="s">
        <v>2505</v>
      </c>
      <c r="B20" s="68" t="s">
        <v>2506</v>
      </c>
      <c r="C20" s="68" t="s">
        <v>97</v>
      </c>
      <c r="D20" s="68" t="s">
        <v>2492</v>
      </c>
      <c r="E20" s="68" t="s">
        <v>2507</v>
      </c>
      <c r="F20" s="68" t="s">
        <v>99</v>
      </c>
      <c r="G20" s="69">
        <v>1122951</v>
      </c>
      <c r="H20" s="69">
        <v>1309</v>
      </c>
      <c r="I20" s="69">
        <v>0</v>
      </c>
      <c r="J20" s="69">
        <v>14699.42859</v>
      </c>
      <c r="K20" s="70">
        <v>1.4E-3</v>
      </c>
      <c r="L20" s="70">
        <v>1.0999999999999999E-2</v>
      </c>
      <c r="M20" s="70">
        <v>1E-3</v>
      </c>
    </row>
    <row r="21" spans="1:13">
      <c r="A21" s="68" t="s">
        <v>2508</v>
      </c>
      <c r="B21" s="68" t="s">
        <v>2509</v>
      </c>
      <c r="C21" s="68" t="s">
        <v>97</v>
      </c>
      <c r="D21" s="68" t="s">
        <v>2495</v>
      </c>
      <c r="E21" s="68" t="s">
        <v>2507</v>
      </c>
      <c r="F21" s="68" t="s">
        <v>99</v>
      </c>
      <c r="G21" s="69">
        <v>75888</v>
      </c>
      <c r="H21" s="69">
        <v>10480</v>
      </c>
      <c r="I21" s="69">
        <v>0</v>
      </c>
      <c r="J21" s="69">
        <v>7953.0623999999998</v>
      </c>
      <c r="K21" s="70">
        <v>8.9999999999999998E-4</v>
      </c>
      <c r="L21" s="70">
        <v>5.8999999999999999E-3</v>
      </c>
      <c r="M21" s="70">
        <v>5.9999999999999995E-4</v>
      </c>
    </row>
    <row r="22" spans="1:13">
      <c r="A22" s="68" t="s">
        <v>2510</v>
      </c>
      <c r="B22" s="68" t="s">
        <v>2511</v>
      </c>
      <c r="C22" s="68" t="s">
        <v>97</v>
      </c>
      <c r="D22" s="68" t="s">
        <v>2500</v>
      </c>
      <c r="E22" s="68" t="s">
        <v>2507</v>
      </c>
      <c r="F22" s="68" t="s">
        <v>99</v>
      </c>
      <c r="G22" s="69">
        <v>277500</v>
      </c>
      <c r="H22" s="69">
        <v>1828</v>
      </c>
      <c r="I22" s="69">
        <v>0</v>
      </c>
      <c r="J22" s="69">
        <v>5072.7</v>
      </c>
      <c r="K22" s="70">
        <v>1.6000000000000001E-3</v>
      </c>
      <c r="L22" s="70">
        <v>3.8E-3</v>
      </c>
      <c r="M22" s="70">
        <v>4.0000000000000002E-4</v>
      </c>
    </row>
    <row r="23" spans="1:13">
      <c r="A23" s="94" t="s">
        <v>2512</v>
      </c>
      <c r="C23" s="71"/>
      <c r="D23" s="71"/>
      <c r="E23" s="71"/>
      <c r="F23" s="71"/>
      <c r="G23" s="92">
        <v>13403465.58</v>
      </c>
      <c r="I23" s="92">
        <v>0</v>
      </c>
      <c r="J23" s="92">
        <v>502229.53409799997</v>
      </c>
      <c r="L23" s="93">
        <v>0.37540000000000001</v>
      </c>
      <c r="M23" s="93">
        <v>3.5200000000000002E-2</v>
      </c>
    </row>
    <row r="24" spans="1:13">
      <c r="A24" s="68" t="s">
        <v>2513</v>
      </c>
      <c r="B24" s="68" t="s">
        <v>2514</v>
      </c>
      <c r="C24" s="68" t="s">
        <v>97</v>
      </c>
      <c r="D24" s="68" t="s">
        <v>2489</v>
      </c>
      <c r="E24" s="68" t="s">
        <v>120</v>
      </c>
      <c r="F24" s="68" t="s">
        <v>103</v>
      </c>
      <c r="G24" s="69">
        <v>649002</v>
      </c>
      <c r="H24" s="69">
        <v>1029</v>
      </c>
      <c r="I24" s="69">
        <v>0</v>
      </c>
      <c r="J24" s="69">
        <v>6678.2305800000004</v>
      </c>
      <c r="K24" s="70">
        <v>1.6999999999999999E-3</v>
      </c>
      <c r="L24" s="70">
        <v>5.0000000000000001E-3</v>
      </c>
      <c r="M24" s="70">
        <v>5.0000000000000001E-4</v>
      </c>
    </row>
    <row r="25" spans="1:13">
      <c r="A25" s="68" t="s">
        <v>2515</v>
      </c>
      <c r="B25" s="68" t="s">
        <v>2516</v>
      </c>
      <c r="C25" s="68" t="s">
        <v>97</v>
      </c>
      <c r="D25" s="68" t="s">
        <v>2489</v>
      </c>
      <c r="E25" s="68" t="s">
        <v>120</v>
      </c>
      <c r="F25" s="68" t="s">
        <v>99</v>
      </c>
      <c r="G25" s="69">
        <v>20044</v>
      </c>
      <c r="H25" s="69">
        <v>2703</v>
      </c>
      <c r="I25" s="69">
        <v>0</v>
      </c>
      <c r="J25" s="69">
        <v>541.78931999999998</v>
      </c>
      <c r="K25" s="70">
        <v>2.0000000000000001E-4</v>
      </c>
      <c r="L25" s="70">
        <v>4.0000000000000002E-4</v>
      </c>
      <c r="M25" s="70">
        <v>0</v>
      </c>
    </row>
    <row r="26" spans="1:13">
      <c r="A26" s="68" t="s">
        <v>2517</v>
      </c>
      <c r="B26" s="68" t="s">
        <v>2518</v>
      </c>
      <c r="C26" s="68" t="s">
        <v>97</v>
      </c>
      <c r="D26" s="68" t="s">
        <v>2489</v>
      </c>
      <c r="E26" s="68" t="s">
        <v>120</v>
      </c>
      <c r="F26" s="68" t="s">
        <v>103</v>
      </c>
      <c r="G26" s="69">
        <v>282670</v>
      </c>
      <c r="H26" s="69">
        <v>8847</v>
      </c>
      <c r="I26" s="69">
        <v>0</v>
      </c>
      <c r="J26" s="69">
        <v>25007.814900000001</v>
      </c>
      <c r="K26" s="70">
        <v>3.8399999999999997E-2</v>
      </c>
      <c r="L26" s="70">
        <v>1.8700000000000001E-2</v>
      </c>
      <c r="M26" s="70">
        <v>1.8E-3</v>
      </c>
    </row>
    <row r="27" spans="1:13">
      <c r="A27" s="68" t="s">
        <v>2519</v>
      </c>
      <c r="B27" s="68" t="s">
        <v>2520</v>
      </c>
      <c r="C27" s="68" t="s">
        <v>97</v>
      </c>
      <c r="D27" s="68" t="s">
        <v>2489</v>
      </c>
      <c r="E27" s="68" t="s">
        <v>120</v>
      </c>
      <c r="F27" s="68" t="s">
        <v>107</v>
      </c>
      <c r="G27" s="69">
        <v>1594973</v>
      </c>
      <c r="H27" s="69">
        <v>1235</v>
      </c>
      <c r="I27" s="69">
        <v>0</v>
      </c>
      <c r="J27" s="69">
        <v>19697.916550000002</v>
      </c>
      <c r="K27" s="70">
        <v>0.13739999999999999</v>
      </c>
      <c r="L27" s="70">
        <v>1.47E-2</v>
      </c>
      <c r="M27" s="70">
        <v>1.4E-3</v>
      </c>
    </row>
    <row r="28" spans="1:13">
      <c r="A28" s="68" t="s">
        <v>2521</v>
      </c>
      <c r="B28" s="68" t="s">
        <v>2522</v>
      </c>
      <c r="C28" s="68" t="s">
        <v>97</v>
      </c>
      <c r="D28" s="68" t="s">
        <v>2523</v>
      </c>
      <c r="E28" s="68" t="s">
        <v>120</v>
      </c>
      <c r="F28" s="68" t="s">
        <v>103</v>
      </c>
      <c r="G28" s="69">
        <v>201720</v>
      </c>
      <c r="H28" s="69">
        <v>3509</v>
      </c>
      <c r="I28" s="69">
        <v>0</v>
      </c>
      <c r="J28" s="69">
        <v>7078.3548000000001</v>
      </c>
      <c r="K28" s="70">
        <v>7.6499999999999999E-2</v>
      </c>
      <c r="L28" s="70">
        <v>5.3E-3</v>
      </c>
      <c r="M28" s="70">
        <v>5.0000000000000001E-4</v>
      </c>
    </row>
    <row r="29" spans="1:13">
      <c r="A29" s="68" t="s">
        <v>2524</v>
      </c>
      <c r="B29" s="68" t="s">
        <v>2525</v>
      </c>
      <c r="C29" s="68" t="s">
        <v>97</v>
      </c>
      <c r="D29" s="68" t="s">
        <v>2492</v>
      </c>
      <c r="E29" s="68" t="s">
        <v>120</v>
      </c>
      <c r="F29" s="68" t="s">
        <v>103</v>
      </c>
      <c r="G29" s="69">
        <v>14595</v>
      </c>
      <c r="H29" s="69">
        <v>29310</v>
      </c>
      <c r="I29" s="69">
        <v>0</v>
      </c>
      <c r="J29" s="69">
        <v>4277.7945</v>
      </c>
      <c r="K29" s="70">
        <v>5.0000000000000001E-4</v>
      </c>
      <c r="L29" s="70">
        <v>3.2000000000000002E-3</v>
      </c>
      <c r="M29" s="70">
        <v>2.9999999999999997E-4</v>
      </c>
    </row>
    <row r="30" spans="1:13">
      <c r="A30" s="68" t="s">
        <v>2526</v>
      </c>
      <c r="B30" s="68" t="s">
        <v>2527</v>
      </c>
      <c r="C30" s="68" t="s">
        <v>97</v>
      </c>
      <c r="D30" s="68" t="s">
        <v>2492</v>
      </c>
      <c r="E30" s="68" t="s">
        <v>120</v>
      </c>
      <c r="F30" s="68" t="s">
        <v>99</v>
      </c>
      <c r="G30" s="69">
        <v>23074</v>
      </c>
      <c r="H30" s="69">
        <v>4417</v>
      </c>
      <c r="I30" s="69">
        <v>0</v>
      </c>
      <c r="J30" s="69">
        <v>1019.17858</v>
      </c>
      <c r="K30" s="70">
        <v>2.0000000000000001E-4</v>
      </c>
      <c r="L30" s="70">
        <v>8.0000000000000004E-4</v>
      </c>
      <c r="M30" s="70">
        <v>1E-4</v>
      </c>
    </row>
    <row r="31" spans="1:13">
      <c r="A31" s="68" t="s">
        <v>2528</v>
      </c>
      <c r="B31" s="68" t="s">
        <v>2529</v>
      </c>
      <c r="C31" s="68" t="s">
        <v>97</v>
      </c>
      <c r="D31" s="68" t="s">
        <v>2492</v>
      </c>
      <c r="E31" s="68" t="s">
        <v>120</v>
      </c>
      <c r="F31" s="68" t="s">
        <v>103</v>
      </c>
      <c r="G31" s="69">
        <v>38753</v>
      </c>
      <c r="H31" s="69">
        <v>8840</v>
      </c>
      <c r="I31" s="69">
        <v>0</v>
      </c>
      <c r="J31" s="69">
        <v>3425.7651999999998</v>
      </c>
      <c r="K31" s="70">
        <v>4.0000000000000002E-4</v>
      </c>
      <c r="L31" s="70">
        <v>2.5999999999999999E-3</v>
      </c>
      <c r="M31" s="70">
        <v>2.0000000000000001E-4</v>
      </c>
    </row>
    <row r="32" spans="1:13">
      <c r="A32" s="68" t="s">
        <v>2530</v>
      </c>
      <c r="B32" s="68" t="s">
        <v>2531</v>
      </c>
      <c r="C32" s="68" t="s">
        <v>97</v>
      </c>
      <c r="D32" s="68" t="s">
        <v>2492</v>
      </c>
      <c r="E32" s="68" t="s">
        <v>120</v>
      </c>
      <c r="F32" s="68" t="s">
        <v>107</v>
      </c>
      <c r="G32" s="69">
        <v>795420</v>
      </c>
      <c r="H32" s="69">
        <v>996.6</v>
      </c>
      <c r="I32" s="69">
        <v>0</v>
      </c>
      <c r="J32" s="69">
        <v>7927.1557199999997</v>
      </c>
      <c r="K32" s="70">
        <v>1.46E-2</v>
      </c>
      <c r="L32" s="70">
        <v>5.8999999999999999E-3</v>
      </c>
      <c r="M32" s="70">
        <v>5.9999999999999995E-4</v>
      </c>
    </row>
    <row r="33" spans="1:13">
      <c r="A33" s="68" t="s">
        <v>2532</v>
      </c>
      <c r="B33" s="68" t="s">
        <v>2533</v>
      </c>
      <c r="C33" s="68" t="s">
        <v>97</v>
      </c>
      <c r="D33" s="68" t="s">
        <v>2492</v>
      </c>
      <c r="E33" s="68" t="s">
        <v>120</v>
      </c>
      <c r="F33" s="68" t="s">
        <v>120</v>
      </c>
      <c r="G33" s="69">
        <v>2196</v>
      </c>
      <c r="H33" s="69">
        <v>5001</v>
      </c>
      <c r="I33" s="69">
        <v>0</v>
      </c>
      <c r="J33" s="69">
        <v>109.82196</v>
      </c>
      <c r="K33" s="70">
        <v>8.9999999999999998E-4</v>
      </c>
      <c r="L33" s="70">
        <v>1E-4</v>
      </c>
      <c r="M33" s="70">
        <v>0</v>
      </c>
    </row>
    <row r="34" spans="1:13">
      <c r="A34" s="68" t="s">
        <v>2534</v>
      </c>
      <c r="B34" s="68" t="s">
        <v>2535</v>
      </c>
      <c r="C34" s="68" t="s">
        <v>97</v>
      </c>
      <c r="D34" s="68" t="s">
        <v>2495</v>
      </c>
      <c r="E34" s="68" t="s">
        <v>120</v>
      </c>
      <c r="F34" s="68" t="s">
        <v>103</v>
      </c>
      <c r="G34" s="69">
        <v>7765</v>
      </c>
      <c r="H34" s="69">
        <v>10880</v>
      </c>
      <c r="I34" s="69">
        <v>0</v>
      </c>
      <c r="J34" s="69">
        <v>844.83199999999999</v>
      </c>
      <c r="K34" s="70">
        <v>1.2999999999999999E-3</v>
      </c>
      <c r="L34" s="70">
        <v>5.9999999999999995E-4</v>
      </c>
      <c r="M34" s="70">
        <v>1E-4</v>
      </c>
    </row>
    <row r="35" spans="1:13">
      <c r="A35" s="68" t="s">
        <v>2536</v>
      </c>
      <c r="B35" s="68" t="s">
        <v>2537</v>
      </c>
      <c r="C35" s="68" t="s">
        <v>97</v>
      </c>
      <c r="D35" s="68" t="s">
        <v>2495</v>
      </c>
      <c r="E35" s="68" t="s">
        <v>120</v>
      </c>
      <c r="F35" s="68" t="s">
        <v>103</v>
      </c>
      <c r="G35" s="69">
        <v>20040.580000000002</v>
      </c>
      <c r="H35" s="69">
        <v>26410</v>
      </c>
      <c r="I35" s="69">
        <v>0</v>
      </c>
      <c r="J35" s="69">
        <v>5292.7171779999999</v>
      </c>
      <c r="K35" s="70">
        <v>1.5E-3</v>
      </c>
      <c r="L35" s="70">
        <v>4.0000000000000001E-3</v>
      </c>
      <c r="M35" s="70">
        <v>4.0000000000000002E-4</v>
      </c>
    </row>
    <row r="36" spans="1:13">
      <c r="A36" s="68" t="s">
        <v>2538</v>
      </c>
      <c r="B36" s="68" t="s">
        <v>2539</v>
      </c>
      <c r="C36" s="68" t="s">
        <v>97</v>
      </c>
      <c r="D36" s="68" t="s">
        <v>2495</v>
      </c>
      <c r="E36" s="68" t="s">
        <v>120</v>
      </c>
      <c r="F36" s="68" t="s">
        <v>103</v>
      </c>
      <c r="G36" s="69">
        <v>181290</v>
      </c>
      <c r="H36" s="69">
        <v>3934</v>
      </c>
      <c r="I36" s="69">
        <v>0</v>
      </c>
      <c r="J36" s="69">
        <v>7131.9485999999997</v>
      </c>
      <c r="K36" s="70">
        <v>1.32E-2</v>
      </c>
      <c r="L36" s="70">
        <v>5.3E-3</v>
      </c>
      <c r="M36" s="70">
        <v>5.0000000000000001E-4</v>
      </c>
    </row>
    <row r="37" spans="1:13">
      <c r="A37" s="68" t="s">
        <v>2540</v>
      </c>
      <c r="B37" s="68" t="s">
        <v>2541</v>
      </c>
      <c r="C37" s="68" t="s">
        <v>97</v>
      </c>
      <c r="D37" s="68" t="s">
        <v>2495</v>
      </c>
      <c r="E37" s="68" t="s">
        <v>120</v>
      </c>
      <c r="F37" s="68" t="s">
        <v>99</v>
      </c>
      <c r="G37" s="69">
        <v>297576</v>
      </c>
      <c r="H37" s="69">
        <v>2727</v>
      </c>
      <c r="I37" s="69">
        <v>0</v>
      </c>
      <c r="J37" s="69">
        <v>8114.8975200000004</v>
      </c>
      <c r="K37" s="70">
        <v>2.5999999999999999E-3</v>
      </c>
      <c r="L37" s="70">
        <v>6.1000000000000004E-3</v>
      </c>
      <c r="M37" s="70">
        <v>5.9999999999999995E-4</v>
      </c>
    </row>
    <row r="38" spans="1:13">
      <c r="A38" s="68" t="s">
        <v>2542</v>
      </c>
      <c r="B38" s="68" t="s">
        <v>2543</v>
      </c>
      <c r="C38" s="68" t="s">
        <v>97</v>
      </c>
      <c r="D38" s="68" t="s">
        <v>2495</v>
      </c>
      <c r="E38" s="68" t="s">
        <v>120</v>
      </c>
      <c r="F38" s="68" t="s">
        <v>103</v>
      </c>
      <c r="G38" s="69">
        <v>327142</v>
      </c>
      <c r="H38" s="69">
        <v>9698</v>
      </c>
      <c r="I38" s="69">
        <v>0</v>
      </c>
      <c r="J38" s="69">
        <v>31726.231159999999</v>
      </c>
      <c r="K38" s="70">
        <v>6.8999999999999999E-3</v>
      </c>
      <c r="L38" s="70">
        <v>2.3699999999999999E-2</v>
      </c>
      <c r="M38" s="70">
        <v>2.2000000000000001E-3</v>
      </c>
    </row>
    <row r="39" spans="1:13">
      <c r="A39" s="68" t="s">
        <v>2544</v>
      </c>
      <c r="B39" s="68" t="s">
        <v>2545</v>
      </c>
      <c r="C39" s="68" t="s">
        <v>97</v>
      </c>
      <c r="D39" s="68" t="s">
        <v>2500</v>
      </c>
      <c r="E39" s="68" t="s">
        <v>120</v>
      </c>
      <c r="F39" s="68" t="s">
        <v>103</v>
      </c>
      <c r="G39" s="69">
        <v>132394</v>
      </c>
      <c r="H39" s="69">
        <v>14470</v>
      </c>
      <c r="I39" s="69">
        <v>0</v>
      </c>
      <c r="J39" s="69">
        <v>19157.411800000002</v>
      </c>
      <c r="K39" s="70">
        <v>7.7999999999999996E-3</v>
      </c>
      <c r="L39" s="70">
        <v>1.43E-2</v>
      </c>
      <c r="M39" s="70">
        <v>1.2999999999999999E-3</v>
      </c>
    </row>
    <row r="40" spans="1:13">
      <c r="A40" s="68" t="s">
        <v>2546</v>
      </c>
      <c r="B40" s="68" t="s">
        <v>2547</v>
      </c>
      <c r="C40" s="68" t="s">
        <v>97</v>
      </c>
      <c r="D40" s="68" t="s">
        <v>2500</v>
      </c>
      <c r="E40" s="68" t="s">
        <v>120</v>
      </c>
      <c r="F40" s="68" t="s">
        <v>103</v>
      </c>
      <c r="G40" s="69">
        <v>242203</v>
      </c>
      <c r="H40" s="69">
        <v>4296</v>
      </c>
      <c r="I40" s="69">
        <v>0</v>
      </c>
      <c r="J40" s="69">
        <v>10405.04088</v>
      </c>
      <c r="K40" s="70">
        <v>2.5899999999999999E-2</v>
      </c>
      <c r="L40" s="70">
        <v>7.7999999999999996E-3</v>
      </c>
      <c r="M40" s="70">
        <v>6.9999999999999999E-4</v>
      </c>
    </row>
    <row r="41" spans="1:13">
      <c r="A41" s="68" t="s">
        <v>2548</v>
      </c>
      <c r="B41" s="68" t="s">
        <v>2549</v>
      </c>
      <c r="C41" s="68" t="s">
        <v>97</v>
      </c>
      <c r="D41" s="68" t="s">
        <v>2500</v>
      </c>
      <c r="E41" s="68" t="s">
        <v>120</v>
      </c>
      <c r="F41" s="68" t="s">
        <v>103</v>
      </c>
      <c r="G41" s="69">
        <v>194009</v>
      </c>
      <c r="H41" s="69">
        <v>10340</v>
      </c>
      <c r="I41" s="69">
        <v>0</v>
      </c>
      <c r="J41" s="69">
        <v>20060.530599999998</v>
      </c>
      <c r="K41" s="70">
        <v>7.4999999999999997E-3</v>
      </c>
      <c r="L41" s="70">
        <v>1.4999999999999999E-2</v>
      </c>
      <c r="M41" s="70">
        <v>1.4E-3</v>
      </c>
    </row>
    <row r="42" spans="1:13">
      <c r="A42" s="68" t="s">
        <v>2550</v>
      </c>
      <c r="B42" s="68" t="s">
        <v>2551</v>
      </c>
      <c r="C42" s="68" t="s">
        <v>97</v>
      </c>
      <c r="D42" s="68" t="s">
        <v>2500</v>
      </c>
      <c r="E42" s="68" t="s">
        <v>120</v>
      </c>
      <c r="F42" s="68" t="s">
        <v>107</v>
      </c>
      <c r="G42" s="69">
        <v>1441052</v>
      </c>
      <c r="H42" s="69">
        <v>1440</v>
      </c>
      <c r="I42" s="69">
        <v>0</v>
      </c>
      <c r="J42" s="69">
        <v>20751.148799999999</v>
      </c>
      <c r="K42" s="70">
        <v>2.6200000000000001E-2</v>
      </c>
      <c r="L42" s="70">
        <v>1.55E-2</v>
      </c>
      <c r="M42" s="70">
        <v>1.5E-3</v>
      </c>
    </row>
    <row r="43" spans="1:13">
      <c r="A43" s="68" t="s">
        <v>2552</v>
      </c>
      <c r="B43" s="68" t="s">
        <v>2553</v>
      </c>
      <c r="C43" s="68" t="s">
        <v>97</v>
      </c>
      <c r="D43" s="68" t="s">
        <v>2489</v>
      </c>
      <c r="E43" s="68" t="s">
        <v>2507</v>
      </c>
      <c r="F43" s="68" t="s">
        <v>107</v>
      </c>
      <c r="G43" s="69">
        <v>889667</v>
      </c>
      <c r="H43" s="69">
        <v>1459</v>
      </c>
      <c r="I43" s="69">
        <v>0</v>
      </c>
      <c r="J43" s="69">
        <v>12980.241529999999</v>
      </c>
      <c r="K43" s="70">
        <v>3.32E-2</v>
      </c>
      <c r="L43" s="70">
        <v>9.7000000000000003E-3</v>
      </c>
      <c r="M43" s="70">
        <v>8.9999999999999998E-4</v>
      </c>
    </row>
    <row r="44" spans="1:13">
      <c r="A44" s="68" t="s">
        <v>2554</v>
      </c>
      <c r="B44" s="68" t="s">
        <v>2555</v>
      </c>
      <c r="C44" s="68" t="s">
        <v>97</v>
      </c>
      <c r="D44" s="68" t="s">
        <v>2523</v>
      </c>
      <c r="E44" s="68" t="s">
        <v>2507</v>
      </c>
      <c r="F44" s="68" t="s">
        <v>99</v>
      </c>
      <c r="G44" s="69">
        <v>3570000</v>
      </c>
      <c r="H44" s="69">
        <v>3488</v>
      </c>
      <c r="I44" s="69">
        <v>0</v>
      </c>
      <c r="J44" s="69">
        <v>124521.60000000001</v>
      </c>
      <c r="K44" s="70">
        <v>0.14649999999999999</v>
      </c>
      <c r="L44" s="70">
        <v>9.3100000000000002E-2</v>
      </c>
      <c r="M44" s="70">
        <v>8.6999999999999994E-3</v>
      </c>
    </row>
    <row r="45" spans="1:13">
      <c r="A45" s="68" t="s">
        <v>2556</v>
      </c>
      <c r="B45" s="68" t="s">
        <v>2557</v>
      </c>
      <c r="C45" s="68" t="s">
        <v>97</v>
      </c>
      <c r="D45" s="68" t="s">
        <v>2523</v>
      </c>
      <c r="E45" s="68" t="s">
        <v>2507</v>
      </c>
      <c r="F45" s="68" t="s">
        <v>103</v>
      </c>
      <c r="G45" s="69">
        <v>547600</v>
      </c>
      <c r="H45" s="69">
        <v>3713</v>
      </c>
      <c r="I45" s="69">
        <v>0</v>
      </c>
      <c r="J45" s="69">
        <v>20332.387999999999</v>
      </c>
      <c r="K45" s="70">
        <v>1.5900000000000001E-2</v>
      </c>
      <c r="L45" s="70">
        <v>1.52E-2</v>
      </c>
      <c r="M45" s="70">
        <v>1.4E-3</v>
      </c>
    </row>
    <row r="46" spans="1:13">
      <c r="A46" s="68" t="s">
        <v>2558</v>
      </c>
      <c r="B46" s="68" t="s">
        <v>2559</v>
      </c>
      <c r="C46" s="68" t="s">
        <v>97</v>
      </c>
      <c r="D46" s="68" t="s">
        <v>2492</v>
      </c>
      <c r="E46" s="68" t="s">
        <v>2507</v>
      </c>
      <c r="F46" s="68" t="s">
        <v>99</v>
      </c>
      <c r="G46" s="69">
        <v>93676</v>
      </c>
      <c r="H46" s="69">
        <v>7607</v>
      </c>
      <c r="I46" s="69">
        <v>0</v>
      </c>
      <c r="J46" s="69">
        <v>7125.9333200000001</v>
      </c>
      <c r="K46" s="70">
        <v>4.5999999999999999E-3</v>
      </c>
      <c r="L46" s="70">
        <v>5.3E-3</v>
      </c>
      <c r="M46" s="70">
        <v>5.0000000000000001E-4</v>
      </c>
    </row>
    <row r="47" spans="1:13">
      <c r="A47" s="68" t="s">
        <v>2560</v>
      </c>
      <c r="B47" s="68" t="s">
        <v>2561</v>
      </c>
      <c r="C47" s="68" t="s">
        <v>97</v>
      </c>
      <c r="D47" s="68" t="s">
        <v>2495</v>
      </c>
      <c r="E47" s="68" t="s">
        <v>2507</v>
      </c>
      <c r="F47" s="68" t="s">
        <v>99</v>
      </c>
      <c r="G47" s="69">
        <v>1836604</v>
      </c>
      <c r="H47" s="69">
        <v>7515</v>
      </c>
      <c r="I47" s="69">
        <v>0</v>
      </c>
      <c r="J47" s="69">
        <v>138020.79060000001</v>
      </c>
      <c r="K47" s="70">
        <v>5.1900000000000002E-2</v>
      </c>
      <c r="L47" s="70">
        <v>0.1032</v>
      </c>
      <c r="M47" s="70">
        <v>9.7000000000000003E-3</v>
      </c>
    </row>
    <row r="48" spans="1:13">
      <c r="A48" s="94" t="s">
        <v>2562</v>
      </c>
      <c r="C48" s="71"/>
      <c r="D48" s="71"/>
      <c r="E48" s="71"/>
      <c r="F48" s="71"/>
      <c r="G48" s="92">
        <v>15617877.65</v>
      </c>
      <c r="I48" s="92">
        <v>0</v>
      </c>
      <c r="J48" s="92">
        <v>85111.469657395006</v>
      </c>
      <c r="L48" s="93">
        <v>6.3600000000000004E-2</v>
      </c>
      <c r="M48" s="93">
        <v>6.0000000000000001E-3</v>
      </c>
    </row>
    <row r="49" spans="1:13">
      <c r="A49" s="68" t="s">
        <v>2563</v>
      </c>
      <c r="B49" s="68" t="s">
        <v>2564</v>
      </c>
      <c r="C49" s="68" t="s">
        <v>97</v>
      </c>
      <c r="D49" s="68" t="s">
        <v>2489</v>
      </c>
      <c r="E49" s="68" t="s">
        <v>120</v>
      </c>
      <c r="F49" s="68" t="s">
        <v>99</v>
      </c>
      <c r="G49" s="69">
        <v>435979</v>
      </c>
      <c r="H49" s="69">
        <v>322.18</v>
      </c>
      <c r="I49" s="69">
        <v>0</v>
      </c>
      <c r="J49" s="69">
        <v>1404.6371422</v>
      </c>
      <c r="K49" s="70">
        <v>1.4E-3</v>
      </c>
      <c r="L49" s="70">
        <v>1E-3</v>
      </c>
      <c r="M49" s="70">
        <v>1E-4</v>
      </c>
    </row>
    <row r="50" spans="1:13">
      <c r="A50" s="68" t="s">
        <v>2565</v>
      </c>
      <c r="B50" s="68" t="s">
        <v>2566</v>
      </c>
      <c r="C50" s="68" t="s">
        <v>97</v>
      </c>
      <c r="D50" s="68" t="s">
        <v>2492</v>
      </c>
      <c r="E50" s="68" t="s">
        <v>120</v>
      </c>
      <c r="F50" s="68" t="s">
        <v>99</v>
      </c>
      <c r="G50" s="69">
        <v>30917</v>
      </c>
      <c r="H50" s="69">
        <v>3231.54</v>
      </c>
      <c r="I50" s="69">
        <v>0</v>
      </c>
      <c r="J50" s="69">
        <v>999.09522179999999</v>
      </c>
      <c r="K50" s="70">
        <v>1.4E-3</v>
      </c>
      <c r="L50" s="70">
        <v>6.9999999999999999E-4</v>
      </c>
      <c r="M50" s="70">
        <v>1E-4</v>
      </c>
    </row>
    <row r="51" spans="1:13">
      <c r="A51" s="68" t="s">
        <v>2567</v>
      </c>
      <c r="B51" s="68" t="s">
        <v>2568</v>
      </c>
      <c r="C51" s="68" t="s">
        <v>97</v>
      </c>
      <c r="D51" s="68" t="s">
        <v>2492</v>
      </c>
      <c r="E51" s="68" t="s">
        <v>2507</v>
      </c>
      <c r="F51" s="68" t="s">
        <v>99</v>
      </c>
      <c r="G51" s="69">
        <v>12505851.65</v>
      </c>
      <c r="H51" s="69">
        <v>322.83</v>
      </c>
      <c r="I51" s="69">
        <v>0</v>
      </c>
      <c r="J51" s="69">
        <v>40372.640881694999</v>
      </c>
      <c r="K51" s="70">
        <v>9.1000000000000004E-3</v>
      </c>
      <c r="L51" s="70">
        <v>3.0200000000000001E-2</v>
      </c>
      <c r="M51" s="70">
        <v>2.8E-3</v>
      </c>
    </row>
    <row r="52" spans="1:13">
      <c r="A52" s="68" t="s">
        <v>2569</v>
      </c>
      <c r="B52" s="68" t="s">
        <v>2570</v>
      </c>
      <c r="C52" s="68" t="s">
        <v>97</v>
      </c>
      <c r="D52" s="68" t="s">
        <v>2492</v>
      </c>
      <c r="E52" s="68" t="s">
        <v>2507</v>
      </c>
      <c r="F52" s="68" t="s">
        <v>99</v>
      </c>
      <c r="G52" s="69">
        <v>693572</v>
      </c>
      <c r="H52" s="69">
        <v>3309.14</v>
      </c>
      <c r="I52" s="69">
        <v>0</v>
      </c>
      <c r="J52" s="69">
        <v>22951.268480800001</v>
      </c>
      <c r="K52" s="70">
        <v>3.49E-2</v>
      </c>
      <c r="L52" s="70">
        <v>1.72E-2</v>
      </c>
      <c r="M52" s="70">
        <v>1.6000000000000001E-3</v>
      </c>
    </row>
    <row r="53" spans="1:13">
      <c r="A53" s="68" t="s">
        <v>2571</v>
      </c>
      <c r="B53" s="68" t="s">
        <v>2572</v>
      </c>
      <c r="C53" s="68" t="s">
        <v>97</v>
      </c>
      <c r="D53" s="68" t="s">
        <v>2495</v>
      </c>
      <c r="E53" s="68" t="s">
        <v>2507</v>
      </c>
      <c r="F53" s="68" t="s">
        <v>99</v>
      </c>
      <c r="G53" s="69">
        <v>107079</v>
      </c>
      <c r="H53" s="69">
        <v>3090.57</v>
      </c>
      <c r="I53" s="69">
        <v>0</v>
      </c>
      <c r="J53" s="69">
        <v>3309.3514503000001</v>
      </c>
      <c r="K53" s="70">
        <v>6.4000000000000003E-3</v>
      </c>
      <c r="L53" s="70">
        <v>2.5000000000000001E-3</v>
      </c>
      <c r="M53" s="70">
        <v>2.0000000000000001E-4</v>
      </c>
    </row>
    <row r="54" spans="1:13">
      <c r="A54" s="68" t="s">
        <v>2573</v>
      </c>
      <c r="B54" s="68" t="s">
        <v>2574</v>
      </c>
      <c r="C54" s="68" t="s">
        <v>97</v>
      </c>
      <c r="D54" s="68" t="s">
        <v>2495</v>
      </c>
      <c r="E54" s="68" t="s">
        <v>2507</v>
      </c>
      <c r="F54" s="68" t="s">
        <v>99</v>
      </c>
      <c r="G54" s="69">
        <v>5259</v>
      </c>
      <c r="H54" s="69">
        <v>3314.37</v>
      </c>
      <c r="I54" s="69">
        <v>0</v>
      </c>
      <c r="J54" s="69">
        <v>174.30271830000001</v>
      </c>
      <c r="K54" s="70">
        <v>0</v>
      </c>
      <c r="L54" s="70">
        <v>1E-4</v>
      </c>
      <c r="M54" s="70">
        <v>0</v>
      </c>
    </row>
    <row r="55" spans="1:13">
      <c r="A55" s="68" t="s">
        <v>2575</v>
      </c>
      <c r="B55" s="68" t="s">
        <v>2576</v>
      </c>
      <c r="C55" s="68" t="s">
        <v>97</v>
      </c>
      <c r="D55" s="68" t="s">
        <v>2495</v>
      </c>
      <c r="E55" s="68" t="s">
        <v>2507</v>
      </c>
      <c r="F55" s="68" t="s">
        <v>99</v>
      </c>
      <c r="G55" s="69">
        <v>125011</v>
      </c>
      <c r="H55" s="69">
        <v>3205</v>
      </c>
      <c r="I55" s="69">
        <v>0</v>
      </c>
      <c r="J55" s="69">
        <v>4006.6025500000001</v>
      </c>
      <c r="K55" s="70">
        <v>8.9999999999999998E-4</v>
      </c>
      <c r="L55" s="70">
        <v>3.0000000000000001E-3</v>
      </c>
      <c r="M55" s="70">
        <v>2.9999999999999997E-4</v>
      </c>
    </row>
    <row r="56" spans="1:13">
      <c r="A56" s="68" t="s">
        <v>2577</v>
      </c>
      <c r="B56" s="68" t="s">
        <v>2578</v>
      </c>
      <c r="C56" s="68" t="s">
        <v>97</v>
      </c>
      <c r="D56" s="68" t="s">
        <v>2495</v>
      </c>
      <c r="E56" s="68" t="s">
        <v>2507</v>
      </c>
      <c r="F56" s="68" t="s">
        <v>99</v>
      </c>
      <c r="G56" s="69">
        <v>30220</v>
      </c>
      <c r="H56" s="69">
        <v>3298.27</v>
      </c>
      <c r="I56" s="69">
        <v>0</v>
      </c>
      <c r="J56" s="69">
        <v>996.73719400000004</v>
      </c>
      <c r="K56" s="70">
        <v>8.9999999999999998E-4</v>
      </c>
      <c r="L56" s="70">
        <v>6.9999999999999999E-4</v>
      </c>
      <c r="M56" s="70">
        <v>1E-4</v>
      </c>
    </row>
    <row r="57" spans="1:13">
      <c r="A57" s="68" t="s">
        <v>2579</v>
      </c>
      <c r="B57" s="68" t="s">
        <v>2580</v>
      </c>
      <c r="C57" s="68" t="s">
        <v>97</v>
      </c>
      <c r="D57" s="68" t="s">
        <v>2495</v>
      </c>
      <c r="E57" s="68" t="s">
        <v>2507</v>
      </c>
      <c r="F57" s="68" t="s">
        <v>99</v>
      </c>
      <c r="G57" s="69">
        <v>60150</v>
      </c>
      <c r="H57" s="69">
        <v>3489.83</v>
      </c>
      <c r="I57" s="69">
        <v>0</v>
      </c>
      <c r="J57" s="69">
        <v>2099.1327449999999</v>
      </c>
      <c r="K57" s="70">
        <v>2.5999999999999999E-3</v>
      </c>
      <c r="L57" s="70">
        <v>1.6000000000000001E-3</v>
      </c>
      <c r="M57" s="70">
        <v>1E-4</v>
      </c>
    </row>
    <row r="58" spans="1:13">
      <c r="A58" s="68" t="s">
        <v>2581</v>
      </c>
      <c r="B58" s="68" t="s">
        <v>2582</v>
      </c>
      <c r="C58" s="68" t="s">
        <v>97</v>
      </c>
      <c r="D58" s="68" t="s">
        <v>2500</v>
      </c>
      <c r="E58" s="68" t="s">
        <v>2507</v>
      </c>
      <c r="F58" s="68" t="s">
        <v>99</v>
      </c>
      <c r="G58" s="69">
        <v>104768</v>
      </c>
      <c r="H58" s="69">
        <v>3307.02</v>
      </c>
      <c r="I58" s="69">
        <v>0</v>
      </c>
      <c r="J58" s="69">
        <v>3464.6987135999998</v>
      </c>
      <c r="K58" s="70">
        <v>5.4000000000000003E-3</v>
      </c>
      <c r="L58" s="70">
        <v>2.5999999999999999E-3</v>
      </c>
      <c r="M58" s="70">
        <v>2.0000000000000001E-4</v>
      </c>
    </row>
    <row r="59" spans="1:13">
      <c r="A59" s="68" t="s">
        <v>2583</v>
      </c>
      <c r="B59" s="68" t="s">
        <v>2584</v>
      </c>
      <c r="C59" s="68" t="s">
        <v>97</v>
      </c>
      <c r="D59" s="68" t="s">
        <v>2500</v>
      </c>
      <c r="E59" s="68" t="s">
        <v>2507</v>
      </c>
      <c r="F59" s="68" t="s">
        <v>99</v>
      </c>
      <c r="G59" s="69">
        <v>1519071</v>
      </c>
      <c r="H59" s="69">
        <v>351.07</v>
      </c>
      <c r="I59" s="69">
        <v>0</v>
      </c>
      <c r="J59" s="69">
        <v>5333.0025597000003</v>
      </c>
      <c r="K59" s="70">
        <v>1.6999999999999999E-3</v>
      </c>
      <c r="L59" s="70">
        <v>4.0000000000000001E-3</v>
      </c>
      <c r="M59" s="70">
        <v>4.0000000000000002E-4</v>
      </c>
    </row>
    <row r="60" spans="1:13">
      <c r="A60" s="94" t="s">
        <v>2585</v>
      </c>
      <c r="C60" s="71"/>
      <c r="D60" s="71"/>
      <c r="E60" s="71"/>
      <c r="F60" s="71"/>
      <c r="G60" s="92">
        <v>146844</v>
      </c>
      <c r="I60" s="92">
        <v>0</v>
      </c>
      <c r="J60" s="92">
        <v>3335.5607199999999</v>
      </c>
      <c r="L60" s="93">
        <v>2.5000000000000001E-3</v>
      </c>
      <c r="M60" s="93">
        <v>2.0000000000000001E-4</v>
      </c>
    </row>
    <row r="61" spans="1:13">
      <c r="A61" s="68" t="s">
        <v>2586</v>
      </c>
      <c r="B61" s="68" t="s">
        <v>2587</v>
      </c>
      <c r="C61" s="68" t="s">
        <v>97</v>
      </c>
      <c r="D61" s="68" t="s">
        <v>2495</v>
      </c>
      <c r="E61" s="68" t="s">
        <v>120</v>
      </c>
      <c r="F61" s="68" t="s">
        <v>103</v>
      </c>
      <c r="G61" s="69">
        <v>23153</v>
      </c>
      <c r="H61" s="69">
        <v>6198</v>
      </c>
      <c r="I61" s="69">
        <v>0</v>
      </c>
      <c r="J61" s="69">
        <v>1435.0229400000001</v>
      </c>
      <c r="K61" s="70">
        <v>4.7000000000000002E-3</v>
      </c>
      <c r="L61" s="70">
        <v>1.1000000000000001E-3</v>
      </c>
      <c r="M61" s="70">
        <v>1E-4</v>
      </c>
    </row>
    <row r="62" spans="1:13">
      <c r="A62" s="68" t="s">
        <v>2588</v>
      </c>
      <c r="B62" s="68" t="s">
        <v>2589</v>
      </c>
      <c r="C62" s="68" t="s">
        <v>97</v>
      </c>
      <c r="D62" s="68" t="s">
        <v>2495</v>
      </c>
      <c r="E62" s="68" t="s">
        <v>120</v>
      </c>
      <c r="F62" s="68" t="s">
        <v>103</v>
      </c>
      <c r="G62" s="69">
        <v>113926</v>
      </c>
      <c r="H62" s="69">
        <v>838</v>
      </c>
      <c r="I62" s="69">
        <v>0</v>
      </c>
      <c r="J62" s="69">
        <v>954.69988000000001</v>
      </c>
      <c r="K62" s="70">
        <v>1.4E-3</v>
      </c>
      <c r="L62" s="70">
        <v>6.9999999999999999E-4</v>
      </c>
      <c r="M62" s="70">
        <v>1E-4</v>
      </c>
    </row>
    <row r="63" spans="1:13">
      <c r="A63" s="68" t="s">
        <v>2590</v>
      </c>
      <c r="B63" s="68" t="s">
        <v>2591</v>
      </c>
      <c r="C63" s="68" t="s">
        <v>97</v>
      </c>
      <c r="D63" s="68" t="s">
        <v>2495</v>
      </c>
      <c r="E63" s="68" t="s">
        <v>120</v>
      </c>
      <c r="F63" s="68" t="s">
        <v>103</v>
      </c>
      <c r="G63" s="69">
        <v>9765</v>
      </c>
      <c r="H63" s="69">
        <v>9686</v>
      </c>
      <c r="I63" s="69">
        <v>0</v>
      </c>
      <c r="J63" s="69">
        <v>945.83789999999999</v>
      </c>
      <c r="K63" s="70">
        <v>8.9999999999999998E-4</v>
      </c>
      <c r="L63" s="70">
        <v>6.9999999999999999E-4</v>
      </c>
      <c r="M63" s="70">
        <v>1E-4</v>
      </c>
    </row>
    <row r="64" spans="1:13">
      <c r="A64" s="94" t="s">
        <v>1599</v>
      </c>
      <c r="C64" s="71"/>
      <c r="D64" s="71"/>
      <c r="E64" s="71"/>
      <c r="F64" s="71"/>
      <c r="G64" s="92">
        <v>0</v>
      </c>
      <c r="I64" s="92">
        <v>0</v>
      </c>
      <c r="J64" s="92">
        <v>0</v>
      </c>
      <c r="L64" s="93">
        <v>0</v>
      </c>
      <c r="M64" s="93">
        <v>0</v>
      </c>
    </row>
    <row r="65" spans="1:13">
      <c r="A65" s="68" t="s">
        <v>245</v>
      </c>
      <c r="B65" s="68" t="s">
        <v>245</v>
      </c>
      <c r="C65" s="71"/>
      <c r="D65" s="71"/>
      <c r="E65" s="68" t="s">
        <v>245</v>
      </c>
      <c r="F65" s="68" t="s">
        <v>245</v>
      </c>
      <c r="G65" s="69">
        <v>0</v>
      </c>
      <c r="H65" s="69">
        <v>0</v>
      </c>
      <c r="J65" s="69">
        <v>0</v>
      </c>
      <c r="K65" s="70">
        <v>0</v>
      </c>
      <c r="L65" s="70">
        <v>0</v>
      </c>
      <c r="M65" s="70">
        <v>0</v>
      </c>
    </row>
    <row r="66" spans="1:13">
      <c r="A66" s="94" t="s">
        <v>2592</v>
      </c>
      <c r="C66" s="71"/>
      <c r="D66" s="71"/>
      <c r="E66" s="71"/>
      <c r="F66" s="71"/>
      <c r="G66" s="92">
        <v>0</v>
      </c>
      <c r="I66" s="92">
        <v>0</v>
      </c>
      <c r="J66" s="92">
        <v>0</v>
      </c>
      <c r="L66" s="93">
        <v>0</v>
      </c>
      <c r="M66" s="93">
        <v>0</v>
      </c>
    </row>
    <row r="67" spans="1:13">
      <c r="A67" s="68" t="s">
        <v>245</v>
      </c>
      <c r="B67" s="68" t="s">
        <v>245</v>
      </c>
      <c r="C67" s="71"/>
      <c r="D67" s="71"/>
      <c r="E67" s="68" t="s">
        <v>245</v>
      </c>
      <c r="F67" s="68" t="s">
        <v>245</v>
      </c>
      <c r="G67" s="69">
        <v>0</v>
      </c>
      <c r="H67" s="69">
        <v>0</v>
      </c>
      <c r="J67" s="69">
        <v>0</v>
      </c>
      <c r="K67" s="70">
        <v>0</v>
      </c>
      <c r="L67" s="70">
        <v>0</v>
      </c>
      <c r="M67" s="70">
        <v>0</v>
      </c>
    </row>
    <row r="68" spans="1:13">
      <c r="A68" s="94" t="s">
        <v>249</v>
      </c>
      <c r="C68" s="71"/>
      <c r="D68" s="71"/>
      <c r="E68" s="71"/>
      <c r="F68" s="71"/>
      <c r="G68" s="92">
        <v>5016831</v>
      </c>
      <c r="I68" s="92">
        <v>761.73172999999997</v>
      </c>
      <c r="J68" s="92">
        <f>J69+J101+J108</f>
        <v>661902.3533411281</v>
      </c>
      <c r="L68" s="93">
        <v>0.49490000000000001</v>
      </c>
      <c r="M68" s="93">
        <v>4.6399999999999997E-2</v>
      </c>
    </row>
    <row r="69" spans="1:13">
      <c r="A69" s="94" t="s">
        <v>2593</v>
      </c>
      <c r="C69" s="71"/>
      <c r="D69" s="71"/>
      <c r="E69" s="71"/>
      <c r="F69" s="71"/>
      <c r="G69" s="92">
        <v>3766855</v>
      </c>
      <c r="I69" s="92">
        <v>761.73172999999997</v>
      </c>
      <c r="J69" s="92">
        <f>SUM(J70:J100)</f>
        <v>470132.0680251281</v>
      </c>
      <c r="L69" s="93">
        <v>0.35160000000000002</v>
      </c>
      <c r="M69" s="93">
        <v>3.3000000000000002E-2</v>
      </c>
    </row>
    <row r="70" spans="1:13">
      <c r="A70" s="68" t="s">
        <v>2594</v>
      </c>
      <c r="B70" s="68" t="s">
        <v>2595</v>
      </c>
      <c r="C70" s="68" t="s">
        <v>364</v>
      </c>
      <c r="D70" s="68" t="s">
        <v>2596</v>
      </c>
      <c r="E70" s="68" t="s">
        <v>1663</v>
      </c>
      <c r="F70" s="68" t="s">
        <v>103</v>
      </c>
      <c r="G70" s="69">
        <v>633274</v>
      </c>
      <c r="H70" s="69">
        <v>2082</v>
      </c>
      <c r="I70" s="69">
        <v>0</v>
      </c>
      <c r="J70" s="69">
        <v>47003.686084200002</v>
      </c>
      <c r="K70" s="70">
        <v>0</v>
      </c>
      <c r="L70" s="70">
        <v>3.5099999999999999E-2</v>
      </c>
      <c r="M70" s="70">
        <v>3.3E-3</v>
      </c>
    </row>
    <row r="71" spans="1:13">
      <c r="A71" s="68" t="s">
        <v>3910</v>
      </c>
      <c r="B71" s="68" t="s">
        <v>2597</v>
      </c>
      <c r="C71" s="68" t="s">
        <v>364</v>
      </c>
      <c r="D71" s="68" t="s">
        <v>2598</v>
      </c>
      <c r="E71" s="68" t="s">
        <v>1663</v>
      </c>
      <c r="F71" s="68" t="s">
        <v>103</v>
      </c>
      <c r="G71" s="69">
        <v>87450</v>
      </c>
      <c r="H71" s="69">
        <v>15367</v>
      </c>
      <c r="I71" s="69">
        <v>0</v>
      </c>
      <c r="J71" s="69">
        <v>47908.043947500002</v>
      </c>
      <c r="K71" s="70">
        <v>0</v>
      </c>
      <c r="L71" s="70">
        <v>3.5799999999999998E-2</v>
      </c>
      <c r="M71" s="70">
        <v>3.3999999999999998E-3</v>
      </c>
    </row>
    <row r="72" spans="1:13">
      <c r="A72" s="68" t="s">
        <v>2599</v>
      </c>
      <c r="B72" s="68" t="s">
        <v>2600</v>
      </c>
      <c r="C72" s="68" t="s">
        <v>364</v>
      </c>
      <c r="D72" s="68" t="s">
        <v>2596</v>
      </c>
      <c r="E72" s="68" t="s">
        <v>1623</v>
      </c>
      <c r="F72" s="68" t="s">
        <v>103</v>
      </c>
      <c r="G72" s="69">
        <v>132061</v>
      </c>
      <c r="H72" s="69">
        <v>2906</v>
      </c>
      <c r="I72" s="69">
        <v>407.49948999999998</v>
      </c>
      <c r="J72" s="69">
        <v>14082.48</v>
      </c>
      <c r="K72" s="70">
        <v>0</v>
      </c>
      <c r="L72" s="70">
        <v>1.0500000000000001E-2</v>
      </c>
      <c r="M72" s="70">
        <v>1E-3</v>
      </c>
    </row>
    <row r="73" spans="1:13">
      <c r="A73" s="68" t="s">
        <v>2601</v>
      </c>
      <c r="B73" s="68" t="s">
        <v>2602</v>
      </c>
      <c r="C73" s="68" t="s">
        <v>364</v>
      </c>
      <c r="D73" s="68" t="s">
        <v>2603</v>
      </c>
      <c r="E73" s="68" t="s">
        <v>2327</v>
      </c>
      <c r="F73" s="68" t="s">
        <v>103</v>
      </c>
      <c r="G73" s="69">
        <v>227935</v>
      </c>
      <c r="H73" s="69">
        <v>1554</v>
      </c>
      <c r="I73" s="69">
        <v>0</v>
      </c>
      <c r="J73" s="69">
        <v>12627.6217935</v>
      </c>
      <c r="K73" s="70">
        <v>0</v>
      </c>
      <c r="L73" s="70">
        <v>9.4000000000000004E-3</v>
      </c>
      <c r="M73" s="70">
        <v>8.9999999999999998E-4</v>
      </c>
    </row>
    <row r="74" spans="1:13">
      <c r="A74" s="68" t="s">
        <v>2604</v>
      </c>
      <c r="B74" s="68" t="s">
        <v>2605</v>
      </c>
      <c r="C74" s="68" t="s">
        <v>364</v>
      </c>
      <c r="D74" s="68" t="s">
        <v>2603</v>
      </c>
      <c r="E74" s="68" t="s">
        <v>2327</v>
      </c>
      <c r="F74" s="68" t="s">
        <v>103</v>
      </c>
      <c r="G74" s="69">
        <v>1541</v>
      </c>
      <c r="H74" s="69">
        <v>4692</v>
      </c>
      <c r="I74" s="69">
        <v>0</v>
      </c>
      <c r="J74" s="69">
        <v>257.76276180000002</v>
      </c>
      <c r="K74" s="70">
        <v>0</v>
      </c>
      <c r="L74" s="70">
        <v>2.0000000000000001E-4</v>
      </c>
      <c r="M74" s="70">
        <v>0</v>
      </c>
    </row>
    <row r="75" spans="1:13">
      <c r="A75" s="68" t="s">
        <v>2606</v>
      </c>
      <c r="B75" s="68" t="s">
        <v>2607</v>
      </c>
      <c r="C75" s="68" t="s">
        <v>364</v>
      </c>
      <c r="D75" s="68" t="s">
        <v>2603</v>
      </c>
      <c r="E75" s="68" t="s">
        <v>2327</v>
      </c>
      <c r="F75" s="68" t="s">
        <v>103</v>
      </c>
      <c r="G75" s="69">
        <v>126764</v>
      </c>
      <c r="H75" s="69">
        <v>2565</v>
      </c>
      <c r="I75" s="69">
        <v>0</v>
      </c>
      <c r="J75" s="69">
        <v>11591.585379</v>
      </c>
      <c r="K75" s="70">
        <v>0</v>
      </c>
      <c r="L75" s="70">
        <v>8.6999999999999994E-3</v>
      </c>
      <c r="M75" s="70">
        <v>8.0000000000000004E-4</v>
      </c>
    </row>
    <row r="76" spans="1:13">
      <c r="A76" s="68" t="s">
        <v>2608</v>
      </c>
      <c r="B76" s="68" t="s">
        <v>2609</v>
      </c>
      <c r="C76" s="68" t="s">
        <v>364</v>
      </c>
      <c r="D76" s="68" t="s">
        <v>2603</v>
      </c>
      <c r="E76" s="68" t="s">
        <v>2327</v>
      </c>
      <c r="F76" s="68" t="s">
        <v>107</v>
      </c>
      <c r="G76" s="69">
        <v>1871</v>
      </c>
      <c r="H76" s="69">
        <v>17686</v>
      </c>
      <c r="I76" s="69">
        <v>0</v>
      </c>
      <c r="J76" s="69">
        <v>1290.629005518</v>
      </c>
      <c r="K76" s="70">
        <v>0</v>
      </c>
      <c r="L76" s="70">
        <v>1E-3</v>
      </c>
      <c r="M76" s="70">
        <v>1E-4</v>
      </c>
    </row>
    <row r="77" spans="1:13">
      <c r="A77" s="68" t="s">
        <v>2610</v>
      </c>
      <c r="B77" s="68" t="s">
        <v>2611</v>
      </c>
      <c r="C77" s="68" t="s">
        <v>364</v>
      </c>
      <c r="D77" s="68" t="s">
        <v>2603</v>
      </c>
      <c r="E77" s="68" t="s">
        <v>2327</v>
      </c>
      <c r="F77" s="68" t="s">
        <v>103</v>
      </c>
      <c r="G77" s="69">
        <v>17459</v>
      </c>
      <c r="H77" s="69">
        <v>20521</v>
      </c>
      <c r="I77" s="69">
        <v>0</v>
      </c>
      <c r="J77" s="69">
        <v>12772.544355350001</v>
      </c>
      <c r="K77" s="70">
        <v>0</v>
      </c>
      <c r="L77" s="70">
        <v>9.4999999999999998E-3</v>
      </c>
      <c r="M77" s="70">
        <v>8.9999999999999998E-4</v>
      </c>
    </row>
    <row r="78" spans="1:13">
      <c r="A78" s="68" t="s">
        <v>2612</v>
      </c>
      <c r="B78" s="68" t="s">
        <v>2613</v>
      </c>
      <c r="C78" s="68" t="s">
        <v>1759</v>
      </c>
      <c r="D78" s="68" t="s">
        <v>2614</v>
      </c>
      <c r="E78" s="68" t="s">
        <v>2327</v>
      </c>
      <c r="F78" s="68" t="s">
        <v>103</v>
      </c>
      <c r="G78" s="69">
        <v>337500</v>
      </c>
      <c r="H78" s="69">
        <v>1271</v>
      </c>
      <c r="I78" s="69">
        <v>0</v>
      </c>
      <c r="J78" s="69">
        <v>15292.513124999999</v>
      </c>
      <c r="K78" s="70">
        <v>0</v>
      </c>
      <c r="L78" s="70">
        <v>1.14E-2</v>
      </c>
      <c r="M78" s="70">
        <v>1.1000000000000001E-3</v>
      </c>
    </row>
    <row r="79" spans="1:13">
      <c r="A79" s="68" t="s">
        <v>2615</v>
      </c>
      <c r="B79" s="68" t="s">
        <v>2616</v>
      </c>
      <c r="C79" s="68" t="s">
        <v>2320</v>
      </c>
      <c r="D79" s="68" t="s">
        <v>2614</v>
      </c>
      <c r="E79" s="68" t="s">
        <v>2327</v>
      </c>
      <c r="F79" s="68" t="s">
        <v>103</v>
      </c>
      <c r="G79" s="69">
        <v>16695</v>
      </c>
      <c r="H79" s="69">
        <v>19040</v>
      </c>
      <c r="I79" s="69">
        <v>33.013640000000002</v>
      </c>
      <c r="J79" s="69">
        <v>11365.178959999999</v>
      </c>
      <c r="K79" s="70">
        <v>0</v>
      </c>
      <c r="L79" s="70">
        <v>8.5000000000000006E-3</v>
      </c>
      <c r="M79" s="70">
        <v>8.0000000000000004E-4</v>
      </c>
    </row>
    <row r="80" spans="1:13">
      <c r="A80" s="68" t="s">
        <v>2617</v>
      </c>
      <c r="B80" s="68" t="s">
        <v>2618</v>
      </c>
      <c r="C80" s="68" t="s">
        <v>364</v>
      </c>
      <c r="D80" s="68" t="s">
        <v>2619</v>
      </c>
      <c r="E80" s="68" t="s">
        <v>2327</v>
      </c>
      <c r="F80" s="68" t="s">
        <v>103</v>
      </c>
      <c r="G80" s="69">
        <v>137078</v>
      </c>
      <c r="H80" s="69">
        <v>3413</v>
      </c>
      <c r="I80" s="69">
        <v>0</v>
      </c>
      <c r="J80" s="69">
        <v>16678.7531791</v>
      </c>
      <c r="K80" s="70">
        <v>0</v>
      </c>
      <c r="L80" s="70">
        <v>1.2500000000000001E-2</v>
      </c>
      <c r="M80" s="70">
        <v>1.1999999999999999E-3</v>
      </c>
    </row>
    <row r="81" spans="1:13">
      <c r="A81" s="68" t="s">
        <v>2620</v>
      </c>
      <c r="B81" s="68" t="s">
        <v>2621</v>
      </c>
      <c r="C81" s="68" t="s">
        <v>120</v>
      </c>
      <c r="D81" s="68" t="s">
        <v>2619</v>
      </c>
      <c r="E81" s="68" t="s">
        <v>2327</v>
      </c>
      <c r="F81" s="68" t="s">
        <v>103</v>
      </c>
      <c r="G81" s="69">
        <v>4029</v>
      </c>
      <c r="H81" s="69">
        <v>3754</v>
      </c>
      <c r="I81" s="69">
        <v>0</v>
      </c>
      <c r="J81" s="69">
        <v>539.2014729</v>
      </c>
      <c r="K81" s="70">
        <v>0</v>
      </c>
      <c r="L81" s="70">
        <v>4.0000000000000002E-4</v>
      </c>
      <c r="M81" s="70">
        <v>0</v>
      </c>
    </row>
    <row r="82" spans="1:13">
      <c r="A82" s="68" t="s">
        <v>2622</v>
      </c>
      <c r="B82" s="68" t="s">
        <v>2623</v>
      </c>
      <c r="C82" s="68" t="s">
        <v>120</v>
      </c>
      <c r="D82" s="68" t="s">
        <v>2619</v>
      </c>
      <c r="E82" s="68" t="s">
        <v>2327</v>
      </c>
      <c r="F82" s="68" t="s">
        <v>103</v>
      </c>
      <c r="G82" s="69">
        <v>184265</v>
      </c>
      <c r="H82" s="69">
        <v>2299.5</v>
      </c>
      <c r="I82" s="69">
        <v>0</v>
      </c>
      <c r="J82" s="69">
        <v>15105.524151375001</v>
      </c>
      <c r="K82" s="70">
        <v>0</v>
      </c>
      <c r="L82" s="70">
        <v>1.1299999999999999E-2</v>
      </c>
      <c r="M82" s="70">
        <v>1.1000000000000001E-3</v>
      </c>
    </row>
    <row r="83" spans="1:13">
      <c r="A83" s="68" t="s">
        <v>2624</v>
      </c>
      <c r="B83" s="68" t="s">
        <v>2609</v>
      </c>
      <c r="C83" s="68" t="s">
        <v>120</v>
      </c>
      <c r="D83" s="68" t="s">
        <v>2619</v>
      </c>
      <c r="E83" s="68" t="s">
        <v>2327</v>
      </c>
      <c r="F83" s="68" t="s">
        <v>107</v>
      </c>
      <c r="G83" s="69">
        <v>715</v>
      </c>
      <c r="H83" s="69">
        <v>17816</v>
      </c>
      <c r="I83" s="69">
        <v>0</v>
      </c>
      <c r="J83" s="69">
        <v>496.83737531999998</v>
      </c>
      <c r="K83" s="70">
        <v>0</v>
      </c>
      <c r="L83" s="70">
        <v>4.0000000000000002E-4</v>
      </c>
      <c r="M83" s="70">
        <v>0</v>
      </c>
    </row>
    <row r="84" spans="1:13">
      <c r="A84" s="68" t="s">
        <v>2625</v>
      </c>
      <c r="B84" s="68" t="s">
        <v>2626</v>
      </c>
      <c r="C84" s="68" t="s">
        <v>364</v>
      </c>
      <c r="D84" s="68" t="s">
        <v>2619</v>
      </c>
      <c r="E84" s="68" t="s">
        <v>2327</v>
      </c>
      <c r="F84" s="68" t="s">
        <v>103</v>
      </c>
      <c r="G84" s="69">
        <v>2344</v>
      </c>
      <c r="H84" s="69">
        <v>9728</v>
      </c>
      <c r="I84" s="69">
        <v>0</v>
      </c>
      <c r="J84" s="69">
        <v>812.90670079999995</v>
      </c>
      <c r="K84" s="70">
        <v>0</v>
      </c>
      <c r="L84" s="70">
        <v>5.9999999999999995E-4</v>
      </c>
      <c r="M84" s="70">
        <v>1E-4</v>
      </c>
    </row>
    <row r="85" spans="1:13">
      <c r="A85" s="68" t="s">
        <v>2627</v>
      </c>
      <c r="B85" s="68" t="s">
        <v>2628</v>
      </c>
      <c r="C85" s="68" t="s">
        <v>364</v>
      </c>
      <c r="D85" s="68" t="s">
        <v>2629</v>
      </c>
      <c r="E85" s="68" t="s">
        <v>2327</v>
      </c>
      <c r="F85" s="68" t="s">
        <v>103</v>
      </c>
      <c r="G85" s="69">
        <v>186294</v>
      </c>
      <c r="H85" s="69">
        <v>1473</v>
      </c>
      <c r="I85" s="69">
        <v>0</v>
      </c>
      <c r="J85" s="69">
        <v>9782.7543602999995</v>
      </c>
      <c r="K85" s="70">
        <v>0</v>
      </c>
      <c r="L85" s="70">
        <v>7.3000000000000001E-3</v>
      </c>
      <c r="M85" s="70">
        <v>6.9999999999999999E-4</v>
      </c>
    </row>
    <row r="86" spans="1:13">
      <c r="A86" s="68" t="s">
        <v>2630</v>
      </c>
      <c r="B86" s="68" t="s">
        <v>2631</v>
      </c>
      <c r="C86" s="68" t="s">
        <v>364</v>
      </c>
      <c r="D86" s="68" t="s">
        <v>2632</v>
      </c>
      <c r="E86" s="68" t="s">
        <v>2327</v>
      </c>
      <c r="F86" s="68" t="s">
        <v>103</v>
      </c>
      <c r="G86" s="69">
        <v>343062</v>
      </c>
      <c r="H86" s="69">
        <v>4527</v>
      </c>
      <c r="I86" s="69">
        <v>0</v>
      </c>
      <c r="J86" s="69">
        <v>55365.935678100002</v>
      </c>
      <c r="K86" s="70">
        <v>0</v>
      </c>
      <c r="L86" s="70">
        <v>4.1399999999999999E-2</v>
      </c>
      <c r="M86" s="70">
        <v>3.8999999999999998E-3</v>
      </c>
    </row>
    <row r="87" spans="1:13">
      <c r="A87" s="68" t="s">
        <v>2633</v>
      </c>
      <c r="B87" s="68" t="s">
        <v>2634</v>
      </c>
      <c r="C87" s="68" t="s">
        <v>364</v>
      </c>
      <c r="D87" s="68" t="s">
        <v>2632</v>
      </c>
      <c r="E87" s="68" t="s">
        <v>2327</v>
      </c>
      <c r="F87" s="68" t="s">
        <v>103</v>
      </c>
      <c r="G87" s="69">
        <v>38750</v>
      </c>
      <c r="H87" s="69">
        <v>2949</v>
      </c>
      <c r="I87" s="69">
        <v>0</v>
      </c>
      <c r="J87" s="69">
        <v>4073.8591875000002</v>
      </c>
      <c r="K87" s="70">
        <v>0</v>
      </c>
      <c r="L87" s="70">
        <v>3.0000000000000001E-3</v>
      </c>
      <c r="M87" s="70">
        <v>2.9999999999999997E-4</v>
      </c>
    </row>
    <row r="88" spans="1:13">
      <c r="A88" s="68" t="s">
        <v>2635</v>
      </c>
      <c r="B88" s="68" t="s">
        <v>2636</v>
      </c>
      <c r="C88" s="68" t="s">
        <v>1759</v>
      </c>
      <c r="D88" s="68" t="s">
        <v>2637</v>
      </c>
      <c r="E88" s="68" t="s">
        <v>2327</v>
      </c>
      <c r="F88" s="68" t="s">
        <v>107</v>
      </c>
      <c r="G88" s="69">
        <v>19850</v>
      </c>
      <c r="H88" s="69">
        <v>949.8</v>
      </c>
      <c r="I88" s="69">
        <v>0</v>
      </c>
      <c r="J88" s="69">
        <v>735.34423059000005</v>
      </c>
      <c r="K88" s="70">
        <v>0</v>
      </c>
      <c r="L88" s="70">
        <v>5.0000000000000001E-4</v>
      </c>
      <c r="M88" s="70">
        <v>1E-4</v>
      </c>
    </row>
    <row r="89" spans="1:13">
      <c r="A89" s="68" t="s">
        <v>2638</v>
      </c>
      <c r="B89" s="68" t="s">
        <v>2639</v>
      </c>
      <c r="C89" s="68" t="s">
        <v>2433</v>
      </c>
      <c r="D89" s="68" t="s">
        <v>2640</v>
      </c>
      <c r="E89" s="68" t="s">
        <v>2327</v>
      </c>
      <c r="F89" s="68" t="s">
        <v>103</v>
      </c>
      <c r="G89" s="69">
        <v>83</v>
      </c>
      <c r="H89" s="69">
        <v>48430.5</v>
      </c>
      <c r="I89" s="69">
        <v>0</v>
      </c>
      <c r="J89" s="69">
        <v>143.30342797500001</v>
      </c>
      <c r="K89" s="70">
        <v>0</v>
      </c>
      <c r="L89" s="70">
        <v>1E-4</v>
      </c>
      <c r="M89" s="70">
        <v>0</v>
      </c>
    </row>
    <row r="90" spans="1:13">
      <c r="A90" s="68" t="s">
        <v>2641</v>
      </c>
      <c r="B90" s="68" t="s">
        <v>2642</v>
      </c>
      <c r="C90" s="68" t="s">
        <v>364</v>
      </c>
      <c r="D90" s="68" t="s">
        <v>2596</v>
      </c>
      <c r="E90" s="68" t="s">
        <v>2327</v>
      </c>
      <c r="F90" s="68" t="s">
        <v>103</v>
      </c>
      <c r="G90" s="69">
        <v>1498</v>
      </c>
      <c r="H90" s="69">
        <v>4424</v>
      </c>
      <c r="I90" s="69">
        <v>0</v>
      </c>
      <c r="J90" s="69">
        <v>236.25796879999999</v>
      </c>
      <c r="K90" s="70">
        <v>0</v>
      </c>
      <c r="L90" s="70">
        <v>2.0000000000000001E-4</v>
      </c>
      <c r="M90" s="70">
        <v>0</v>
      </c>
    </row>
    <row r="91" spans="1:13">
      <c r="A91" s="68" t="s">
        <v>2643</v>
      </c>
      <c r="B91" s="68" t="s">
        <v>2644</v>
      </c>
      <c r="C91" s="68" t="s">
        <v>364</v>
      </c>
      <c r="D91" s="68" t="s">
        <v>2596</v>
      </c>
      <c r="E91" s="68" t="s">
        <v>2327</v>
      </c>
      <c r="F91" s="68" t="s">
        <v>103</v>
      </c>
      <c r="G91" s="69">
        <v>87737</v>
      </c>
      <c r="H91" s="69">
        <v>8858</v>
      </c>
      <c r="I91" s="69">
        <v>0</v>
      </c>
      <c r="J91" s="69">
        <v>27706.2654349</v>
      </c>
      <c r="K91" s="70">
        <v>0</v>
      </c>
      <c r="L91" s="70">
        <v>2.07E-2</v>
      </c>
      <c r="M91" s="70">
        <v>1.9E-3</v>
      </c>
    </row>
    <row r="92" spans="1:13">
      <c r="A92" s="68" t="s">
        <v>2645</v>
      </c>
      <c r="B92" s="68" t="s">
        <v>2646</v>
      </c>
      <c r="C92" s="68" t="s">
        <v>364</v>
      </c>
      <c r="D92" s="68" t="s">
        <v>2596</v>
      </c>
      <c r="E92" s="68" t="s">
        <v>2327</v>
      </c>
      <c r="F92" s="68" t="s">
        <v>103</v>
      </c>
      <c r="G92" s="69">
        <v>2361</v>
      </c>
      <c r="H92" s="69">
        <v>3100</v>
      </c>
      <c r="I92" s="69">
        <v>0</v>
      </c>
      <c r="J92" s="69">
        <v>260.92591499999997</v>
      </c>
      <c r="K92" s="70">
        <v>0</v>
      </c>
      <c r="L92" s="70">
        <v>2.0000000000000001E-4</v>
      </c>
      <c r="M92" s="70">
        <v>0</v>
      </c>
    </row>
    <row r="93" spans="1:13">
      <c r="A93" s="68" t="s">
        <v>2647</v>
      </c>
      <c r="B93" s="68" t="s">
        <v>2648</v>
      </c>
      <c r="C93" s="68" t="s">
        <v>364</v>
      </c>
      <c r="D93" s="68" t="s">
        <v>2596</v>
      </c>
      <c r="E93" s="68" t="s">
        <v>2327</v>
      </c>
      <c r="F93" s="68" t="s">
        <v>103</v>
      </c>
      <c r="G93" s="69">
        <v>4091</v>
      </c>
      <c r="H93" s="69">
        <v>25775</v>
      </c>
      <c r="I93" s="69">
        <v>116.93976000000001</v>
      </c>
      <c r="J93" s="69">
        <v>3876.07272625</v>
      </c>
      <c r="K93" s="70">
        <v>0</v>
      </c>
      <c r="L93" s="70">
        <v>2.8999999999999998E-3</v>
      </c>
      <c r="M93" s="70">
        <v>2.9999999999999997E-4</v>
      </c>
    </row>
    <row r="94" spans="1:13">
      <c r="A94" s="68" t="s">
        <v>2649</v>
      </c>
      <c r="B94" s="68" t="s">
        <v>2650</v>
      </c>
      <c r="C94" s="68" t="s">
        <v>364</v>
      </c>
      <c r="D94" s="68" t="s">
        <v>2596</v>
      </c>
      <c r="E94" s="68" t="s">
        <v>2327</v>
      </c>
      <c r="F94" s="68" t="s">
        <v>103</v>
      </c>
      <c r="G94" s="69">
        <v>191671</v>
      </c>
      <c r="H94" s="69">
        <v>5901</v>
      </c>
      <c r="I94" s="69">
        <v>204.27884</v>
      </c>
      <c r="J94" s="69">
        <f>40321952.85/1000</f>
        <v>40321.952850000001</v>
      </c>
      <c r="K94" s="70">
        <v>0</v>
      </c>
      <c r="L94" s="70">
        <v>3.0300000000000001E-2</v>
      </c>
      <c r="M94" s="70">
        <v>2.8E-3</v>
      </c>
    </row>
    <row r="95" spans="1:13">
      <c r="A95" s="68" t="s">
        <v>2651</v>
      </c>
      <c r="B95" s="68" t="s">
        <v>2652</v>
      </c>
      <c r="C95" s="68" t="s">
        <v>364</v>
      </c>
      <c r="D95" s="68" t="s">
        <v>2596</v>
      </c>
      <c r="E95" s="68" t="s">
        <v>2327</v>
      </c>
      <c r="F95" s="68" t="s">
        <v>103</v>
      </c>
      <c r="G95" s="69">
        <v>1437</v>
      </c>
      <c r="H95" s="69">
        <v>9808</v>
      </c>
      <c r="I95" s="69">
        <v>0</v>
      </c>
      <c r="J95" s="69">
        <v>502.45452239999997</v>
      </c>
      <c r="K95" s="70">
        <v>0</v>
      </c>
      <c r="L95" s="70">
        <v>4.0000000000000002E-4</v>
      </c>
      <c r="M95" s="70">
        <v>0</v>
      </c>
    </row>
    <row r="96" spans="1:13">
      <c r="A96" s="68" t="s">
        <v>2653</v>
      </c>
      <c r="B96" s="68" t="s">
        <v>2654</v>
      </c>
      <c r="C96" s="68" t="s">
        <v>364</v>
      </c>
      <c r="D96" s="68" t="s">
        <v>2655</v>
      </c>
      <c r="E96" s="68" t="s">
        <v>2327</v>
      </c>
      <c r="F96" s="68" t="s">
        <v>103</v>
      </c>
      <c r="G96" s="69">
        <v>50904</v>
      </c>
      <c r="H96" s="69">
        <v>21190</v>
      </c>
      <c r="I96" s="69">
        <v>0</v>
      </c>
      <c r="J96" s="69">
        <v>38454.077843999999</v>
      </c>
      <c r="K96" s="70">
        <v>0</v>
      </c>
      <c r="L96" s="70">
        <v>2.87E-2</v>
      </c>
      <c r="M96" s="70">
        <v>2.7000000000000001E-3</v>
      </c>
    </row>
    <row r="97" spans="1:13">
      <c r="A97" s="68" t="s">
        <v>2656</v>
      </c>
      <c r="B97" s="68" t="s">
        <v>2657</v>
      </c>
      <c r="C97" s="68" t="s">
        <v>364</v>
      </c>
      <c r="D97" s="68" t="s">
        <v>2658</v>
      </c>
      <c r="E97" s="68" t="s">
        <v>2327</v>
      </c>
      <c r="F97" s="68" t="s">
        <v>103</v>
      </c>
      <c r="G97" s="69">
        <v>74749</v>
      </c>
      <c r="H97" s="69">
        <v>1620</v>
      </c>
      <c r="I97" s="69">
        <v>0</v>
      </c>
      <c r="J97" s="69">
        <v>4316.9789970000002</v>
      </c>
      <c r="K97" s="70">
        <v>0</v>
      </c>
      <c r="L97" s="70">
        <v>3.2000000000000002E-3</v>
      </c>
      <c r="M97" s="70">
        <v>2.9999999999999997E-4</v>
      </c>
    </row>
    <row r="98" spans="1:13">
      <c r="A98" s="68" t="s">
        <v>2659</v>
      </c>
      <c r="B98" s="68" t="s">
        <v>2660</v>
      </c>
      <c r="C98" s="68" t="s">
        <v>364</v>
      </c>
      <c r="D98" s="68" t="s">
        <v>2661</v>
      </c>
      <c r="E98" s="68" t="s">
        <v>2352</v>
      </c>
      <c r="F98" s="68" t="s">
        <v>103</v>
      </c>
      <c r="G98" s="69">
        <v>270782</v>
      </c>
      <c r="H98" s="69">
        <v>3567</v>
      </c>
      <c r="I98" s="69">
        <v>0</v>
      </c>
      <c r="J98" s="69">
        <v>34433.600396100002</v>
      </c>
      <c r="K98" s="70">
        <v>0</v>
      </c>
      <c r="L98" s="70">
        <v>2.5700000000000001E-2</v>
      </c>
      <c r="M98" s="70">
        <v>2.3999999999999998E-3</v>
      </c>
    </row>
    <row r="99" spans="1:13">
      <c r="A99" s="68" t="s">
        <v>2662</v>
      </c>
      <c r="B99" s="68" t="s">
        <v>2663</v>
      </c>
      <c r="C99" s="68" t="s">
        <v>364</v>
      </c>
      <c r="D99" s="68" t="s">
        <v>2664</v>
      </c>
      <c r="E99" s="68" t="s">
        <v>1614</v>
      </c>
      <c r="F99" s="68" t="s">
        <v>103</v>
      </c>
      <c r="G99" s="69">
        <v>109923</v>
      </c>
      <c r="H99" s="69">
        <v>5449</v>
      </c>
      <c r="I99" s="69">
        <v>0</v>
      </c>
      <c r="J99" s="69">
        <v>21353.295722549999</v>
      </c>
      <c r="K99" s="70">
        <v>0</v>
      </c>
      <c r="L99" s="70">
        <v>1.6E-2</v>
      </c>
      <c r="M99" s="70">
        <v>1.5E-3</v>
      </c>
    </row>
    <row r="100" spans="1:13">
      <c r="A100" s="68" t="s">
        <v>2665</v>
      </c>
      <c r="B100" s="68" t="s">
        <v>2666</v>
      </c>
      <c r="C100" s="68" t="s">
        <v>120</v>
      </c>
      <c r="D100" s="68" t="s">
        <v>2667</v>
      </c>
      <c r="E100" s="68" t="s">
        <v>120</v>
      </c>
      <c r="F100" s="68" t="s">
        <v>103</v>
      </c>
      <c r="G100" s="69">
        <v>472682</v>
      </c>
      <c r="H100" s="69">
        <v>1231</v>
      </c>
      <c r="I100" s="69">
        <v>0</v>
      </c>
      <c r="J100" s="69">
        <v>20743.7204723</v>
      </c>
      <c r="K100" s="70">
        <v>0</v>
      </c>
      <c r="L100" s="70">
        <v>1.55E-2</v>
      </c>
      <c r="M100" s="70">
        <v>1.5E-3</v>
      </c>
    </row>
    <row r="101" spans="1:13">
      <c r="A101" s="94" t="s">
        <v>2668</v>
      </c>
      <c r="C101" s="71"/>
      <c r="D101" s="71"/>
      <c r="E101" s="71"/>
      <c r="F101" s="71"/>
      <c r="G101" s="92">
        <v>464287</v>
      </c>
      <c r="I101" s="92">
        <v>0</v>
      </c>
      <c r="J101" s="92">
        <v>164708.50040285001</v>
      </c>
      <c r="L101" s="93">
        <v>0.1231</v>
      </c>
      <c r="M101" s="93">
        <v>1.15E-2</v>
      </c>
    </row>
    <row r="102" spans="1:13">
      <c r="A102" s="68" t="s">
        <v>2669</v>
      </c>
      <c r="B102" s="68" t="s">
        <v>2670</v>
      </c>
      <c r="C102" s="68" t="s">
        <v>364</v>
      </c>
      <c r="D102" s="68" t="s">
        <v>2603</v>
      </c>
      <c r="E102" s="68" t="s">
        <v>2327</v>
      </c>
      <c r="F102" s="68" t="s">
        <v>103</v>
      </c>
      <c r="G102" s="69">
        <v>130425</v>
      </c>
      <c r="H102" s="69">
        <v>7707</v>
      </c>
      <c r="I102" s="69">
        <v>0</v>
      </c>
      <c r="J102" s="69">
        <v>35834.862183750003</v>
      </c>
      <c r="K102" s="70">
        <v>0</v>
      </c>
      <c r="L102" s="70">
        <v>2.6800000000000001E-2</v>
      </c>
      <c r="M102" s="70">
        <v>2.5000000000000001E-3</v>
      </c>
    </row>
    <row r="103" spans="1:13">
      <c r="A103" s="68" t="s">
        <v>2671</v>
      </c>
      <c r="B103" s="68" t="s">
        <v>2672</v>
      </c>
      <c r="C103" s="68" t="s">
        <v>2433</v>
      </c>
      <c r="D103" s="68" t="s">
        <v>2619</v>
      </c>
      <c r="E103" s="68" t="s">
        <v>2327</v>
      </c>
      <c r="F103" s="68" t="s">
        <v>103</v>
      </c>
      <c r="G103" s="69">
        <v>76400</v>
      </c>
      <c r="H103" s="69">
        <v>11915</v>
      </c>
      <c r="I103" s="69">
        <v>0</v>
      </c>
      <c r="J103" s="69">
        <v>32452.408899999999</v>
      </c>
      <c r="K103" s="70">
        <v>0</v>
      </c>
      <c r="L103" s="70">
        <v>2.4299999999999999E-2</v>
      </c>
      <c r="M103" s="70">
        <v>2.3E-3</v>
      </c>
    </row>
    <row r="104" spans="1:13">
      <c r="A104" s="68" t="s">
        <v>2673</v>
      </c>
      <c r="B104" s="68" t="s">
        <v>2674</v>
      </c>
      <c r="C104" s="68" t="s">
        <v>120</v>
      </c>
      <c r="D104" s="68" t="s">
        <v>2619</v>
      </c>
      <c r="E104" s="68" t="s">
        <v>2327</v>
      </c>
      <c r="F104" s="68" t="s">
        <v>103</v>
      </c>
      <c r="G104" s="69">
        <v>36907</v>
      </c>
      <c r="H104" s="69">
        <v>9732</v>
      </c>
      <c r="I104" s="69">
        <v>0</v>
      </c>
      <c r="J104" s="69">
        <v>12804.7286406</v>
      </c>
      <c r="K104" s="70">
        <v>0</v>
      </c>
      <c r="L104" s="70">
        <v>9.5999999999999992E-3</v>
      </c>
      <c r="M104" s="70">
        <v>8.9999999999999998E-4</v>
      </c>
    </row>
    <row r="105" spans="1:13">
      <c r="A105" s="68" t="s">
        <v>2675</v>
      </c>
      <c r="B105" s="68" t="s">
        <v>2676</v>
      </c>
      <c r="C105" s="68" t="s">
        <v>364</v>
      </c>
      <c r="D105" s="68" t="s">
        <v>2619</v>
      </c>
      <c r="E105" s="68" t="s">
        <v>2327</v>
      </c>
      <c r="F105" s="68" t="s">
        <v>103</v>
      </c>
      <c r="G105" s="69">
        <v>99915</v>
      </c>
      <c r="H105" s="69">
        <v>12351</v>
      </c>
      <c r="I105" s="69">
        <v>0</v>
      </c>
      <c r="J105" s="69">
        <v>43993.888382249999</v>
      </c>
      <c r="K105" s="70">
        <v>0</v>
      </c>
      <c r="L105" s="70">
        <v>3.2899999999999999E-2</v>
      </c>
      <c r="M105" s="70">
        <v>3.0999999999999999E-3</v>
      </c>
    </row>
    <row r="106" spans="1:13">
      <c r="A106" s="68" t="s">
        <v>2677</v>
      </c>
      <c r="B106" s="68" t="s">
        <v>2678</v>
      </c>
      <c r="C106" s="68" t="s">
        <v>364</v>
      </c>
      <c r="D106" s="68" t="s">
        <v>2619</v>
      </c>
      <c r="E106" s="68" t="s">
        <v>2327</v>
      </c>
      <c r="F106" s="68" t="s">
        <v>103</v>
      </c>
      <c r="G106" s="69">
        <v>100650</v>
      </c>
      <c r="H106" s="69">
        <v>9195</v>
      </c>
      <c r="I106" s="69">
        <v>0</v>
      </c>
      <c r="J106" s="69">
        <v>32993.246137499998</v>
      </c>
      <c r="K106" s="70">
        <v>0</v>
      </c>
      <c r="L106" s="70">
        <v>2.47E-2</v>
      </c>
      <c r="M106" s="70">
        <v>2.3E-3</v>
      </c>
    </row>
    <row r="107" spans="1:13">
      <c r="A107" s="68" t="s">
        <v>2679</v>
      </c>
      <c r="B107" s="68" t="s">
        <v>2680</v>
      </c>
      <c r="C107" s="68" t="s">
        <v>2433</v>
      </c>
      <c r="D107" s="68" t="s">
        <v>2681</v>
      </c>
      <c r="E107" s="68" t="s">
        <v>2327</v>
      </c>
      <c r="F107" s="68" t="s">
        <v>103</v>
      </c>
      <c r="G107" s="69">
        <v>19990</v>
      </c>
      <c r="H107" s="69">
        <v>9302.5</v>
      </c>
      <c r="I107" s="69">
        <v>0</v>
      </c>
      <c r="J107" s="69">
        <v>6629.3661587500001</v>
      </c>
      <c r="K107" s="70">
        <v>0</v>
      </c>
      <c r="L107" s="70">
        <v>5.0000000000000001E-3</v>
      </c>
      <c r="M107" s="70">
        <v>5.0000000000000001E-4</v>
      </c>
    </row>
    <row r="108" spans="1:13">
      <c r="A108" s="94" t="s">
        <v>1599</v>
      </c>
      <c r="C108" s="71"/>
      <c r="D108" s="71"/>
      <c r="E108" s="71"/>
      <c r="F108" s="71"/>
      <c r="G108" s="92">
        <v>785689</v>
      </c>
      <c r="I108" s="92">
        <v>0</v>
      </c>
      <c r="J108" s="92">
        <v>27061.784913150001</v>
      </c>
      <c r="L108" s="93">
        <v>2.0199999999999999E-2</v>
      </c>
      <c r="M108" s="93">
        <v>1.9E-3</v>
      </c>
    </row>
    <row r="109" spans="1:13">
      <c r="A109" s="68" t="s">
        <v>2682</v>
      </c>
      <c r="B109" s="68" t="s">
        <v>2683</v>
      </c>
      <c r="C109" s="68" t="s">
        <v>364</v>
      </c>
      <c r="D109" s="68" t="s">
        <v>2684</v>
      </c>
      <c r="E109" s="68" t="s">
        <v>2327</v>
      </c>
      <c r="F109" s="68" t="s">
        <v>103</v>
      </c>
      <c r="G109" s="69">
        <v>742389</v>
      </c>
      <c r="H109" s="69">
        <v>159</v>
      </c>
      <c r="I109" s="69">
        <v>0</v>
      </c>
      <c r="J109" s="69">
        <v>4208.1206881500002</v>
      </c>
      <c r="K109" s="70">
        <v>0</v>
      </c>
      <c r="L109" s="70">
        <v>3.0999999999999999E-3</v>
      </c>
      <c r="M109" s="70">
        <v>2.9999999999999997E-4</v>
      </c>
    </row>
    <row r="110" spans="1:13">
      <c r="A110" s="68" t="s">
        <v>2685</v>
      </c>
      <c r="B110" s="68" t="s">
        <v>2686</v>
      </c>
      <c r="C110" s="68" t="s">
        <v>364</v>
      </c>
      <c r="D110" s="68" t="s">
        <v>2687</v>
      </c>
      <c r="E110" s="68" t="s">
        <v>2327</v>
      </c>
      <c r="F110" s="68" t="s">
        <v>103</v>
      </c>
      <c r="G110" s="69">
        <v>43300</v>
      </c>
      <c r="H110" s="69">
        <v>14805</v>
      </c>
      <c r="I110" s="69">
        <v>0</v>
      </c>
      <c r="J110" s="69">
        <v>22853.664225</v>
      </c>
      <c r="K110" s="70">
        <v>0</v>
      </c>
      <c r="L110" s="70">
        <v>1.7100000000000001E-2</v>
      </c>
      <c r="M110" s="70">
        <v>1.6000000000000001E-3</v>
      </c>
    </row>
    <row r="111" spans="1:13">
      <c r="A111" s="94" t="s">
        <v>2592</v>
      </c>
      <c r="C111" s="71"/>
      <c r="D111" s="71"/>
      <c r="E111" s="71"/>
      <c r="F111" s="71"/>
      <c r="G111" s="92">
        <v>0</v>
      </c>
      <c r="I111" s="92">
        <v>0</v>
      </c>
      <c r="J111" s="92">
        <v>0</v>
      </c>
      <c r="L111" s="93">
        <v>0</v>
      </c>
      <c r="M111" s="93">
        <v>0</v>
      </c>
    </row>
    <row r="112" spans="1:13">
      <c r="A112" s="68" t="s">
        <v>245</v>
      </c>
      <c r="B112" s="68" t="s">
        <v>245</v>
      </c>
      <c r="C112" s="71"/>
      <c r="D112" s="71"/>
      <c r="E112" s="68" t="s">
        <v>245</v>
      </c>
      <c r="F112" s="68" t="s">
        <v>245</v>
      </c>
      <c r="G112" s="69">
        <v>0</v>
      </c>
      <c r="H112" s="69">
        <v>0</v>
      </c>
      <c r="J112" s="69">
        <v>0</v>
      </c>
      <c r="K112" s="70">
        <v>0</v>
      </c>
      <c r="L112" s="70">
        <v>0</v>
      </c>
      <c r="M112" s="70">
        <v>0</v>
      </c>
    </row>
    <row r="113" spans="1:6">
      <c r="A113" s="126" t="s">
        <v>251</v>
      </c>
      <c r="C113" s="71"/>
      <c r="D113" s="71"/>
      <c r="E113" s="71"/>
      <c r="F113" s="71"/>
    </row>
    <row r="114" spans="1:6">
      <c r="A114" s="126" t="s">
        <v>376</v>
      </c>
      <c r="C114" s="71"/>
      <c r="D114" s="71"/>
      <c r="E114" s="71"/>
      <c r="F114" s="71"/>
    </row>
    <row r="115" spans="1:6">
      <c r="A115" s="126" t="s">
        <v>377</v>
      </c>
      <c r="C115" s="71"/>
      <c r="D115" s="71"/>
      <c r="E115" s="71"/>
      <c r="F115" s="71"/>
    </row>
    <row r="116" spans="1:6">
      <c r="A116" s="126" t="s">
        <v>378</v>
      </c>
      <c r="C116" s="71"/>
      <c r="D116" s="71"/>
      <c r="E116" s="71"/>
      <c r="F116" s="71"/>
    </row>
    <row r="117" spans="1:6">
      <c r="A117" s="126" t="s">
        <v>379</v>
      </c>
      <c r="C117" s="71"/>
      <c r="D117" s="71"/>
      <c r="E117" s="71"/>
      <c r="F117" s="71"/>
    </row>
    <row r="118" spans="1:6" hidden="1">
      <c r="C118" s="71"/>
      <c r="D118" s="71"/>
      <c r="E118" s="71"/>
      <c r="F118" s="71"/>
    </row>
    <row r="119" spans="1:6" hidden="1">
      <c r="C119" s="71"/>
      <c r="D119" s="71"/>
      <c r="E119" s="71"/>
      <c r="F119" s="71"/>
    </row>
    <row r="120" spans="1:6" hidden="1">
      <c r="C120" s="71"/>
      <c r="D120" s="71"/>
      <c r="E120" s="71"/>
      <c r="F120" s="71"/>
    </row>
    <row r="121" spans="1:6" hidden="1">
      <c r="C121" s="71"/>
      <c r="D121" s="71"/>
      <c r="E121" s="71"/>
      <c r="F121" s="71"/>
    </row>
    <row r="122" spans="1:6" hidden="1">
      <c r="C122" s="71"/>
      <c r="D122" s="71"/>
      <c r="E122" s="71"/>
      <c r="F122" s="71"/>
    </row>
    <row r="123" spans="1:6" hidden="1">
      <c r="C123" s="71"/>
      <c r="D123" s="71"/>
      <c r="E123" s="71"/>
      <c r="F123" s="71"/>
    </row>
    <row r="124" spans="1:6" hidden="1">
      <c r="C124" s="71"/>
      <c r="D124" s="71"/>
      <c r="E124" s="71"/>
      <c r="F124" s="71"/>
    </row>
    <row r="125" spans="1:6" hidden="1">
      <c r="C125" s="71"/>
      <c r="D125" s="71"/>
      <c r="E125" s="71"/>
      <c r="F125" s="71"/>
    </row>
    <row r="126" spans="1:6" hidden="1">
      <c r="C126" s="71"/>
      <c r="D126" s="71"/>
      <c r="E126" s="71"/>
      <c r="F126" s="71"/>
    </row>
    <row r="127" spans="1:6" hidden="1">
      <c r="C127" s="71"/>
      <c r="D127" s="71"/>
      <c r="E127" s="71"/>
      <c r="F127" s="71"/>
    </row>
    <row r="128" spans="1:6" hidden="1">
      <c r="C128" s="71"/>
      <c r="D128" s="71"/>
      <c r="E128" s="71"/>
      <c r="F128" s="71"/>
    </row>
    <row r="129" spans="3:6" hidden="1">
      <c r="C129" s="71"/>
      <c r="D129" s="71"/>
      <c r="E129" s="71"/>
      <c r="F129" s="71"/>
    </row>
    <row r="130" spans="3:6" hidden="1">
      <c r="C130" s="71"/>
      <c r="D130" s="71"/>
      <c r="E130" s="71"/>
      <c r="F130" s="71"/>
    </row>
    <row r="131" spans="3:6" hidden="1">
      <c r="C131" s="71"/>
      <c r="D131" s="71"/>
      <c r="E131" s="71"/>
      <c r="F131" s="71"/>
    </row>
    <row r="132" spans="3:6" hidden="1">
      <c r="C132" s="71"/>
      <c r="D132" s="71"/>
      <c r="E132" s="71"/>
      <c r="F132" s="71"/>
    </row>
    <row r="133" spans="3:6" hidden="1">
      <c r="C133" s="71"/>
      <c r="D133" s="71"/>
      <c r="E133" s="71"/>
      <c r="F133" s="71"/>
    </row>
    <row r="134" spans="3:6" hidden="1">
      <c r="C134" s="71"/>
      <c r="D134" s="71"/>
      <c r="E134" s="71"/>
      <c r="F134" s="71"/>
    </row>
    <row r="135" spans="3:6" hidden="1">
      <c r="C135" s="71"/>
      <c r="D135" s="71"/>
      <c r="E135" s="71"/>
      <c r="F135" s="71"/>
    </row>
    <row r="136" spans="3:6" hidden="1">
      <c r="C136" s="71"/>
      <c r="D136" s="71"/>
      <c r="E136" s="71"/>
      <c r="F136" s="71"/>
    </row>
    <row r="137" spans="3:6" hidden="1">
      <c r="C137" s="71"/>
      <c r="D137" s="71"/>
      <c r="E137" s="71"/>
      <c r="F137" s="71"/>
    </row>
    <row r="138" spans="3:6" hidden="1">
      <c r="C138" s="71"/>
      <c r="D138" s="71"/>
      <c r="E138" s="71"/>
      <c r="F138" s="71"/>
    </row>
    <row r="139" spans="3:6" hidden="1">
      <c r="C139" s="71"/>
      <c r="D139" s="71"/>
      <c r="E139" s="71"/>
      <c r="F139" s="71"/>
    </row>
    <row r="140" spans="3:6" hidden="1">
      <c r="C140" s="71"/>
      <c r="D140" s="71"/>
      <c r="E140" s="71"/>
      <c r="F140" s="71"/>
    </row>
    <row r="141" spans="3:6" hidden="1">
      <c r="C141" s="71"/>
      <c r="D141" s="71"/>
      <c r="E141" s="71"/>
      <c r="F141" s="71"/>
    </row>
    <row r="142" spans="3:6" hidden="1">
      <c r="C142" s="71"/>
      <c r="D142" s="71"/>
      <c r="E142" s="71"/>
      <c r="F142" s="71"/>
    </row>
    <row r="143" spans="3:6" hidden="1">
      <c r="C143" s="71"/>
      <c r="D143" s="71"/>
      <c r="E143" s="71"/>
      <c r="F143" s="71"/>
    </row>
    <row r="144" spans="3:6" hidden="1">
      <c r="C144" s="71"/>
      <c r="D144" s="71"/>
      <c r="E144" s="71"/>
      <c r="F144" s="71"/>
    </row>
    <row r="145" spans="3:6" hidden="1">
      <c r="C145" s="71"/>
      <c r="D145" s="71"/>
      <c r="E145" s="71"/>
      <c r="F145" s="71"/>
    </row>
    <row r="146" spans="3:6" hidden="1">
      <c r="C146" s="71"/>
      <c r="D146" s="71"/>
      <c r="E146" s="71"/>
      <c r="F146" s="71"/>
    </row>
    <row r="147" spans="3:6" hidden="1">
      <c r="C147" s="71"/>
      <c r="D147" s="71"/>
      <c r="E147" s="71"/>
      <c r="F147" s="71"/>
    </row>
    <row r="148" spans="3:6" hidden="1">
      <c r="C148" s="71"/>
      <c r="D148" s="71"/>
      <c r="E148" s="71"/>
      <c r="F148" s="71"/>
    </row>
    <row r="149" spans="3:6" hidden="1">
      <c r="C149" s="71"/>
      <c r="D149" s="71"/>
      <c r="E149" s="71"/>
      <c r="F149" s="71"/>
    </row>
    <row r="150" spans="3:6" hidden="1">
      <c r="C150" s="71"/>
      <c r="D150" s="71"/>
      <c r="E150" s="71"/>
      <c r="F150" s="71"/>
    </row>
    <row r="151" spans="3:6" hidden="1">
      <c r="C151" s="71"/>
      <c r="D151" s="71"/>
      <c r="E151" s="71"/>
      <c r="F151" s="71"/>
    </row>
    <row r="152" spans="3:6" hidden="1">
      <c r="C152" s="71"/>
      <c r="D152" s="71"/>
      <c r="E152" s="71"/>
      <c r="F152" s="71"/>
    </row>
    <row r="153" spans="3:6" hidden="1">
      <c r="C153" s="71"/>
      <c r="D153" s="71"/>
      <c r="E153" s="71"/>
      <c r="F153" s="71"/>
    </row>
    <row r="154" spans="3:6" hidden="1">
      <c r="C154" s="71"/>
      <c r="D154" s="71"/>
      <c r="E154" s="71"/>
      <c r="F154" s="71"/>
    </row>
    <row r="155" spans="3:6" hidden="1">
      <c r="C155" s="71"/>
      <c r="D155" s="71"/>
      <c r="E155" s="71"/>
      <c r="F155" s="71"/>
    </row>
    <row r="156" spans="3:6" hidden="1">
      <c r="C156" s="71"/>
      <c r="D156" s="71"/>
      <c r="E156" s="71"/>
      <c r="F156" s="71"/>
    </row>
    <row r="157" spans="3:6" hidden="1">
      <c r="C157" s="71"/>
      <c r="D157" s="71"/>
      <c r="E157" s="71"/>
      <c r="F157" s="71"/>
    </row>
    <row r="158" spans="3:6" hidden="1">
      <c r="C158" s="71"/>
      <c r="D158" s="71"/>
      <c r="E158" s="71"/>
      <c r="F158" s="71"/>
    </row>
    <row r="159" spans="3:6" hidden="1">
      <c r="C159" s="71"/>
      <c r="D159" s="71"/>
      <c r="E159" s="71"/>
      <c r="F159" s="71"/>
    </row>
    <row r="160" spans="3:6" hidden="1">
      <c r="C160" s="71"/>
      <c r="D160" s="71"/>
      <c r="E160" s="71"/>
      <c r="F160" s="71"/>
    </row>
    <row r="161" spans="3:6" hidden="1">
      <c r="C161" s="71"/>
      <c r="D161" s="71"/>
      <c r="E161" s="71"/>
      <c r="F161" s="71"/>
    </row>
    <row r="162" spans="3:6" hidden="1">
      <c r="C162" s="71"/>
      <c r="D162" s="71"/>
      <c r="E162" s="71"/>
      <c r="F162" s="71"/>
    </row>
    <row r="163" spans="3:6" hidden="1">
      <c r="C163" s="71"/>
      <c r="D163" s="71"/>
      <c r="E163" s="71"/>
      <c r="F163" s="71"/>
    </row>
    <row r="164" spans="3:6" hidden="1">
      <c r="C164" s="71"/>
      <c r="D164" s="71"/>
      <c r="E164" s="71"/>
      <c r="F164" s="71"/>
    </row>
    <row r="165" spans="3:6" hidden="1">
      <c r="C165" s="71"/>
      <c r="D165" s="71"/>
      <c r="E165" s="71"/>
      <c r="F165" s="71"/>
    </row>
    <row r="166" spans="3:6" hidden="1">
      <c r="C166" s="71"/>
      <c r="D166" s="71"/>
      <c r="E166" s="71"/>
      <c r="F166" s="71"/>
    </row>
    <row r="167" spans="3:6" hidden="1">
      <c r="C167" s="71"/>
      <c r="D167" s="71"/>
      <c r="E167" s="71"/>
      <c r="F167" s="71"/>
    </row>
    <row r="168" spans="3:6" hidden="1">
      <c r="C168" s="71"/>
      <c r="D168" s="71"/>
      <c r="E168" s="71"/>
      <c r="F168" s="71"/>
    </row>
    <row r="169" spans="3:6" hidden="1">
      <c r="C169" s="71"/>
      <c r="D169" s="71"/>
      <c r="E169" s="71"/>
      <c r="F169" s="71"/>
    </row>
    <row r="170" spans="3:6" hidden="1">
      <c r="C170" s="71"/>
      <c r="D170" s="71"/>
      <c r="E170" s="71"/>
      <c r="F170" s="71"/>
    </row>
    <row r="171" spans="3:6" hidden="1">
      <c r="C171" s="71"/>
      <c r="D171" s="71"/>
      <c r="E171" s="71"/>
      <c r="F171" s="71"/>
    </row>
    <row r="172" spans="3:6" hidden="1">
      <c r="C172" s="71"/>
      <c r="D172" s="71"/>
      <c r="E172" s="71"/>
      <c r="F172" s="71"/>
    </row>
    <row r="173" spans="3:6" hidden="1">
      <c r="C173" s="71"/>
      <c r="D173" s="71"/>
      <c r="E173" s="71"/>
      <c r="F173" s="71"/>
    </row>
    <row r="174" spans="3:6" hidden="1">
      <c r="C174" s="71"/>
      <c r="D174" s="71"/>
      <c r="E174" s="71"/>
      <c r="F174" s="71"/>
    </row>
    <row r="175" spans="3:6" hidden="1">
      <c r="C175" s="71"/>
      <c r="D175" s="71"/>
      <c r="E175" s="71"/>
      <c r="F175" s="71"/>
    </row>
    <row r="176" spans="3:6" hidden="1">
      <c r="C176" s="71"/>
      <c r="D176" s="71"/>
      <c r="E176" s="71"/>
      <c r="F176" s="71"/>
    </row>
    <row r="177" spans="3:6" hidden="1">
      <c r="C177" s="71"/>
      <c r="D177" s="71"/>
      <c r="E177" s="71"/>
      <c r="F177" s="71"/>
    </row>
    <row r="178" spans="3:6" hidden="1">
      <c r="C178" s="71"/>
      <c r="D178" s="71"/>
      <c r="E178" s="71"/>
      <c r="F178" s="71"/>
    </row>
    <row r="179" spans="3:6" hidden="1">
      <c r="C179" s="71"/>
      <c r="D179" s="71"/>
      <c r="E179" s="71"/>
      <c r="F179" s="71"/>
    </row>
    <row r="180" spans="3:6" hidden="1">
      <c r="C180" s="71"/>
      <c r="D180" s="71"/>
      <c r="E180" s="71"/>
      <c r="F180" s="71"/>
    </row>
    <row r="181" spans="3:6" hidden="1">
      <c r="C181" s="71"/>
      <c r="D181" s="71"/>
      <c r="E181" s="71"/>
      <c r="F181" s="71"/>
    </row>
    <row r="182" spans="3:6" hidden="1">
      <c r="C182" s="71"/>
      <c r="D182" s="71"/>
      <c r="E182" s="71"/>
      <c r="F182" s="71"/>
    </row>
    <row r="183" spans="3:6" hidden="1">
      <c r="C183" s="71"/>
      <c r="D183" s="71"/>
      <c r="E183" s="71"/>
      <c r="F183" s="71"/>
    </row>
    <row r="184" spans="3:6" hidden="1">
      <c r="C184" s="71"/>
      <c r="D184" s="71"/>
      <c r="E184" s="71"/>
      <c r="F184" s="71"/>
    </row>
    <row r="185" spans="3:6" hidden="1">
      <c r="C185" s="71"/>
      <c r="D185" s="71"/>
      <c r="E185" s="71"/>
      <c r="F185" s="71"/>
    </row>
    <row r="186" spans="3:6" hidden="1">
      <c r="C186" s="71"/>
      <c r="D186" s="71"/>
      <c r="E186" s="71"/>
      <c r="F186" s="71"/>
    </row>
    <row r="187" spans="3:6" hidden="1">
      <c r="C187" s="71"/>
      <c r="D187" s="71"/>
      <c r="E187" s="71"/>
      <c r="F187" s="71"/>
    </row>
    <row r="188" spans="3:6" hidden="1">
      <c r="C188" s="71"/>
      <c r="D188" s="71"/>
      <c r="E188" s="71"/>
      <c r="F188" s="71"/>
    </row>
    <row r="189" spans="3:6" hidden="1">
      <c r="C189" s="71"/>
      <c r="D189" s="71"/>
      <c r="E189" s="71"/>
      <c r="F189" s="71"/>
    </row>
    <row r="190" spans="3:6" hidden="1">
      <c r="C190" s="71"/>
      <c r="D190" s="71"/>
      <c r="E190" s="71"/>
      <c r="F190" s="71"/>
    </row>
    <row r="191" spans="3:6" hidden="1">
      <c r="C191" s="71"/>
      <c r="D191" s="71"/>
      <c r="E191" s="71"/>
      <c r="F191" s="71"/>
    </row>
    <row r="192" spans="3:6" hidden="1">
      <c r="C192" s="71"/>
      <c r="D192" s="71"/>
      <c r="E192" s="71"/>
      <c r="F192" s="71"/>
    </row>
    <row r="193" spans="3:6" hidden="1">
      <c r="C193" s="71"/>
      <c r="D193" s="71"/>
      <c r="E193" s="71"/>
      <c r="F193" s="71"/>
    </row>
    <row r="194" spans="3:6" hidden="1">
      <c r="C194" s="71"/>
      <c r="D194" s="71"/>
      <c r="E194" s="71"/>
      <c r="F194" s="71"/>
    </row>
    <row r="195" spans="3:6" hidden="1">
      <c r="C195" s="71"/>
      <c r="D195" s="71"/>
      <c r="E195" s="71"/>
      <c r="F195" s="71"/>
    </row>
    <row r="196" spans="3:6" hidden="1">
      <c r="C196" s="71"/>
      <c r="D196" s="71"/>
      <c r="E196" s="71"/>
      <c r="F196" s="71"/>
    </row>
    <row r="197" spans="3:6" hidden="1">
      <c r="C197" s="71"/>
      <c r="D197" s="71"/>
      <c r="E197" s="71"/>
      <c r="F197" s="71"/>
    </row>
    <row r="198" spans="3:6" hidden="1">
      <c r="C198" s="71"/>
      <c r="D198" s="71"/>
      <c r="E198" s="71"/>
      <c r="F198" s="71"/>
    </row>
    <row r="199" spans="3:6" hidden="1">
      <c r="C199" s="71"/>
      <c r="D199" s="71"/>
      <c r="E199" s="71"/>
      <c r="F199" s="71"/>
    </row>
    <row r="200" spans="3:6" hidden="1">
      <c r="C200" s="71"/>
      <c r="D200" s="71"/>
      <c r="E200" s="71"/>
      <c r="F200" s="71"/>
    </row>
    <row r="201" spans="3:6" hidden="1">
      <c r="C201" s="71"/>
      <c r="D201" s="71"/>
      <c r="E201" s="71"/>
      <c r="F201" s="71"/>
    </row>
    <row r="202" spans="3:6" hidden="1">
      <c r="C202" s="71"/>
      <c r="D202" s="71"/>
      <c r="E202" s="71"/>
      <c r="F202" s="71"/>
    </row>
    <row r="203" spans="3:6" hidden="1">
      <c r="C203" s="71"/>
      <c r="D203" s="71"/>
      <c r="E203" s="71"/>
      <c r="F203" s="71"/>
    </row>
    <row r="204" spans="3:6" hidden="1">
      <c r="C204" s="71"/>
      <c r="D204" s="71"/>
      <c r="E204" s="71"/>
      <c r="F204" s="71"/>
    </row>
    <row r="205" spans="3:6" hidden="1">
      <c r="C205" s="71"/>
      <c r="D205" s="71"/>
      <c r="E205" s="71"/>
      <c r="F205" s="71"/>
    </row>
    <row r="206" spans="3:6" hidden="1">
      <c r="C206" s="71"/>
      <c r="D206" s="71"/>
      <c r="E206" s="71"/>
      <c r="F206" s="71"/>
    </row>
    <row r="207" spans="3:6" hidden="1">
      <c r="C207" s="71"/>
      <c r="D207" s="71"/>
      <c r="E207" s="71"/>
      <c r="F207" s="71"/>
    </row>
    <row r="208" spans="3:6" hidden="1">
      <c r="C208" s="71"/>
      <c r="D208" s="71"/>
      <c r="E208" s="71"/>
      <c r="F208" s="71"/>
    </row>
    <row r="209" spans="1:6" hidden="1">
      <c r="C209" s="71"/>
      <c r="D209" s="71"/>
      <c r="E209" s="71"/>
      <c r="F209" s="71"/>
    </row>
    <row r="210" spans="1:6" hidden="1">
      <c r="C210" s="71"/>
      <c r="D210" s="71"/>
      <c r="E210" s="71"/>
      <c r="F210" s="71"/>
    </row>
    <row r="211" spans="1:6" hidden="1">
      <c r="C211" s="71"/>
      <c r="D211" s="71"/>
      <c r="E211" s="71"/>
      <c r="F211" s="71"/>
    </row>
    <row r="212" spans="1:6" hidden="1">
      <c r="C212" s="71"/>
      <c r="D212" s="71"/>
      <c r="E212" s="71"/>
      <c r="F212" s="71"/>
    </row>
    <row r="213" spans="1:6" hidden="1">
      <c r="C213" s="71"/>
      <c r="D213" s="71"/>
      <c r="E213" s="71"/>
      <c r="F213" s="71"/>
    </row>
    <row r="214" spans="1:6" hidden="1">
      <c r="A214" s="71"/>
      <c r="C214" s="71"/>
      <c r="D214" s="71"/>
      <c r="E214" s="71"/>
      <c r="F214" s="71"/>
    </row>
    <row r="215" spans="1:6" hidden="1">
      <c r="A215" s="71"/>
      <c r="C215" s="71"/>
      <c r="D215" s="71"/>
      <c r="E215" s="71"/>
      <c r="F215" s="71"/>
    </row>
    <row r="216" spans="1:6" hidden="1">
      <c r="A216" s="81"/>
      <c r="C216" s="71"/>
      <c r="D216" s="71"/>
      <c r="E216" s="71"/>
      <c r="F216" s="71"/>
    </row>
    <row r="217" spans="1:6" hidden="1">
      <c r="C217" s="71"/>
      <c r="D217" s="71"/>
      <c r="E217" s="71"/>
      <c r="F217" s="71"/>
    </row>
    <row r="218" spans="1:6" hidden="1">
      <c r="C218" s="71"/>
      <c r="D218" s="71"/>
      <c r="E218" s="71"/>
      <c r="F218" s="71"/>
    </row>
    <row r="219" spans="1:6" hidden="1">
      <c r="C219" s="71"/>
      <c r="D219" s="71"/>
      <c r="E219" s="71"/>
      <c r="F219" s="71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9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1" customWidth="1"/>
    <col min="2" max="2" width="23" style="11" bestFit="1" customWidth="1"/>
    <col min="3" max="3" width="12.7109375" style="11" customWidth="1"/>
    <col min="4" max="4" width="13.85546875" style="11" customWidth="1"/>
    <col min="5" max="5" width="11.85546875" style="12" customWidth="1"/>
    <col min="6" max="6" width="10.7109375" style="12" customWidth="1"/>
    <col min="7" max="7" width="11.140625" style="12" customWidth="1"/>
    <col min="8" max="8" width="11.5703125" style="12" customWidth="1"/>
    <col min="9" max="9" width="14.7109375" style="12" customWidth="1"/>
    <col min="10" max="10" width="11.7109375" style="12" customWidth="1"/>
    <col min="11" max="11" width="14.7109375" style="12" customWidth="1"/>
    <col min="12" max="12" width="22.7109375" style="12" customWidth="1"/>
    <col min="13" max="13" width="26.85546875" style="12" customWidth="1"/>
    <col min="14" max="14" width="25.42578125" style="12" customWidth="1"/>
    <col min="15" max="15" width="7.7109375" style="12" hidden="1" customWidth="1"/>
    <col min="16" max="16" width="7.140625" style="12" hidden="1" customWidth="1"/>
    <col min="17" max="17" width="6" style="12" hidden="1" customWidth="1"/>
    <col min="18" max="18" width="7.85546875" style="12" hidden="1" customWidth="1"/>
    <col min="19" max="19" width="8.140625" style="12" hidden="1" customWidth="1"/>
    <col min="20" max="20" width="6.28515625" style="12" hidden="1" customWidth="1"/>
    <col min="21" max="21" width="8" style="12" hidden="1" customWidth="1"/>
    <col min="22" max="22" width="8.7109375" style="12" hidden="1" customWidth="1"/>
    <col min="23" max="23" width="10" style="12" hidden="1" customWidth="1"/>
    <col min="24" max="24" width="9.5703125" style="12" hidden="1" customWidth="1"/>
    <col min="25" max="25" width="6.140625" style="12" hidden="1" customWidth="1"/>
    <col min="26" max="27" width="5.7109375" style="12" hidden="1" customWidth="1"/>
    <col min="28" max="28" width="6.85546875" style="12" hidden="1" customWidth="1"/>
    <col min="29" max="29" width="6.42578125" style="12" hidden="1" customWidth="1"/>
    <col min="30" max="30" width="6.7109375" style="12" hidden="1" customWidth="1"/>
    <col min="31" max="31" width="7.28515625" style="12" hidden="1" customWidth="1"/>
    <col min="32" max="43" width="5.7109375" style="12" hidden="1" customWidth="1"/>
    <col min="44" max="44" width="9.140625" style="12" hidden="1" customWidth="1"/>
    <col min="45" max="63" width="0" style="12" hidden="1" customWidth="1"/>
    <col min="64" max="16384" width="9.140625" style="12" hidden="1"/>
  </cols>
  <sheetData>
    <row r="1" spans="1:62">
      <c r="A1" s="2" t="s">
        <v>0</v>
      </c>
      <c r="B1" t="s">
        <v>194</v>
      </c>
    </row>
    <row r="2" spans="1:62">
      <c r="A2" s="2" t="s">
        <v>1</v>
      </c>
      <c r="B2" t="s">
        <v>195</v>
      </c>
    </row>
    <row r="3" spans="1:62">
      <c r="A3" s="2" t="s">
        <v>2</v>
      </c>
      <c r="B3" t="s">
        <v>196</v>
      </c>
    </row>
    <row r="4" spans="1:62">
      <c r="A4" s="2" t="s">
        <v>3</v>
      </c>
      <c r="B4" t="s">
        <v>197</v>
      </c>
    </row>
    <row r="5" spans="1:62" ht="26.25" customHeight="1">
      <c r="A5" s="122" t="s">
        <v>65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4"/>
    </row>
    <row r="6" spans="1:62" ht="26.25" customHeight="1">
      <c r="A6" s="122" t="s">
        <v>90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4"/>
      <c r="BJ6" s="14"/>
    </row>
    <row r="7" spans="1:62" s="14" customFormat="1">
      <c r="A7" s="38" t="s">
        <v>45</v>
      </c>
      <c r="B7" s="39" t="s">
        <v>46</v>
      </c>
      <c r="C7" s="39" t="s">
        <v>67</v>
      </c>
      <c r="D7" s="39" t="s">
        <v>47</v>
      </c>
      <c r="E7" s="39" t="s">
        <v>81</v>
      </c>
      <c r="F7" s="39" t="s">
        <v>48</v>
      </c>
      <c r="G7" s="39" t="s">
        <v>49</v>
      </c>
      <c r="H7" s="39" t="s">
        <v>50</v>
      </c>
      <c r="I7" s="39" t="s">
        <v>184</v>
      </c>
      <c r="J7" s="39" t="s">
        <v>185</v>
      </c>
      <c r="K7" s="39" t="s">
        <v>53</v>
      </c>
      <c r="L7" s="39" t="s">
        <v>70</v>
      </c>
      <c r="M7" s="39" t="s">
        <v>54</v>
      </c>
      <c r="N7" s="133" t="s">
        <v>180</v>
      </c>
      <c r="BE7" s="12"/>
      <c r="BF7" s="12"/>
    </row>
    <row r="8" spans="1:62" s="14" customFormat="1" ht="20.25">
      <c r="A8" s="15"/>
      <c r="B8" s="16"/>
      <c r="C8" s="16"/>
      <c r="D8" s="16"/>
      <c r="E8" s="16"/>
      <c r="F8" s="16"/>
      <c r="G8" s="16"/>
      <c r="H8" s="16"/>
      <c r="I8" s="24" t="s">
        <v>181</v>
      </c>
      <c r="J8" s="24"/>
      <c r="K8" s="24" t="s">
        <v>6</v>
      </c>
      <c r="L8" s="24" t="s">
        <v>7</v>
      </c>
      <c r="M8" s="24" t="s">
        <v>7</v>
      </c>
      <c r="N8" s="25" t="s">
        <v>7</v>
      </c>
      <c r="BD8" s="12"/>
      <c r="BE8" s="12"/>
      <c r="BF8" s="12"/>
      <c r="BJ8" s="18"/>
    </row>
    <row r="9" spans="1:62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27" t="s">
        <v>74</v>
      </c>
      <c r="N9" s="27" t="s">
        <v>75</v>
      </c>
      <c r="BD9" s="12"/>
      <c r="BE9" s="14"/>
      <c r="BF9" s="12"/>
    </row>
    <row r="10" spans="1:62" s="18" customFormat="1" ht="18" customHeight="1">
      <c r="A10" s="19" t="s">
        <v>91</v>
      </c>
      <c r="B10" s="6"/>
      <c r="C10" s="6"/>
      <c r="D10" s="6"/>
      <c r="E10" s="6"/>
      <c r="F10" s="6"/>
      <c r="G10" s="6"/>
      <c r="H10" s="6"/>
      <c r="I10" s="61">
        <f>I11+I25</f>
        <v>86026609.5</v>
      </c>
      <c r="J10" s="6"/>
      <c r="K10" s="61">
        <f>K11+K25</f>
        <v>217489.4831104723</v>
      </c>
      <c r="L10" s="6"/>
      <c r="M10" s="62">
        <v>1</v>
      </c>
      <c r="N10" s="62">
        <v>1.52E-2</v>
      </c>
      <c r="BD10" s="12"/>
      <c r="BE10" s="14"/>
      <c r="BF10" s="12"/>
      <c r="BJ10" s="12"/>
    </row>
    <row r="11" spans="1:62">
      <c r="A11" s="65" t="s">
        <v>201</v>
      </c>
      <c r="B11" s="12"/>
      <c r="C11" s="12"/>
      <c r="D11" s="12"/>
      <c r="I11" s="67">
        <v>82893063</v>
      </c>
      <c r="K11" s="67">
        <v>89911.162098999994</v>
      </c>
      <c r="M11" s="95">
        <v>0.41339999999999999</v>
      </c>
      <c r="N11" s="66">
        <v>1.2999999999999999E-3</v>
      </c>
    </row>
    <row r="12" spans="1:62">
      <c r="A12" s="65" t="s">
        <v>2688</v>
      </c>
      <c r="B12" s="12"/>
      <c r="C12" s="12"/>
      <c r="D12" s="12"/>
      <c r="I12" s="67">
        <v>0</v>
      </c>
      <c r="K12" s="67">
        <v>0</v>
      </c>
      <c r="M12" s="66">
        <v>0</v>
      </c>
      <c r="N12" s="66">
        <v>0</v>
      </c>
    </row>
    <row r="13" spans="1:62">
      <c r="A13" t="s">
        <v>245</v>
      </c>
      <c r="B13" t="s">
        <v>245</v>
      </c>
      <c r="C13" s="12"/>
      <c r="D13" s="12"/>
      <c r="E13" t="s">
        <v>245</v>
      </c>
      <c r="F13" t="s">
        <v>245</v>
      </c>
      <c r="H13" t="s">
        <v>245</v>
      </c>
      <c r="I13" s="63">
        <v>0</v>
      </c>
      <c r="J13" s="63">
        <v>0</v>
      </c>
      <c r="K13" s="63">
        <v>0</v>
      </c>
      <c r="L13" s="64">
        <v>0</v>
      </c>
      <c r="M13" s="64">
        <v>0</v>
      </c>
      <c r="N13" s="64">
        <v>0</v>
      </c>
    </row>
    <row r="14" spans="1:62">
      <c r="A14" s="65" t="s">
        <v>2689</v>
      </c>
      <c r="B14" s="12"/>
      <c r="C14" s="12"/>
      <c r="D14" s="12"/>
      <c r="I14" s="67">
        <v>2023800</v>
      </c>
      <c r="K14" s="67">
        <v>2192.7873</v>
      </c>
      <c r="M14" s="66">
        <v>1.01E-2</v>
      </c>
      <c r="N14" s="66">
        <v>2.0000000000000001E-4</v>
      </c>
    </row>
    <row r="15" spans="1:62" s="71" customFormat="1">
      <c r="A15" s="68" t="s">
        <v>2690</v>
      </c>
      <c r="B15" s="68" t="s">
        <v>2691</v>
      </c>
      <c r="C15" s="68" t="s">
        <v>97</v>
      </c>
      <c r="D15" s="68" t="s">
        <v>2692</v>
      </c>
      <c r="E15" s="68" t="s">
        <v>120</v>
      </c>
      <c r="F15" s="68" t="s">
        <v>3932</v>
      </c>
      <c r="G15" s="68" t="s">
        <v>206</v>
      </c>
      <c r="H15" s="68" t="s">
        <v>99</v>
      </c>
      <c r="I15" s="69">
        <v>2023800</v>
      </c>
      <c r="J15" s="69">
        <v>108.35</v>
      </c>
      <c r="K15" s="69">
        <v>2192.7873</v>
      </c>
      <c r="L15" s="70">
        <v>0</v>
      </c>
      <c r="M15" s="70">
        <v>1.01E-2</v>
      </c>
      <c r="N15" s="70">
        <v>2.0000000000000001E-4</v>
      </c>
    </row>
    <row r="16" spans="1:62" s="71" customFormat="1">
      <c r="A16" s="94" t="s">
        <v>89</v>
      </c>
      <c r="I16" s="92">
        <v>77472253</v>
      </c>
      <c r="K16" s="92">
        <v>84399.156327999997</v>
      </c>
      <c r="M16" s="96">
        <v>0.38800000000000001</v>
      </c>
      <c r="N16" s="93">
        <v>1.1000000000000001E-3</v>
      </c>
    </row>
    <row r="17" spans="1:14" s="71" customFormat="1">
      <c r="A17" s="68" t="s">
        <v>2693</v>
      </c>
      <c r="B17" s="68" t="s">
        <v>2694</v>
      </c>
      <c r="C17" s="68" t="s">
        <v>97</v>
      </c>
      <c r="D17" s="68" t="s">
        <v>2694</v>
      </c>
      <c r="E17" s="68" t="s">
        <v>2695</v>
      </c>
      <c r="F17" s="68" t="s">
        <v>3918</v>
      </c>
      <c r="G17" s="68" t="s">
        <v>206</v>
      </c>
      <c r="H17" s="68" t="s">
        <v>103</v>
      </c>
      <c r="I17" s="69">
        <v>18669193</v>
      </c>
      <c r="J17" s="69">
        <v>62</v>
      </c>
      <c r="K17" s="69">
        <v>11574.899659999999</v>
      </c>
      <c r="L17" s="70">
        <v>4.6300000000000001E-2</v>
      </c>
      <c r="M17" s="70">
        <v>5.3199999999999997E-2</v>
      </c>
      <c r="N17" s="70">
        <v>8.0000000000000004E-4</v>
      </c>
    </row>
    <row r="18" spans="1:14" s="71" customFormat="1">
      <c r="A18" s="68" t="s">
        <v>2696</v>
      </c>
      <c r="B18" s="68" t="s">
        <v>2697</v>
      </c>
      <c r="C18" s="68" t="s">
        <v>97</v>
      </c>
      <c r="D18" s="68" t="s">
        <v>2692</v>
      </c>
      <c r="E18" s="68" t="s">
        <v>2695</v>
      </c>
      <c r="F18" s="68" t="s">
        <v>3930</v>
      </c>
      <c r="G18" s="68" t="s">
        <v>206</v>
      </c>
      <c r="H18" s="68" t="s">
        <v>99</v>
      </c>
      <c r="I18" s="69">
        <v>1566760</v>
      </c>
      <c r="J18" s="69">
        <v>156.63</v>
      </c>
      <c r="K18" s="69">
        <v>2454.0161880000001</v>
      </c>
      <c r="L18" s="70">
        <v>0</v>
      </c>
      <c r="M18" s="70">
        <v>1.1299999999999999E-2</v>
      </c>
      <c r="N18" s="70">
        <v>2.0000000000000001E-4</v>
      </c>
    </row>
    <row r="19" spans="1:14" s="71" customFormat="1">
      <c r="A19" s="68" t="s">
        <v>2698</v>
      </c>
      <c r="B19" s="68" t="s">
        <v>2699</v>
      </c>
      <c r="C19" s="68" t="s">
        <v>97</v>
      </c>
      <c r="D19" s="68" t="s">
        <v>2692</v>
      </c>
      <c r="E19" s="68" t="s">
        <v>2695</v>
      </c>
      <c r="F19" s="68" t="s">
        <v>3942</v>
      </c>
      <c r="G19" s="68" t="s">
        <v>206</v>
      </c>
      <c r="H19" s="68" t="s">
        <v>99</v>
      </c>
      <c r="I19" s="69">
        <v>1611300</v>
      </c>
      <c r="J19" s="69">
        <v>132.46</v>
      </c>
      <c r="K19" s="69">
        <v>2134.32798</v>
      </c>
      <c r="L19" s="70">
        <v>0</v>
      </c>
      <c r="M19" s="70">
        <v>9.7999999999999997E-3</v>
      </c>
      <c r="N19" s="70">
        <v>1E-4</v>
      </c>
    </row>
    <row r="20" spans="1:14" s="71" customFormat="1">
      <c r="A20" s="68" t="s">
        <v>2702</v>
      </c>
      <c r="B20" s="68">
        <v>5105911</v>
      </c>
      <c r="C20" s="68" t="s">
        <v>97</v>
      </c>
      <c r="D20" s="68" t="s">
        <v>2703</v>
      </c>
      <c r="E20" s="68" t="s">
        <v>2704</v>
      </c>
      <c r="F20" s="68" t="s">
        <v>3925</v>
      </c>
      <c r="G20" s="68" t="s">
        <v>206</v>
      </c>
      <c r="H20" s="68" t="s">
        <v>103</v>
      </c>
      <c r="I20" s="69">
        <v>28050000</v>
      </c>
      <c r="J20" s="69">
        <v>141.97999999999999</v>
      </c>
      <c r="K20" s="69">
        <v>39825.39</v>
      </c>
      <c r="L20" s="70">
        <v>0</v>
      </c>
      <c r="M20" s="70">
        <v>0.18310000000000001</v>
      </c>
      <c r="N20" s="70">
        <v>2.8E-3</v>
      </c>
    </row>
    <row r="21" spans="1:14" s="71" customFormat="1">
      <c r="A21" s="68" t="s">
        <v>2705</v>
      </c>
      <c r="B21" s="68" t="s">
        <v>2706</v>
      </c>
      <c r="C21" s="68" t="s">
        <v>97</v>
      </c>
      <c r="D21" s="68" t="s">
        <v>2703</v>
      </c>
      <c r="E21" s="68" t="s">
        <v>2704</v>
      </c>
      <c r="F21" s="68" t="s">
        <v>3929</v>
      </c>
      <c r="G21" s="68" t="s">
        <v>206</v>
      </c>
      <c r="H21" s="68" t="s">
        <v>99</v>
      </c>
      <c r="I21" s="69">
        <v>27575000</v>
      </c>
      <c r="J21" s="69">
        <v>103.03</v>
      </c>
      <c r="K21" s="69">
        <v>28410.522499999999</v>
      </c>
      <c r="L21" s="70">
        <v>0</v>
      </c>
      <c r="M21" s="70">
        <v>0.13059999999999999</v>
      </c>
      <c r="N21" s="70">
        <v>2E-3</v>
      </c>
    </row>
    <row r="22" spans="1:14" s="71" customFormat="1">
      <c r="A22" s="94" t="s">
        <v>1599</v>
      </c>
      <c r="I22" s="92">
        <v>3397010</v>
      </c>
      <c r="K22" s="92">
        <v>3319.2184710000001</v>
      </c>
      <c r="M22" s="93">
        <v>1.5299999999999999E-2</v>
      </c>
      <c r="N22" s="93">
        <v>0</v>
      </c>
    </row>
    <row r="23" spans="1:14" s="71" customFormat="1">
      <c r="A23" s="68" t="s">
        <v>2740</v>
      </c>
      <c r="B23" s="68" t="s">
        <v>2741</v>
      </c>
      <c r="C23" s="68" t="s">
        <v>97</v>
      </c>
      <c r="D23" s="68" t="s">
        <v>2692</v>
      </c>
      <c r="E23" s="68" t="s">
        <v>2695</v>
      </c>
      <c r="F23" s="68" t="s">
        <v>3927</v>
      </c>
      <c r="G23" s="68" t="s">
        <v>206</v>
      </c>
      <c r="H23" s="68" t="s">
        <v>99</v>
      </c>
      <c r="I23" s="69">
        <v>3397010</v>
      </c>
      <c r="J23" s="69">
        <v>97.71</v>
      </c>
      <c r="K23" s="69">
        <v>3319.2184710000001</v>
      </c>
      <c r="L23" s="70">
        <v>0</v>
      </c>
      <c r="M23" s="70">
        <v>1.5299999999999999E-2</v>
      </c>
      <c r="N23" s="70">
        <v>2.0000000000000001E-4</v>
      </c>
    </row>
    <row r="24" spans="1:14" s="71" customFormat="1">
      <c r="A24" s="68" t="s">
        <v>245</v>
      </c>
      <c r="B24" s="68" t="s">
        <v>245</v>
      </c>
      <c r="E24" s="68" t="s">
        <v>245</v>
      </c>
      <c r="F24" s="68" t="s">
        <v>245</v>
      </c>
      <c r="H24" s="68" t="s">
        <v>245</v>
      </c>
      <c r="I24" s="69">
        <v>0</v>
      </c>
      <c r="J24" s="69">
        <v>0</v>
      </c>
      <c r="K24" s="69">
        <v>0</v>
      </c>
      <c r="L24" s="70">
        <v>0</v>
      </c>
      <c r="M24" s="70">
        <v>0</v>
      </c>
      <c r="N24" s="70">
        <v>0</v>
      </c>
    </row>
    <row r="25" spans="1:14">
      <c r="A25" s="65" t="s">
        <v>249</v>
      </c>
      <c r="B25" s="12"/>
      <c r="C25" s="12"/>
      <c r="D25" s="12"/>
      <c r="I25" s="67">
        <v>3133546.5</v>
      </c>
      <c r="K25" s="67">
        <v>127578.3210114723</v>
      </c>
      <c r="M25" s="66">
        <v>0.91559999999999997</v>
      </c>
      <c r="N25" s="66">
        <v>1.4E-2</v>
      </c>
    </row>
    <row r="26" spans="1:14">
      <c r="A26" s="65" t="s">
        <v>2688</v>
      </c>
      <c r="B26" s="12"/>
      <c r="C26" s="12"/>
      <c r="D26" s="12"/>
      <c r="I26" s="67">
        <v>9636.69</v>
      </c>
      <c r="K26" s="67">
        <v>3573.9298283955</v>
      </c>
      <c r="M26" s="66">
        <v>1.6400000000000001E-2</v>
      </c>
      <c r="N26" s="66">
        <v>2.9999999999999997E-4</v>
      </c>
    </row>
    <row r="27" spans="1:14">
      <c r="A27" t="s">
        <v>3943</v>
      </c>
      <c r="B27" t="s">
        <v>2700</v>
      </c>
      <c r="C27" t="s">
        <v>120</v>
      </c>
      <c r="D27" t="s">
        <v>2701</v>
      </c>
      <c r="E27" t="s">
        <v>2327</v>
      </c>
      <c r="F27" t="s">
        <v>256</v>
      </c>
      <c r="G27" t="s">
        <v>373</v>
      </c>
      <c r="H27" t="s">
        <v>103</v>
      </c>
      <c r="I27" s="63">
        <v>9636.69</v>
      </c>
      <c r="J27" s="63">
        <v>10403</v>
      </c>
      <c r="K27" s="63">
        <v>3573.9298283955</v>
      </c>
      <c r="L27" s="64">
        <v>0</v>
      </c>
      <c r="M27" s="64">
        <v>1.6400000000000001E-2</v>
      </c>
      <c r="N27" s="64">
        <v>2.9999999999999997E-4</v>
      </c>
    </row>
    <row r="28" spans="1:14">
      <c r="A28" s="65" t="s">
        <v>89</v>
      </c>
      <c r="B28" s="12"/>
      <c r="C28" s="12"/>
      <c r="D28" s="12"/>
      <c r="I28" s="67">
        <v>3123909.81</v>
      </c>
      <c r="K28" s="67">
        <v>124004.3911830768</v>
      </c>
      <c r="M28" s="66">
        <v>0.57020000000000004</v>
      </c>
      <c r="N28" s="66">
        <v>8.6999999999999994E-3</v>
      </c>
    </row>
    <row r="29" spans="1:14">
      <c r="A29" t="s">
        <v>2707</v>
      </c>
      <c r="B29">
        <v>5128962</v>
      </c>
      <c r="C29" t="s">
        <v>97</v>
      </c>
      <c r="D29" t="s">
        <v>2692</v>
      </c>
      <c r="E29" t="s">
        <v>2695</v>
      </c>
      <c r="F29" t="s">
        <v>3914</v>
      </c>
      <c r="G29" t="s">
        <v>206</v>
      </c>
      <c r="H29" t="s">
        <v>99</v>
      </c>
      <c r="I29" s="63">
        <v>2138490</v>
      </c>
      <c r="J29" s="63">
        <v>106.22</v>
      </c>
      <c r="K29" s="63">
        <v>2271.5040779999999</v>
      </c>
      <c r="L29" s="64">
        <v>0</v>
      </c>
      <c r="M29" s="64">
        <v>1.04E-2</v>
      </c>
      <c r="N29" s="64">
        <v>2.0000000000000001E-4</v>
      </c>
    </row>
    <row r="30" spans="1:14">
      <c r="A30" t="s">
        <v>2708</v>
      </c>
      <c r="B30" t="s">
        <v>2709</v>
      </c>
      <c r="C30" t="s">
        <v>120</v>
      </c>
      <c r="D30" t="s">
        <v>2710</v>
      </c>
      <c r="E30" t="s">
        <v>1647</v>
      </c>
      <c r="F30" t="s">
        <v>245</v>
      </c>
      <c r="G30" t="s">
        <v>860</v>
      </c>
      <c r="H30" t="s">
        <v>103</v>
      </c>
      <c r="I30" s="63">
        <v>1360</v>
      </c>
      <c r="J30" s="63">
        <v>97427</v>
      </c>
      <c r="K30" s="63">
        <v>4723.6506680000002</v>
      </c>
      <c r="L30" s="64">
        <v>0</v>
      </c>
      <c r="M30" s="64">
        <v>2.1700000000000001E-2</v>
      </c>
      <c r="N30" s="64">
        <v>2.9999999999999997E-4</v>
      </c>
    </row>
    <row r="31" spans="1:14">
      <c r="A31" t="s">
        <v>2711</v>
      </c>
      <c r="B31" t="s">
        <v>2712</v>
      </c>
      <c r="C31" t="s">
        <v>120</v>
      </c>
      <c r="D31" t="s">
        <v>2713</v>
      </c>
      <c r="E31" t="s">
        <v>2327</v>
      </c>
      <c r="F31" t="s">
        <v>245</v>
      </c>
      <c r="G31" t="s">
        <v>860</v>
      </c>
      <c r="H31" t="s">
        <v>107</v>
      </c>
      <c r="I31" s="63">
        <v>158100</v>
      </c>
      <c r="J31" s="63">
        <v>3421</v>
      </c>
      <c r="K31" s="63">
        <v>21095.166480299999</v>
      </c>
      <c r="L31" s="64">
        <v>0</v>
      </c>
      <c r="M31" s="64">
        <v>9.7000000000000003E-2</v>
      </c>
      <c r="N31" s="64">
        <v>1.5E-3</v>
      </c>
    </row>
    <row r="32" spans="1:14">
      <c r="A32" t="s">
        <v>2714</v>
      </c>
      <c r="B32" t="s">
        <v>2715</v>
      </c>
      <c r="C32" t="s">
        <v>120</v>
      </c>
      <c r="D32" t="s">
        <v>2716</v>
      </c>
      <c r="E32" t="s">
        <v>2327</v>
      </c>
      <c r="F32" t="s">
        <v>245</v>
      </c>
      <c r="G32" t="s">
        <v>860</v>
      </c>
      <c r="H32" t="s">
        <v>103</v>
      </c>
      <c r="I32" s="63">
        <v>4000</v>
      </c>
      <c r="J32" s="63">
        <v>105687</v>
      </c>
      <c r="K32" s="63">
        <v>15070.966200000001</v>
      </c>
      <c r="L32" s="64">
        <v>0</v>
      </c>
      <c r="M32" s="64">
        <v>6.93E-2</v>
      </c>
      <c r="N32" s="64">
        <v>1.1000000000000001E-3</v>
      </c>
    </row>
    <row r="33" spans="1:14">
      <c r="A33" t="s">
        <v>2717</v>
      </c>
      <c r="B33" t="s">
        <v>2718</v>
      </c>
      <c r="C33" t="s">
        <v>364</v>
      </c>
      <c r="D33" t="s">
        <v>2719</v>
      </c>
      <c r="E33" t="s">
        <v>1604</v>
      </c>
      <c r="F33" t="s">
        <v>245</v>
      </c>
      <c r="G33" t="s">
        <v>860</v>
      </c>
      <c r="H33" t="s">
        <v>199</v>
      </c>
      <c r="I33" s="63">
        <v>7500</v>
      </c>
      <c r="J33" s="63">
        <v>19000</v>
      </c>
      <c r="K33" s="63">
        <v>5251.6949999999997</v>
      </c>
      <c r="L33" s="64">
        <v>0</v>
      </c>
      <c r="M33" s="64">
        <v>2.41E-2</v>
      </c>
      <c r="N33" s="64">
        <v>4.0000000000000002E-4</v>
      </c>
    </row>
    <row r="34" spans="1:14">
      <c r="A34" t="s">
        <v>2720</v>
      </c>
      <c r="B34" t="s">
        <v>2721</v>
      </c>
      <c r="C34" t="s">
        <v>120</v>
      </c>
      <c r="D34" t="s">
        <v>2722</v>
      </c>
      <c r="E34" t="s">
        <v>2327</v>
      </c>
      <c r="F34" t="s">
        <v>245</v>
      </c>
      <c r="G34" t="s">
        <v>860</v>
      </c>
      <c r="H34" t="s">
        <v>103</v>
      </c>
      <c r="I34" s="63">
        <v>3550</v>
      </c>
      <c r="J34" s="63">
        <v>15231.46</v>
      </c>
      <c r="K34" s="63">
        <v>1927.65549895</v>
      </c>
      <c r="L34" s="64">
        <v>0</v>
      </c>
      <c r="M34" s="64">
        <v>8.8999999999999999E-3</v>
      </c>
      <c r="N34" s="64">
        <v>1E-4</v>
      </c>
    </row>
    <row r="35" spans="1:14">
      <c r="A35" t="s">
        <v>2723</v>
      </c>
      <c r="B35" t="s">
        <v>2724</v>
      </c>
      <c r="C35" t="s">
        <v>120</v>
      </c>
      <c r="D35" t="s">
        <v>2725</v>
      </c>
      <c r="E35" t="s">
        <v>2327</v>
      </c>
      <c r="F35" t="s">
        <v>245</v>
      </c>
      <c r="G35" t="s">
        <v>860</v>
      </c>
      <c r="H35" t="s">
        <v>103</v>
      </c>
      <c r="I35" s="63">
        <v>482571.81</v>
      </c>
      <c r="J35" s="63">
        <v>1128.1800000000017</v>
      </c>
      <c r="K35" s="63">
        <v>19408.853373196798</v>
      </c>
      <c r="L35" s="64">
        <v>0</v>
      </c>
      <c r="M35" s="64">
        <v>8.9200000000000002E-2</v>
      </c>
      <c r="N35" s="64">
        <v>1.4E-3</v>
      </c>
    </row>
    <row r="36" spans="1:14">
      <c r="A36" t="s">
        <v>2726</v>
      </c>
      <c r="B36" t="s">
        <v>2727</v>
      </c>
      <c r="C36" t="s">
        <v>120</v>
      </c>
      <c r="D36" t="s">
        <v>2728</v>
      </c>
      <c r="E36" t="s">
        <v>2327</v>
      </c>
      <c r="F36" t="s">
        <v>245</v>
      </c>
      <c r="G36" t="s">
        <v>860</v>
      </c>
      <c r="H36" t="s">
        <v>103</v>
      </c>
      <c r="I36" s="63">
        <v>54400</v>
      </c>
      <c r="J36" s="63">
        <v>8321.44</v>
      </c>
      <c r="K36" s="63">
        <v>16138.2678784</v>
      </c>
      <c r="L36" s="64">
        <v>0</v>
      </c>
      <c r="M36" s="64">
        <v>7.4200000000000002E-2</v>
      </c>
      <c r="N36" s="64">
        <v>1.1000000000000001E-3</v>
      </c>
    </row>
    <row r="37" spans="1:14">
      <c r="A37" t="s">
        <v>2729</v>
      </c>
      <c r="B37" t="s">
        <v>2730</v>
      </c>
      <c r="C37" t="s">
        <v>120</v>
      </c>
      <c r="D37" t="s">
        <v>2728</v>
      </c>
      <c r="E37" t="s">
        <v>2327</v>
      </c>
      <c r="F37" t="s">
        <v>245</v>
      </c>
      <c r="G37" t="s">
        <v>860</v>
      </c>
      <c r="H37" t="s">
        <v>103</v>
      </c>
      <c r="I37" s="63">
        <v>41038</v>
      </c>
      <c r="J37" s="63">
        <v>6905.15</v>
      </c>
      <c r="K37" s="63">
        <v>10102.266904205</v>
      </c>
      <c r="L37" s="64">
        <v>0</v>
      </c>
      <c r="M37" s="64">
        <v>4.6399999999999997E-2</v>
      </c>
      <c r="N37" s="64">
        <v>6.9999999999999999E-4</v>
      </c>
    </row>
    <row r="38" spans="1:14">
      <c r="A38" t="s">
        <v>2731</v>
      </c>
      <c r="B38" t="s">
        <v>2732</v>
      </c>
      <c r="C38" t="s">
        <v>120</v>
      </c>
      <c r="D38" t="s">
        <v>2733</v>
      </c>
      <c r="E38" t="s">
        <v>2327</v>
      </c>
      <c r="F38" t="s">
        <v>245</v>
      </c>
      <c r="G38" t="s">
        <v>860</v>
      </c>
      <c r="H38" t="s">
        <v>107</v>
      </c>
      <c r="I38" s="63">
        <v>15250</v>
      </c>
      <c r="J38" s="63">
        <v>7240</v>
      </c>
      <c r="K38" s="63">
        <v>4306.3212299999996</v>
      </c>
      <c r="L38" s="64">
        <v>0</v>
      </c>
      <c r="M38" s="64">
        <v>1.9800000000000002E-2</v>
      </c>
      <c r="N38" s="64">
        <v>2.9999999999999997E-4</v>
      </c>
    </row>
    <row r="39" spans="1:14">
      <c r="A39" t="s">
        <v>2734</v>
      </c>
      <c r="B39" t="s">
        <v>2735</v>
      </c>
      <c r="C39" t="s">
        <v>120</v>
      </c>
      <c r="D39" t="s">
        <v>2736</v>
      </c>
      <c r="E39" t="s">
        <v>2327</v>
      </c>
      <c r="F39" t="s">
        <v>245</v>
      </c>
      <c r="G39" t="s">
        <v>860</v>
      </c>
      <c r="H39" t="s">
        <v>103</v>
      </c>
      <c r="I39" s="63">
        <v>20500</v>
      </c>
      <c r="J39" s="63">
        <v>22500</v>
      </c>
      <c r="K39" s="63">
        <v>16443.5625</v>
      </c>
      <c r="L39" s="64">
        <v>0</v>
      </c>
      <c r="M39" s="64">
        <v>7.5600000000000001E-2</v>
      </c>
      <c r="N39" s="64">
        <v>1.1999999999999999E-3</v>
      </c>
    </row>
    <row r="40" spans="1:14">
      <c r="A40" t="s">
        <v>2737</v>
      </c>
      <c r="B40" t="s">
        <v>2738</v>
      </c>
      <c r="C40" t="s">
        <v>120</v>
      </c>
      <c r="D40" t="s">
        <v>2739</v>
      </c>
      <c r="E40" t="s">
        <v>2327</v>
      </c>
      <c r="F40" t="s">
        <v>245</v>
      </c>
      <c r="G40" t="s">
        <v>860</v>
      </c>
      <c r="H40" t="s">
        <v>103</v>
      </c>
      <c r="I40" s="63">
        <v>197150</v>
      </c>
      <c r="J40" s="63">
        <v>1033.5899999999999</v>
      </c>
      <c r="K40" s="63">
        <v>7264.4813720250004</v>
      </c>
      <c r="L40" s="64">
        <v>0</v>
      </c>
      <c r="M40" s="64">
        <v>3.3399999999999999E-2</v>
      </c>
      <c r="N40" s="64">
        <v>5.0000000000000001E-4</v>
      </c>
    </row>
    <row r="41" spans="1:14">
      <c r="A41" s="65" t="s">
        <v>1599</v>
      </c>
      <c r="B41" s="12"/>
      <c r="C41" s="12"/>
      <c r="D41" s="12"/>
      <c r="I41" s="67">
        <v>0</v>
      </c>
      <c r="K41" s="67">
        <v>0</v>
      </c>
      <c r="M41" s="66">
        <v>0</v>
      </c>
      <c r="N41" s="66">
        <v>0</v>
      </c>
    </row>
    <row r="42" spans="1:14">
      <c r="A42" s="78" t="s">
        <v>251</v>
      </c>
      <c r="B42" s="12"/>
      <c r="C42" s="12"/>
      <c r="D42" s="12"/>
    </row>
    <row r="43" spans="1:14">
      <c r="A43" s="78" t="s">
        <v>376</v>
      </c>
      <c r="B43" s="12"/>
      <c r="C43" s="12"/>
      <c r="D43" s="12"/>
    </row>
    <row r="44" spans="1:14">
      <c r="A44" s="78" t="s">
        <v>377</v>
      </c>
      <c r="B44" s="12"/>
      <c r="C44" s="12"/>
      <c r="D44" s="12"/>
    </row>
    <row r="45" spans="1:14">
      <c r="A45" s="78" t="s">
        <v>378</v>
      </c>
      <c r="B45" s="12"/>
      <c r="C45" s="12"/>
      <c r="D45" s="12"/>
    </row>
    <row r="46" spans="1:14" hidden="1">
      <c r="B46" s="12"/>
      <c r="C46" s="12"/>
      <c r="D46" s="12"/>
    </row>
    <row r="47" spans="1:14" hidden="1">
      <c r="B47" s="12"/>
      <c r="C47" s="12"/>
      <c r="D47" s="12"/>
    </row>
    <row r="48" spans="1:14" hidden="1">
      <c r="B48" s="12"/>
      <c r="C48" s="12"/>
      <c r="D48" s="12"/>
    </row>
    <row r="49" spans="2:4" hidden="1">
      <c r="B49" s="12"/>
      <c r="C49" s="12"/>
      <c r="D49" s="12"/>
    </row>
    <row r="50" spans="2:4" hidden="1">
      <c r="B50" s="12"/>
      <c r="C50" s="12"/>
      <c r="D50" s="12"/>
    </row>
    <row r="51" spans="2:4" hidden="1">
      <c r="B51" s="12"/>
      <c r="C51" s="12"/>
      <c r="D51" s="12"/>
    </row>
    <row r="52" spans="2:4" hidden="1">
      <c r="B52" s="12"/>
      <c r="C52" s="12"/>
      <c r="D52" s="12"/>
    </row>
    <row r="53" spans="2:4" hidden="1">
      <c r="B53" s="12"/>
      <c r="C53" s="12"/>
      <c r="D53" s="12"/>
    </row>
    <row r="54" spans="2:4" hidden="1">
      <c r="B54" s="12"/>
      <c r="C54" s="12"/>
      <c r="D54" s="12"/>
    </row>
    <row r="55" spans="2:4" hidden="1">
      <c r="B55" s="12"/>
      <c r="C55" s="12"/>
      <c r="D55" s="12"/>
    </row>
    <row r="56" spans="2:4" hidden="1">
      <c r="B56" s="12"/>
      <c r="C56" s="12"/>
      <c r="D56" s="12"/>
    </row>
    <row r="57" spans="2:4" hidden="1">
      <c r="B57" s="12"/>
      <c r="C57" s="12"/>
      <c r="D57" s="12"/>
    </row>
    <row r="58" spans="2:4" hidden="1">
      <c r="B58" s="12"/>
      <c r="C58" s="12"/>
      <c r="D58" s="12"/>
    </row>
    <row r="59" spans="2:4" hidden="1">
      <c r="B59" s="12"/>
      <c r="C59" s="12"/>
      <c r="D59" s="12"/>
    </row>
    <row r="60" spans="2:4" hidden="1">
      <c r="B60" s="12"/>
      <c r="C60" s="12"/>
      <c r="D60" s="12"/>
    </row>
    <row r="61" spans="2:4" hidden="1">
      <c r="B61" s="12"/>
      <c r="C61" s="12"/>
      <c r="D61" s="12"/>
    </row>
    <row r="62" spans="2:4" hidden="1">
      <c r="B62" s="12"/>
      <c r="C62" s="12"/>
      <c r="D62" s="12"/>
    </row>
    <row r="63" spans="2:4" hidden="1">
      <c r="B63" s="12"/>
      <c r="C63" s="12"/>
      <c r="D63" s="12"/>
    </row>
    <row r="64" spans="2:4" hidden="1">
      <c r="B64" s="12"/>
      <c r="C64" s="12"/>
      <c r="D64" s="12"/>
    </row>
    <row r="65" spans="2:4" hidden="1">
      <c r="B65" s="12"/>
      <c r="C65" s="12"/>
      <c r="D65" s="12"/>
    </row>
    <row r="66" spans="2:4" hidden="1">
      <c r="B66" s="12"/>
      <c r="C66" s="12"/>
      <c r="D66" s="12"/>
    </row>
    <row r="67" spans="2:4" hidden="1">
      <c r="B67" s="12"/>
      <c r="C67" s="12"/>
      <c r="D67" s="12"/>
    </row>
    <row r="68" spans="2:4" hidden="1">
      <c r="B68" s="12"/>
      <c r="C68" s="12"/>
      <c r="D68" s="12"/>
    </row>
    <row r="69" spans="2:4" hidden="1">
      <c r="B69" s="12"/>
      <c r="C69" s="12"/>
      <c r="D69" s="12"/>
    </row>
    <row r="70" spans="2:4" hidden="1">
      <c r="B70" s="12"/>
      <c r="C70" s="12"/>
      <c r="D70" s="12"/>
    </row>
    <row r="71" spans="2:4" hidden="1">
      <c r="B71" s="12"/>
      <c r="C71" s="12"/>
      <c r="D71" s="12"/>
    </row>
    <row r="72" spans="2:4" hidden="1">
      <c r="B72" s="12"/>
      <c r="C72" s="12"/>
      <c r="D72" s="12"/>
    </row>
    <row r="73" spans="2:4" hidden="1">
      <c r="B73" s="12"/>
      <c r="C73" s="12"/>
      <c r="D73" s="12"/>
    </row>
    <row r="74" spans="2:4" hidden="1">
      <c r="B74" s="12"/>
      <c r="C74" s="12"/>
      <c r="D74" s="12"/>
    </row>
    <row r="75" spans="2:4" hidden="1">
      <c r="B75" s="12"/>
      <c r="C75" s="12"/>
      <c r="D75" s="12"/>
    </row>
    <row r="76" spans="2:4" hidden="1">
      <c r="B76" s="12"/>
      <c r="C76" s="12"/>
      <c r="D76" s="12"/>
    </row>
    <row r="77" spans="2:4" hidden="1">
      <c r="B77" s="12"/>
      <c r="C77" s="12"/>
      <c r="D77" s="12"/>
    </row>
    <row r="78" spans="2:4" hidden="1">
      <c r="B78" s="12"/>
      <c r="C78" s="12"/>
      <c r="D78" s="12"/>
    </row>
    <row r="79" spans="2:4" hidden="1">
      <c r="B79" s="12"/>
      <c r="C79" s="12"/>
      <c r="D79" s="12"/>
    </row>
    <row r="80" spans="2:4" hidden="1">
      <c r="B80" s="12"/>
      <c r="C80" s="12"/>
      <c r="D80" s="12"/>
    </row>
    <row r="81" spans="2:4" hidden="1">
      <c r="B81" s="12"/>
      <c r="C81" s="12"/>
      <c r="D81" s="12"/>
    </row>
    <row r="82" spans="2:4" hidden="1">
      <c r="B82" s="12"/>
      <c r="C82" s="12"/>
      <c r="D82" s="12"/>
    </row>
    <row r="83" spans="2:4" hidden="1">
      <c r="B83" s="12"/>
      <c r="C83" s="12"/>
      <c r="D83" s="12"/>
    </row>
    <row r="84" spans="2:4" hidden="1">
      <c r="B84" s="12"/>
      <c r="C84" s="12"/>
      <c r="D84" s="12"/>
    </row>
    <row r="85" spans="2:4" hidden="1">
      <c r="B85" s="12"/>
      <c r="C85" s="12"/>
      <c r="D85" s="12"/>
    </row>
    <row r="86" spans="2:4" hidden="1">
      <c r="B86" s="12"/>
      <c r="C86" s="12"/>
      <c r="D86" s="12"/>
    </row>
    <row r="87" spans="2:4" hidden="1">
      <c r="B87" s="12"/>
      <c r="C87" s="12"/>
      <c r="D87" s="12"/>
    </row>
    <row r="88" spans="2:4" hidden="1">
      <c r="B88" s="12"/>
      <c r="C88" s="12"/>
      <c r="D88" s="12"/>
    </row>
    <row r="89" spans="2:4" hidden="1">
      <c r="B89" s="12"/>
      <c r="C89" s="12"/>
      <c r="D89" s="12"/>
    </row>
    <row r="90" spans="2:4" hidden="1">
      <c r="B90" s="12"/>
      <c r="C90" s="12"/>
      <c r="D90" s="12"/>
    </row>
    <row r="91" spans="2:4" hidden="1">
      <c r="B91" s="12"/>
      <c r="C91" s="12"/>
      <c r="D91" s="12"/>
    </row>
    <row r="92" spans="2:4" hidden="1">
      <c r="B92" s="12"/>
      <c r="C92" s="12"/>
      <c r="D92" s="12"/>
    </row>
    <row r="93" spans="2:4" hidden="1">
      <c r="B93" s="12"/>
      <c r="C93" s="12"/>
      <c r="D93" s="12"/>
    </row>
    <row r="94" spans="2:4" hidden="1">
      <c r="B94" s="12"/>
      <c r="C94" s="12"/>
      <c r="D94" s="12"/>
    </row>
    <row r="95" spans="2:4" hidden="1">
      <c r="B95" s="12"/>
      <c r="C95" s="12"/>
      <c r="D95" s="12"/>
    </row>
    <row r="96" spans="2:4" hidden="1">
      <c r="B96" s="12"/>
      <c r="C96" s="12"/>
      <c r="D96" s="12"/>
    </row>
    <row r="97" spans="2:4" hidden="1">
      <c r="B97" s="12"/>
      <c r="C97" s="12"/>
      <c r="D97" s="12"/>
    </row>
    <row r="98" spans="2:4" hidden="1">
      <c r="B98" s="12"/>
      <c r="C98" s="12"/>
      <c r="D98" s="12"/>
    </row>
    <row r="99" spans="2:4" hidden="1">
      <c r="B99" s="12"/>
      <c r="C99" s="12"/>
      <c r="D99" s="12"/>
    </row>
    <row r="100" spans="2:4" hidden="1">
      <c r="B100" s="12"/>
      <c r="C100" s="12"/>
      <c r="D100" s="12"/>
    </row>
    <row r="101" spans="2:4" hidden="1">
      <c r="B101" s="12"/>
      <c r="C101" s="12"/>
      <c r="D101" s="12"/>
    </row>
    <row r="102" spans="2:4" hidden="1">
      <c r="B102" s="12"/>
      <c r="C102" s="12"/>
      <c r="D102" s="12"/>
    </row>
    <row r="103" spans="2:4" hidden="1">
      <c r="B103" s="12"/>
      <c r="C103" s="12"/>
      <c r="D103" s="12"/>
    </row>
    <row r="104" spans="2:4" hidden="1">
      <c r="B104" s="12"/>
      <c r="C104" s="12"/>
      <c r="D104" s="12"/>
    </row>
    <row r="105" spans="2:4" hidden="1">
      <c r="B105" s="12"/>
      <c r="C105" s="12"/>
      <c r="D105" s="12"/>
    </row>
    <row r="106" spans="2:4" hidden="1">
      <c r="B106" s="12"/>
      <c r="C106" s="12"/>
      <c r="D106" s="12"/>
    </row>
    <row r="107" spans="2:4" hidden="1">
      <c r="B107" s="12"/>
      <c r="C107" s="12"/>
      <c r="D107" s="12"/>
    </row>
    <row r="108" spans="2:4" hidden="1">
      <c r="B108" s="12"/>
      <c r="C108" s="12"/>
      <c r="D108" s="12"/>
    </row>
    <row r="109" spans="2:4" hidden="1">
      <c r="B109" s="12"/>
      <c r="C109" s="12"/>
      <c r="D109" s="12"/>
    </row>
    <row r="110" spans="2:4" hidden="1">
      <c r="B110" s="12"/>
      <c r="C110" s="12"/>
      <c r="D110" s="12"/>
    </row>
    <row r="111" spans="2:4" hidden="1">
      <c r="B111" s="12"/>
      <c r="C111" s="12"/>
      <c r="D111" s="12"/>
    </row>
    <row r="112" spans="2:4" hidden="1">
      <c r="B112" s="12"/>
      <c r="C112" s="12"/>
      <c r="D112" s="12"/>
    </row>
    <row r="113" spans="2:4" hidden="1">
      <c r="B113" s="12"/>
      <c r="C113" s="12"/>
      <c r="D113" s="12"/>
    </row>
    <row r="114" spans="2:4" hidden="1">
      <c r="B114" s="12"/>
      <c r="C114" s="12"/>
      <c r="D114" s="12"/>
    </row>
    <row r="115" spans="2:4" hidden="1">
      <c r="B115" s="12"/>
      <c r="C115" s="12"/>
      <c r="D115" s="12"/>
    </row>
    <row r="116" spans="2:4" hidden="1">
      <c r="B116" s="12"/>
      <c r="C116" s="12"/>
      <c r="D116" s="12"/>
    </row>
    <row r="117" spans="2:4" hidden="1">
      <c r="B117" s="12"/>
      <c r="C117" s="12"/>
      <c r="D117" s="12"/>
    </row>
    <row r="118" spans="2:4" hidden="1">
      <c r="B118" s="12"/>
      <c r="C118" s="12"/>
      <c r="D118" s="12"/>
    </row>
    <row r="119" spans="2:4" hidden="1">
      <c r="B119" s="12"/>
      <c r="C119" s="12"/>
      <c r="D119" s="12"/>
    </row>
    <row r="120" spans="2:4" hidden="1">
      <c r="B120" s="12"/>
      <c r="C120" s="12"/>
      <c r="D120" s="12"/>
    </row>
    <row r="121" spans="2:4" hidden="1">
      <c r="B121" s="12"/>
      <c r="C121" s="12"/>
      <c r="D121" s="12"/>
    </row>
    <row r="122" spans="2:4" hidden="1">
      <c r="B122" s="12"/>
      <c r="C122" s="12"/>
      <c r="D122" s="12"/>
    </row>
    <row r="123" spans="2:4" hidden="1">
      <c r="B123" s="12"/>
      <c r="C123" s="12"/>
      <c r="D123" s="12"/>
    </row>
    <row r="124" spans="2:4" hidden="1">
      <c r="B124" s="12"/>
      <c r="C124" s="12"/>
      <c r="D124" s="12"/>
    </row>
    <row r="125" spans="2:4" hidden="1">
      <c r="B125" s="12"/>
      <c r="C125" s="12"/>
      <c r="D125" s="12"/>
    </row>
    <row r="126" spans="2:4" hidden="1">
      <c r="B126" s="12"/>
      <c r="C126" s="12"/>
      <c r="D126" s="12"/>
    </row>
    <row r="127" spans="2:4" hidden="1">
      <c r="B127" s="12"/>
      <c r="C127" s="12"/>
      <c r="D127" s="12"/>
    </row>
    <row r="128" spans="2:4" hidden="1">
      <c r="B128" s="12"/>
      <c r="C128" s="12"/>
      <c r="D128" s="12"/>
    </row>
    <row r="129" spans="2:4" hidden="1">
      <c r="B129" s="12"/>
      <c r="C129" s="12"/>
      <c r="D129" s="12"/>
    </row>
    <row r="130" spans="2:4" hidden="1">
      <c r="B130" s="12"/>
      <c r="C130" s="12"/>
      <c r="D130" s="12"/>
    </row>
    <row r="131" spans="2:4" hidden="1">
      <c r="B131" s="12"/>
      <c r="C131" s="12"/>
      <c r="D131" s="12"/>
    </row>
    <row r="132" spans="2:4" hidden="1">
      <c r="B132" s="12"/>
      <c r="C132" s="12"/>
      <c r="D132" s="12"/>
    </row>
    <row r="133" spans="2:4" hidden="1">
      <c r="B133" s="12"/>
      <c r="C133" s="12"/>
      <c r="D133" s="12"/>
    </row>
    <row r="134" spans="2:4" hidden="1">
      <c r="B134" s="12"/>
      <c r="C134" s="12"/>
      <c r="D134" s="12"/>
    </row>
    <row r="135" spans="2:4" hidden="1">
      <c r="B135" s="12"/>
      <c r="C135" s="12"/>
      <c r="D135" s="12"/>
    </row>
    <row r="136" spans="2:4" hidden="1">
      <c r="B136" s="12"/>
      <c r="C136" s="12"/>
      <c r="D136" s="12"/>
    </row>
    <row r="137" spans="2:4" hidden="1">
      <c r="B137" s="12"/>
      <c r="C137" s="12"/>
      <c r="D137" s="12"/>
    </row>
    <row r="138" spans="2:4" hidden="1">
      <c r="B138" s="12"/>
      <c r="C138" s="12"/>
      <c r="D138" s="12"/>
    </row>
    <row r="139" spans="2:4" hidden="1">
      <c r="B139" s="12"/>
      <c r="C139" s="12"/>
      <c r="D139" s="12"/>
    </row>
    <row r="140" spans="2:4" hidden="1">
      <c r="B140" s="12"/>
      <c r="C140" s="12"/>
      <c r="D140" s="12"/>
    </row>
    <row r="141" spans="2:4" hidden="1">
      <c r="B141" s="12"/>
      <c r="C141" s="12"/>
      <c r="D141" s="12"/>
    </row>
    <row r="142" spans="2:4" hidden="1">
      <c r="B142" s="12"/>
      <c r="C142" s="12"/>
      <c r="D142" s="12"/>
    </row>
    <row r="143" spans="2:4" hidden="1">
      <c r="B143" s="12"/>
      <c r="C143" s="12"/>
      <c r="D143" s="12"/>
    </row>
    <row r="144" spans="2:4" hidden="1">
      <c r="B144" s="12"/>
      <c r="C144" s="12"/>
      <c r="D144" s="12"/>
    </row>
    <row r="145" spans="2:4" hidden="1">
      <c r="B145" s="12"/>
      <c r="C145" s="12"/>
      <c r="D145" s="12"/>
    </row>
    <row r="146" spans="2:4" hidden="1">
      <c r="B146" s="12"/>
      <c r="C146" s="12"/>
      <c r="D146" s="12"/>
    </row>
    <row r="147" spans="2:4" hidden="1">
      <c r="B147" s="12"/>
      <c r="C147" s="12"/>
      <c r="D147" s="12"/>
    </row>
    <row r="148" spans="2:4" hidden="1">
      <c r="B148" s="12"/>
      <c r="C148" s="12"/>
      <c r="D148" s="12"/>
    </row>
    <row r="149" spans="2:4" hidden="1">
      <c r="B149" s="12"/>
      <c r="C149" s="12"/>
      <c r="D149" s="12"/>
    </row>
    <row r="150" spans="2:4" hidden="1">
      <c r="B150" s="12"/>
      <c r="C150" s="12"/>
      <c r="D150" s="12"/>
    </row>
    <row r="151" spans="2:4" hidden="1">
      <c r="B151" s="12"/>
      <c r="C151" s="12"/>
      <c r="D151" s="12"/>
    </row>
    <row r="152" spans="2:4" hidden="1">
      <c r="B152" s="12"/>
      <c r="C152" s="12"/>
      <c r="D152" s="12"/>
    </row>
    <row r="153" spans="2:4" hidden="1">
      <c r="B153" s="12"/>
      <c r="C153" s="12"/>
      <c r="D153" s="12"/>
    </row>
    <row r="154" spans="2:4" hidden="1">
      <c r="B154" s="12"/>
      <c r="C154" s="12"/>
      <c r="D154" s="12"/>
    </row>
    <row r="155" spans="2:4" hidden="1">
      <c r="B155" s="12"/>
      <c r="C155" s="12"/>
      <c r="D155" s="12"/>
    </row>
    <row r="156" spans="2:4" hidden="1">
      <c r="B156" s="12"/>
      <c r="C156" s="12"/>
      <c r="D156" s="12"/>
    </row>
    <row r="157" spans="2:4" hidden="1">
      <c r="B157" s="12"/>
      <c r="C157" s="12"/>
      <c r="D157" s="12"/>
    </row>
    <row r="158" spans="2:4" hidden="1">
      <c r="B158" s="12"/>
      <c r="C158" s="12"/>
      <c r="D158" s="12"/>
    </row>
    <row r="159" spans="2:4" hidden="1">
      <c r="B159" s="12"/>
      <c r="C159" s="12"/>
      <c r="D159" s="12"/>
    </row>
    <row r="160" spans="2:4" hidden="1">
      <c r="B160" s="12"/>
      <c r="C160" s="12"/>
      <c r="D160" s="12"/>
    </row>
    <row r="161" spans="2:4" hidden="1">
      <c r="B161" s="12"/>
      <c r="C161" s="12"/>
      <c r="D161" s="12"/>
    </row>
    <row r="162" spans="2:4" hidden="1">
      <c r="B162" s="12"/>
      <c r="C162" s="12"/>
      <c r="D162" s="12"/>
    </row>
    <row r="163" spans="2:4" hidden="1">
      <c r="B163" s="12"/>
      <c r="C163" s="12"/>
      <c r="D163" s="12"/>
    </row>
    <row r="164" spans="2:4" hidden="1">
      <c r="B164" s="12"/>
      <c r="C164" s="12"/>
      <c r="D164" s="12"/>
    </row>
    <row r="165" spans="2:4" hidden="1">
      <c r="B165" s="12"/>
      <c r="C165" s="12"/>
      <c r="D165" s="12"/>
    </row>
    <row r="166" spans="2:4" hidden="1">
      <c r="B166" s="12"/>
      <c r="C166" s="12"/>
      <c r="D166" s="12"/>
    </row>
    <row r="167" spans="2:4" hidden="1">
      <c r="B167" s="12"/>
      <c r="C167" s="12"/>
      <c r="D167" s="12"/>
    </row>
    <row r="168" spans="2:4" hidden="1">
      <c r="B168" s="12"/>
      <c r="C168" s="12"/>
      <c r="D168" s="12"/>
    </row>
    <row r="169" spans="2:4" hidden="1">
      <c r="B169" s="12"/>
      <c r="C169" s="12"/>
      <c r="D169" s="12"/>
    </row>
    <row r="170" spans="2:4" hidden="1">
      <c r="B170" s="12"/>
      <c r="C170" s="12"/>
      <c r="D170" s="12"/>
    </row>
    <row r="171" spans="2:4" hidden="1">
      <c r="B171" s="12"/>
      <c r="C171" s="12"/>
      <c r="D171" s="12"/>
    </row>
    <row r="172" spans="2:4" hidden="1">
      <c r="B172" s="12"/>
      <c r="C172" s="12"/>
      <c r="D172" s="12"/>
    </row>
    <row r="173" spans="2:4" hidden="1">
      <c r="B173" s="12"/>
      <c r="C173" s="12"/>
      <c r="D173" s="12"/>
    </row>
    <row r="174" spans="2:4" hidden="1">
      <c r="B174" s="12"/>
      <c r="C174" s="12"/>
      <c r="D174" s="12"/>
    </row>
    <row r="175" spans="2:4" hidden="1">
      <c r="B175" s="12"/>
      <c r="C175" s="12"/>
      <c r="D175" s="12"/>
    </row>
    <row r="176" spans="2:4" hidden="1">
      <c r="B176" s="12"/>
      <c r="C176" s="12"/>
      <c r="D176" s="12"/>
    </row>
    <row r="177" spans="2:4" hidden="1">
      <c r="B177" s="12"/>
      <c r="C177" s="12"/>
      <c r="D177" s="12"/>
    </row>
    <row r="178" spans="2:4" hidden="1">
      <c r="B178" s="12"/>
      <c r="C178" s="12"/>
      <c r="D178" s="12"/>
    </row>
    <row r="179" spans="2:4" hidden="1">
      <c r="B179" s="12"/>
      <c r="C179" s="12"/>
      <c r="D179" s="12"/>
    </row>
    <row r="180" spans="2:4" hidden="1">
      <c r="B180" s="12"/>
      <c r="C180" s="12"/>
      <c r="D180" s="12"/>
    </row>
    <row r="181" spans="2:4" hidden="1">
      <c r="B181" s="12"/>
      <c r="C181" s="12"/>
      <c r="D181" s="12"/>
    </row>
    <row r="182" spans="2:4" hidden="1">
      <c r="B182" s="12"/>
      <c r="C182" s="12"/>
      <c r="D182" s="12"/>
    </row>
    <row r="183" spans="2:4" hidden="1">
      <c r="B183" s="12"/>
      <c r="C183" s="12"/>
      <c r="D183" s="12"/>
    </row>
    <row r="184" spans="2:4" hidden="1">
      <c r="B184" s="12"/>
      <c r="C184" s="12"/>
      <c r="D184" s="12"/>
    </row>
    <row r="185" spans="2:4" hidden="1">
      <c r="B185" s="12"/>
      <c r="C185" s="12"/>
      <c r="D185" s="12"/>
    </row>
    <row r="186" spans="2:4" hidden="1">
      <c r="B186" s="12"/>
      <c r="C186" s="12"/>
      <c r="D186" s="12"/>
    </row>
    <row r="187" spans="2:4" hidden="1">
      <c r="B187" s="12"/>
      <c r="C187" s="12"/>
      <c r="D187" s="12"/>
    </row>
    <row r="188" spans="2:4" hidden="1">
      <c r="B188" s="12"/>
      <c r="C188" s="12"/>
      <c r="D188" s="12"/>
    </row>
    <row r="189" spans="2:4" hidden="1">
      <c r="B189" s="12"/>
      <c r="C189" s="12"/>
      <c r="D189" s="12"/>
    </row>
    <row r="190" spans="2:4" hidden="1">
      <c r="B190" s="12"/>
      <c r="C190" s="12"/>
      <c r="D190" s="12"/>
    </row>
    <row r="191" spans="2:4" hidden="1">
      <c r="B191" s="12"/>
      <c r="C191" s="12"/>
      <c r="D191" s="12"/>
    </row>
    <row r="192" spans="2:4" hidden="1">
      <c r="B192" s="12"/>
      <c r="C192" s="12"/>
      <c r="D192" s="12"/>
    </row>
    <row r="193" spans="2:4" hidden="1">
      <c r="B193" s="12"/>
      <c r="C193" s="12"/>
      <c r="D193" s="12"/>
    </row>
    <row r="194" spans="2:4" hidden="1">
      <c r="B194" s="12"/>
      <c r="C194" s="12"/>
      <c r="D194" s="12"/>
    </row>
    <row r="195" spans="2:4" hidden="1">
      <c r="B195" s="12"/>
      <c r="C195" s="12"/>
      <c r="D195" s="12"/>
    </row>
    <row r="196" spans="2:4" hidden="1">
      <c r="B196" s="12"/>
      <c r="C196" s="12"/>
      <c r="D196" s="12"/>
    </row>
    <row r="197" spans="2:4" hidden="1">
      <c r="B197" s="12"/>
      <c r="C197" s="12"/>
      <c r="D197" s="12"/>
    </row>
    <row r="198" spans="2:4" hidden="1">
      <c r="B198" s="12"/>
      <c r="C198" s="12"/>
      <c r="D198" s="12"/>
    </row>
    <row r="199" spans="2:4" hidden="1">
      <c r="B199" s="12"/>
      <c r="C199" s="12"/>
      <c r="D199" s="12"/>
    </row>
    <row r="200" spans="2:4" hidden="1">
      <c r="B200" s="12"/>
      <c r="C200" s="12"/>
      <c r="D200" s="12"/>
    </row>
    <row r="201" spans="2:4" hidden="1">
      <c r="B201" s="12"/>
      <c r="C201" s="12"/>
      <c r="D201" s="12"/>
    </row>
    <row r="202" spans="2:4" hidden="1">
      <c r="B202" s="12"/>
      <c r="C202" s="12"/>
      <c r="D202" s="12"/>
    </row>
    <row r="203" spans="2:4" hidden="1">
      <c r="B203" s="12"/>
      <c r="C203" s="12"/>
      <c r="D203" s="12"/>
    </row>
    <row r="204" spans="2:4" hidden="1">
      <c r="B204" s="12"/>
      <c r="C204" s="12"/>
      <c r="D204" s="12"/>
    </row>
    <row r="205" spans="2:4" hidden="1">
      <c r="B205" s="12"/>
      <c r="C205" s="12"/>
      <c r="D205" s="12"/>
    </row>
    <row r="206" spans="2:4" hidden="1">
      <c r="B206" s="12"/>
      <c r="C206" s="12"/>
      <c r="D206" s="12"/>
    </row>
    <row r="207" spans="2:4" hidden="1">
      <c r="B207" s="12"/>
      <c r="C207" s="12"/>
      <c r="D207" s="12"/>
    </row>
    <row r="208" spans="2:4" hidden="1">
      <c r="B208" s="12"/>
      <c r="C208" s="12"/>
      <c r="D208" s="12"/>
    </row>
    <row r="209" spans="2:4" hidden="1">
      <c r="B209" s="12"/>
      <c r="C209" s="12"/>
      <c r="D209" s="12"/>
    </row>
    <row r="210" spans="2:4" hidden="1">
      <c r="B210" s="12"/>
      <c r="C210" s="12"/>
      <c r="D210" s="12"/>
    </row>
    <row r="211" spans="2:4" hidden="1">
      <c r="B211" s="12"/>
      <c r="C211" s="12"/>
      <c r="D211" s="12"/>
    </row>
    <row r="212" spans="2:4" hidden="1">
      <c r="B212" s="12"/>
      <c r="C212" s="12"/>
      <c r="D212" s="12"/>
    </row>
    <row r="213" spans="2:4" hidden="1">
      <c r="B213" s="12"/>
      <c r="C213" s="12"/>
      <c r="D213" s="12"/>
    </row>
    <row r="214" spans="2:4" hidden="1">
      <c r="B214" s="12"/>
      <c r="C214" s="12"/>
      <c r="D214" s="12"/>
    </row>
    <row r="215" spans="2:4" hidden="1">
      <c r="B215" s="12"/>
      <c r="C215" s="12"/>
      <c r="D215" s="12"/>
    </row>
    <row r="216" spans="2:4" hidden="1">
      <c r="B216" s="12"/>
      <c r="C216" s="12"/>
      <c r="D216" s="12"/>
    </row>
    <row r="217" spans="2:4" hidden="1">
      <c r="B217" s="12"/>
      <c r="C217" s="12"/>
      <c r="D217" s="12"/>
    </row>
    <row r="218" spans="2:4" hidden="1">
      <c r="B218" s="12"/>
      <c r="C218" s="12"/>
      <c r="D218" s="12"/>
    </row>
    <row r="219" spans="2:4" hidden="1">
      <c r="B219" s="12"/>
      <c r="C219" s="12"/>
      <c r="D219" s="12"/>
    </row>
    <row r="220" spans="2:4" hidden="1">
      <c r="B220" s="12"/>
      <c r="C220" s="12"/>
      <c r="D220" s="12"/>
    </row>
    <row r="221" spans="2:4" hidden="1">
      <c r="B221" s="12"/>
      <c r="C221" s="12"/>
      <c r="D221" s="12"/>
    </row>
    <row r="222" spans="2:4" hidden="1">
      <c r="B222" s="12"/>
      <c r="C222" s="12"/>
      <c r="D222" s="12"/>
    </row>
    <row r="223" spans="2:4" hidden="1">
      <c r="B223" s="12"/>
      <c r="C223" s="12"/>
      <c r="D223" s="12"/>
    </row>
    <row r="224" spans="2:4" hidden="1">
      <c r="B224" s="12"/>
      <c r="C224" s="12"/>
      <c r="D224" s="12"/>
    </row>
    <row r="225" spans="2:4" hidden="1">
      <c r="B225" s="12"/>
      <c r="C225" s="12"/>
      <c r="D225" s="12"/>
    </row>
    <row r="226" spans="2:4" hidden="1">
      <c r="B226" s="12"/>
      <c r="C226" s="12"/>
      <c r="D226" s="12"/>
    </row>
    <row r="227" spans="2:4" hidden="1">
      <c r="B227" s="12"/>
      <c r="C227" s="12"/>
      <c r="D227" s="12"/>
    </row>
    <row r="228" spans="2:4" hidden="1">
      <c r="B228" s="12"/>
      <c r="C228" s="12"/>
      <c r="D228" s="12"/>
    </row>
    <row r="229" spans="2:4" hidden="1">
      <c r="B229" s="12"/>
      <c r="C229" s="12"/>
      <c r="D229" s="12"/>
    </row>
    <row r="230" spans="2:4" hidden="1">
      <c r="B230" s="12"/>
      <c r="C230" s="12"/>
      <c r="D230" s="12"/>
    </row>
    <row r="231" spans="2:4" hidden="1">
      <c r="B231" s="12"/>
      <c r="C231" s="12"/>
      <c r="D231" s="12"/>
    </row>
    <row r="232" spans="2:4" hidden="1">
      <c r="B232" s="12"/>
      <c r="C232" s="12"/>
      <c r="D232" s="12"/>
    </row>
    <row r="233" spans="2:4" hidden="1">
      <c r="B233" s="12"/>
      <c r="C233" s="12"/>
      <c r="D233" s="12"/>
    </row>
    <row r="234" spans="2:4" hidden="1">
      <c r="B234" s="12"/>
      <c r="C234" s="12"/>
      <c r="D234" s="12"/>
    </row>
    <row r="235" spans="2:4" hidden="1">
      <c r="B235" s="12"/>
      <c r="C235" s="12"/>
      <c r="D235" s="12"/>
    </row>
    <row r="236" spans="2:4" hidden="1">
      <c r="B236" s="12"/>
      <c r="C236" s="12"/>
      <c r="D236" s="12"/>
    </row>
    <row r="237" spans="2:4" hidden="1">
      <c r="B237" s="12"/>
      <c r="C237" s="12"/>
      <c r="D237" s="12"/>
    </row>
    <row r="238" spans="2:4" hidden="1">
      <c r="B238" s="12"/>
      <c r="C238" s="12"/>
      <c r="D238" s="12"/>
    </row>
    <row r="239" spans="2:4" hidden="1">
      <c r="B239" s="12"/>
      <c r="C239" s="12"/>
      <c r="D239" s="12"/>
    </row>
    <row r="240" spans="2:4" hidden="1">
      <c r="B240" s="12"/>
      <c r="C240" s="12"/>
      <c r="D240" s="12"/>
    </row>
    <row r="241" spans="2:4" hidden="1">
      <c r="B241" s="12"/>
      <c r="C241" s="12"/>
      <c r="D241" s="12"/>
    </row>
    <row r="242" spans="2:4" hidden="1">
      <c r="B242" s="12"/>
      <c r="C242" s="12"/>
      <c r="D242" s="12"/>
    </row>
    <row r="243" spans="2:4" hidden="1">
      <c r="B243" s="12"/>
      <c r="C243" s="12"/>
      <c r="D243" s="12"/>
    </row>
    <row r="244" spans="2:4" hidden="1">
      <c r="B244" s="12"/>
      <c r="C244" s="12"/>
      <c r="D244" s="12"/>
    </row>
    <row r="245" spans="2:4" hidden="1">
      <c r="B245" s="12"/>
      <c r="C245" s="12"/>
      <c r="D245" s="12"/>
    </row>
    <row r="246" spans="2:4" hidden="1">
      <c r="B246" s="12"/>
      <c r="C246" s="12"/>
      <c r="D246" s="12"/>
    </row>
    <row r="247" spans="2:4" hidden="1">
      <c r="B247" s="12"/>
      <c r="C247" s="12"/>
      <c r="D247" s="12"/>
    </row>
    <row r="248" spans="2:4" hidden="1">
      <c r="B248" s="12"/>
      <c r="C248" s="12"/>
      <c r="D248" s="12"/>
    </row>
    <row r="249" spans="2:4" hidden="1">
      <c r="B249" s="12"/>
      <c r="C249" s="12"/>
      <c r="D249" s="12"/>
    </row>
    <row r="250" spans="2:4" hidden="1">
      <c r="B250" s="12"/>
      <c r="C250" s="12"/>
      <c r="D250" s="12"/>
    </row>
    <row r="251" spans="2:4" hidden="1">
      <c r="B251" s="12"/>
      <c r="C251" s="12"/>
      <c r="D251" s="12"/>
    </row>
    <row r="252" spans="2:4" hidden="1">
      <c r="B252" s="12"/>
      <c r="C252" s="12"/>
      <c r="D252" s="12"/>
    </row>
    <row r="253" spans="2:4" hidden="1">
      <c r="B253" s="12"/>
      <c r="C253" s="12"/>
      <c r="D253" s="12"/>
    </row>
    <row r="254" spans="2:4" hidden="1">
      <c r="B254" s="12"/>
      <c r="C254" s="12"/>
      <c r="D254" s="12"/>
    </row>
    <row r="255" spans="2:4" hidden="1">
      <c r="B255" s="12"/>
      <c r="C255" s="12"/>
      <c r="D255" s="12"/>
    </row>
    <row r="256" spans="2:4" hidden="1">
      <c r="B256" s="12"/>
      <c r="C256" s="12"/>
      <c r="D256" s="12"/>
    </row>
    <row r="257" spans="2:4" hidden="1">
      <c r="B257" s="12"/>
      <c r="C257" s="12"/>
      <c r="D257" s="12"/>
    </row>
    <row r="258" spans="2:4" hidden="1">
      <c r="B258" s="12"/>
      <c r="C258" s="12"/>
      <c r="D258" s="12"/>
    </row>
    <row r="259" spans="2:4" hidden="1">
      <c r="B259" s="12"/>
      <c r="C259" s="12"/>
      <c r="D259" s="12"/>
    </row>
    <row r="260" spans="2:4" hidden="1">
      <c r="B260" s="12"/>
      <c r="C260" s="12"/>
      <c r="D260" s="12"/>
    </row>
    <row r="261" spans="2:4" hidden="1">
      <c r="B261" s="12"/>
      <c r="C261" s="12"/>
      <c r="D261" s="12"/>
    </row>
    <row r="262" spans="2:4" hidden="1">
      <c r="B262" s="12"/>
      <c r="C262" s="12"/>
      <c r="D262" s="12"/>
    </row>
    <row r="263" spans="2:4" hidden="1">
      <c r="B263" s="12"/>
      <c r="C263" s="12"/>
      <c r="D263" s="12"/>
    </row>
    <row r="264" spans="2:4" hidden="1">
      <c r="B264" s="12"/>
      <c r="C264" s="12"/>
      <c r="D264" s="12"/>
    </row>
    <row r="265" spans="2:4" hidden="1">
      <c r="B265" s="12"/>
      <c r="C265" s="12"/>
      <c r="D265" s="12"/>
    </row>
    <row r="266" spans="2:4" hidden="1">
      <c r="B266" s="12"/>
      <c r="C266" s="12"/>
      <c r="D266" s="12"/>
    </row>
    <row r="267" spans="2:4" hidden="1">
      <c r="B267" s="12"/>
      <c r="C267" s="12"/>
      <c r="D267" s="12"/>
    </row>
    <row r="268" spans="2:4" hidden="1">
      <c r="B268" s="12"/>
      <c r="C268" s="12"/>
      <c r="D268" s="12"/>
    </row>
    <row r="269" spans="2:4" hidden="1">
      <c r="B269" s="12"/>
      <c r="C269" s="12"/>
      <c r="D269" s="12"/>
    </row>
    <row r="270" spans="2:4" hidden="1">
      <c r="B270" s="12"/>
      <c r="C270" s="12"/>
      <c r="D270" s="12"/>
    </row>
    <row r="271" spans="2:4" hidden="1">
      <c r="B271" s="12"/>
      <c r="C271" s="12"/>
      <c r="D271" s="12"/>
    </row>
    <row r="272" spans="2:4" hidden="1">
      <c r="B272" s="12"/>
      <c r="C272" s="12"/>
      <c r="D272" s="12"/>
    </row>
    <row r="273" spans="2:4" hidden="1">
      <c r="B273" s="12"/>
      <c r="C273" s="12"/>
      <c r="D273" s="12"/>
    </row>
    <row r="274" spans="2:4" hidden="1">
      <c r="B274" s="12"/>
      <c r="C274" s="12"/>
      <c r="D274" s="12"/>
    </row>
    <row r="275" spans="2:4" hidden="1">
      <c r="B275" s="12"/>
      <c r="C275" s="12"/>
      <c r="D275" s="12"/>
    </row>
    <row r="276" spans="2:4" hidden="1">
      <c r="B276" s="12"/>
      <c r="C276" s="12"/>
      <c r="D276" s="12"/>
    </row>
    <row r="277" spans="2:4" hidden="1">
      <c r="B277" s="12"/>
      <c r="C277" s="12"/>
      <c r="D277" s="12"/>
    </row>
    <row r="278" spans="2:4" hidden="1">
      <c r="B278" s="12"/>
      <c r="C278" s="12"/>
      <c r="D278" s="12"/>
    </row>
    <row r="279" spans="2:4" hidden="1">
      <c r="B279" s="12"/>
      <c r="C279" s="12"/>
      <c r="D279" s="12"/>
    </row>
    <row r="280" spans="2:4" hidden="1">
      <c r="B280" s="12"/>
      <c r="C280" s="12"/>
      <c r="D280" s="12"/>
    </row>
    <row r="281" spans="2:4" hidden="1">
      <c r="B281" s="12"/>
      <c r="C281" s="12"/>
      <c r="D281" s="12"/>
    </row>
    <row r="282" spans="2:4" hidden="1">
      <c r="B282" s="12"/>
      <c r="C282" s="12"/>
      <c r="D282" s="12"/>
    </row>
    <row r="283" spans="2:4" hidden="1">
      <c r="B283" s="12"/>
      <c r="C283" s="12"/>
      <c r="D283" s="12"/>
    </row>
    <row r="284" spans="2:4" hidden="1">
      <c r="B284" s="12"/>
      <c r="C284" s="12"/>
      <c r="D284" s="12"/>
    </row>
    <row r="285" spans="2:4" hidden="1">
      <c r="B285" s="12"/>
      <c r="C285" s="12"/>
      <c r="D285" s="12"/>
    </row>
    <row r="286" spans="2:4" hidden="1">
      <c r="B286" s="12"/>
      <c r="C286" s="12"/>
      <c r="D286" s="12"/>
    </row>
    <row r="287" spans="2:4" hidden="1">
      <c r="B287" s="12"/>
      <c r="C287" s="12"/>
      <c r="D287" s="12"/>
    </row>
    <row r="288" spans="2:4" hidden="1">
      <c r="B288" s="12"/>
      <c r="C288" s="12"/>
      <c r="D288" s="12"/>
    </row>
    <row r="289" spans="1:4" hidden="1">
      <c r="B289" s="12"/>
      <c r="C289" s="12"/>
      <c r="D289" s="12"/>
    </row>
    <row r="290" spans="1:4" hidden="1">
      <c r="B290" s="12"/>
      <c r="C290" s="12"/>
      <c r="D290" s="12"/>
    </row>
    <row r="291" spans="1:4" hidden="1">
      <c r="B291" s="12"/>
      <c r="C291" s="12"/>
      <c r="D291" s="12"/>
    </row>
    <row r="292" spans="1:4" hidden="1">
      <c r="B292" s="12"/>
      <c r="C292" s="12"/>
      <c r="D292" s="12"/>
    </row>
    <row r="293" spans="1:4" hidden="1">
      <c r="A293" s="12"/>
      <c r="B293" s="12"/>
      <c r="C293" s="12"/>
      <c r="D293" s="12"/>
    </row>
    <row r="294" spans="1:4" hidden="1">
      <c r="A294" s="12"/>
      <c r="B294" s="12"/>
      <c r="C294" s="12"/>
      <c r="D294" s="12"/>
    </row>
    <row r="295" spans="1:4" hidden="1">
      <c r="A295" s="14"/>
      <c r="B295" s="12"/>
      <c r="C295" s="12"/>
      <c r="D295" s="12"/>
    </row>
    <row r="296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1" customWidth="1"/>
    <col min="2" max="2" width="12.42578125" style="11" customWidth="1"/>
    <col min="3" max="3" width="12.7109375" style="11" customWidth="1"/>
    <col min="4" max="4" width="11.85546875" style="11" customWidth="1"/>
    <col min="5" max="5" width="11.57031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2.7109375" style="12" customWidth="1"/>
    <col min="10" max="10" width="26.85546875" style="12" customWidth="1"/>
    <col min="11" max="11" width="25.42578125" style="12" customWidth="1"/>
    <col min="12" max="12" width="7.7109375" style="12" hidden="1" customWidth="1"/>
    <col min="13" max="13" width="7.140625" style="12" hidden="1" customWidth="1"/>
    <col min="14" max="14" width="6" style="12" hidden="1" customWidth="1"/>
    <col min="15" max="15" width="7.85546875" style="12" hidden="1" customWidth="1"/>
    <col min="16" max="16" width="8.140625" style="12" hidden="1" customWidth="1"/>
    <col min="17" max="17" width="6.28515625" style="12" hidden="1" customWidth="1"/>
    <col min="18" max="18" width="8" style="12" hidden="1" customWidth="1"/>
    <col min="19" max="19" width="8.7109375" style="12" hidden="1" customWidth="1"/>
    <col min="20" max="20" width="10" style="12" hidden="1" customWidth="1"/>
    <col min="21" max="21" width="9.5703125" style="12" hidden="1" customWidth="1"/>
    <col min="22" max="22" width="6.140625" style="12" hidden="1" customWidth="1"/>
    <col min="23" max="24" width="5.7109375" style="12" hidden="1" customWidth="1"/>
    <col min="25" max="25" width="6.85546875" style="12" hidden="1" customWidth="1"/>
    <col min="26" max="26" width="6.42578125" style="12" hidden="1" customWidth="1"/>
    <col min="27" max="27" width="6.7109375" style="12" hidden="1" customWidth="1"/>
    <col min="28" max="28" width="7.28515625" style="12" hidden="1" customWidth="1"/>
    <col min="29" max="40" width="5.7109375" style="12" hidden="1" customWidth="1"/>
    <col min="41" max="41" width="9.140625" style="12" hidden="1" customWidth="1"/>
    <col min="42" max="60" width="0" style="12" hidden="1" customWidth="1"/>
    <col min="61" max="16384" width="9.140625" style="12" hidden="1"/>
  </cols>
  <sheetData>
    <row r="1" spans="1:59">
      <c r="A1" s="2" t="s">
        <v>0</v>
      </c>
      <c r="B1" t="s">
        <v>194</v>
      </c>
    </row>
    <row r="2" spans="1:59">
      <c r="A2" s="2" t="s">
        <v>1</v>
      </c>
      <c r="B2" t="s">
        <v>195</v>
      </c>
    </row>
    <row r="3" spans="1:59">
      <c r="A3" s="2" t="s">
        <v>2</v>
      </c>
      <c r="B3" t="s">
        <v>196</v>
      </c>
    </row>
    <row r="4" spans="1:59">
      <c r="A4" s="2" t="s">
        <v>3</v>
      </c>
      <c r="B4" t="s">
        <v>197</v>
      </c>
    </row>
    <row r="5" spans="1:59" ht="26.25" customHeight="1">
      <c r="A5" s="122" t="s">
        <v>65</v>
      </c>
      <c r="B5" s="123"/>
      <c r="C5" s="123"/>
      <c r="D5" s="123"/>
      <c r="E5" s="123"/>
      <c r="F5" s="123"/>
      <c r="G5" s="123"/>
      <c r="H5" s="123"/>
      <c r="I5" s="123"/>
      <c r="J5" s="123"/>
      <c r="K5" s="124"/>
    </row>
    <row r="6" spans="1:59" ht="26.25" customHeight="1">
      <c r="A6" s="122" t="s">
        <v>92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BG6" s="14"/>
    </row>
    <row r="7" spans="1:59" s="14" customFormat="1">
      <c r="A7" s="38" t="s">
        <v>93</v>
      </c>
      <c r="B7" s="39" t="s">
        <v>46</v>
      </c>
      <c r="C7" s="39" t="s">
        <v>67</v>
      </c>
      <c r="D7" s="39" t="s">
        <v>81</v>
      </c>
      <c r="E7" s="39" t="s">
        <v>50</v>
      </c>
      <c r="F7" s="39" t="s">
        <v>184</v>
      </c>
      <c r="G7" s="39" t="s">
        <v>185</v>
      </c>
      <c r="H7" s="39" t="s">
        <v>53</v>
      </c>
      <c r="I7" s="39" t="s">
        <v>70</v>
      </c>
      <c r="J7" s="39" t="s">
        <v>54</v>
      </c>
      <c r="K7" s="39" t="s">
        <v>180</v>
      </c>
      <c r="BC7" s="12"/>
      <c r="BD7" s="12"/>
    </row>
    <row r="8" spans="1:59" s="14" customFormat="1" ht="20.25">
      <c r="A8" s="15"/>
      <c r="B8" s="16"/>
      <c r="C8" s="16"/>
      <c r="D8" s="16"/>
      <c r="E8" s="16"/>
      <c r="F8" s="16" t="s">
        <v>181</v>
      </c>
      <c r="G8" s="16"/>
      <c r="H8" s="16" t="s">
        <v>6</v>
      </c>
      <c r="I8" s="16" t="s">
        <v>7</v>
      </c>
      <c r="J8" s="24" t="s">
        <v>7</v>
      </c>
      <c r="K8" s="34" t="s">
        <v>7</v>
      </c>
      <c r="BB8" s="12"/>
      <c r="BC8" s="12"/>
      <c r="BD8" s="12"/>
      <c r="BF8" s="18"/>
    </row>
    <row r="9" spans="1:59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27" t="s">
        <v>61</v>
      </c>
      <c r="K9" s="27" t="s">
        <v>62</v>
      </c>
      <c r="BB9" s="12"/>
      <c r="BC9" s="14"/>
      <c r="BD9" s="12"/>
    </row>
    <row r="10" spans="1:59" s="18" customFormat="1" ht="18" customHeight="1">
      <c r="A10" s="19" t="s">
        <v>94</v>
      </c>
      <c r="B10" s="6"/>
      <c r="C10" s="6"/>
      <c r="D10" s="6"/>
      <c r="E10" s="6"/>
      <c r="F10" s="61">
        <v>250725</v>
      </c>
      <c r="G10" s="6"/>
      <c r="H10" s="61">
        <v>241.949625</v>
      </c>
      <c r="I10" s="20"/>
      <c r="J10" s="62">
        <v>1</v>
      </c>
      <c r="K10" s="62">
        <v>0</v>
      </c>
      <c r="BB10" s="12"/>
      <c r="BC10" s="14"/>
      <c r="BD10" s="12"/>
      <c r="BF10" s="12"/>
    </row>
    <row r="11" spans="1:59">
      <c r="A11" s="65" t="s">
        <v>201</v>
      </c>
      <c r="C11" s="12"/>
      <c r="D11" s="12"/>
      <c r="F11" s="67">
        <v>250725</v>
      </c>
      <c r="H11" s="67">
        <v>241.949625</v>
      </c>
      <c r="J11" s="66">
        <v>1</v>
      </c>
      <c r="K11" s="66">
        <v>0</v>
      </c>
    </row>
    <row r="12" spans="1:59">
      <c r="A12" s="65" t="s">
        <v>2742</v>
      </c>
      <c r="C12" s="12"/>
      <c r="D12" s="12"/>
      <c r="F12" s="67">
        <v>250725</v>
      </c>
      <c r="H12" s="67">
        <v>241.949625</v>
      </c>
      <c r="J12" s="66">
        <v>1</v>
      </c>
      <c r="K12" s="66">
        <v>0</v>
      </c>
    </row>
    <row r="13" spans="1:59">
      <c r="A13" t="s">
        <v>2743</v>
      </c>
      <c r="B13" t="s">
        <v>2744</v>
      </c>
      <c r="C13" t="s">
        <v>97</v>
      </c>
      <c r="D13" t="s">
        <v>466</v>
      </c>
      <c r="E13" t="s">
        <v>99</v>
      </c>
      <c r="F13" s="63">
        <v>250725</v>
      </c>
      <c r="G13" s="63">
        <v>96.5</v>
      </c>
      <c r="H13" s="63">
        <v>241.949625</v>
      </c>
      <c r="I13" s="64">
        <v>3.9199999999999999E-2</v>
      </c>
      <c r="J13" s="64">
        <v>1</v>
      </c>
      <c r="K13" s="64">
        <v>0</v>
      </c>
    </row>
    <row r="14" spans="1:59">
      <c r="A14" s="65" t="s">
        <v>249</v>
      </c>
      <c r="C14" s="12"/>
      <c r="D14" s="12"/>
      <c r="F14" s="67">
        <v>0</v>
      </c>
      <c r="H14" s="67">
        <v>0</v>
      </c>
      <c r="J14" s="66">
        <v>0</v>
      </c>
      <c r="K14" s="66">
        <v>0</v>
      </c>
    </row>
    <row r="15" spans="1:59">
      <c r="A15" s="65" t="s">
        <v>2745</v>
      </c>
      <c r="C15" s="12"/>
      <c r="D15" s="12"/>
      <c r="F15" s="67">
        <v>0</v>
      </c>
      <c r="H15" s="67">
        <v>0</v>
      </c>
      <c r="J15" s="66">
        <v>0</v>
      </c>
      <c r="K15" s="66">
        <v>0</v>
      </c>
    </row>
    <row r="16" spans="1:59">
      <c r="A16" t="s">
        <v>245</v>
      </c>
      <c r="B16" t="s">
        <v>245</v>
      </c>
      <c r="C16" s="12"/>
      <c r="D16" t="s">
        <v>245</v>
      </c>
      <c r="E16" t="s">
        <v>245</v>
      </c>
      <c r="F16" s="63">
        <v>0</v>
      </c>
      <c r="G16" s="63">
        <v>0</v>
      </c>
      <c r="H16" s="63">
        <v>0</v>
      </c>
      <c r="I16" s="64">
        <v>0</v>
      </c>
      <c r="J16" s="64">
        <v>0</v>
      </c>
      <c r="K16" s="64">
        <v>0</v>
      </c>
    </row>
    <row r="17" spans="1:4">
      <c r="A17" s="78" t="s">
        <v>251</v>
      </c>
      <c r="C17" s="12"/>
      <c r="D17" s="12"/>
    </row>
    <row r="18" spans="1:4">
      <c r="A18" s="78" t="s">
        <v>376</v>
      </c>
      <c r="C18" s="12"/>
      <c r="D18" s="12"/>
    </row>
    <row r="19" spans="1:4">
      <c r="A19" s="78" t="s">
        <v>377</v>
      </c>
      <c r="C19" s="12"/>
      <c r="D19" s="12"/>
    </row>
    <row r="20" spans="1:4">
      <c r="A20" s="78" t="s">
        <v>378</v>
      </c>
      <c r="C20" s="12"/>
      <c r="D20" s="12"/>
    </row>
    <row r="21" spans="1:4" hidden="1">
      <c r="C21" s="12"/>
      <c r="D21" s="12"/>
    </row>
    <row r="22" spans="1:4" hidden="1">
      <c r="C22" s="12"/>
      <c r="D22" s="12"/>
    </row>
    <row r="23" spans="1:4" hidden="1">
      <c r="C23" s="12"/>
      <c r="D23" s="12"/>
    </row>
    <row r="24" spans="1:4" hidden="1">
      <c r="C24" s="12"/>
      <c r="D24" s="12"/>
    </row>
    <row r="25" spans="1:4" hidden="1">
      <c r="C25" s="12"/>
      <c r="D25" s="12"/>
    </row>
    <row r="26" spans="1:4" hidden="1">
      <c r="C26" s="12"/>
      <c r="D26" s="12"/>
    </row>
    <row r="27" spans="1:4" hidden="1">
      <c r="C27" s="12"/>
      <c r="D27" s="12"/>
    </row>
    <row r="28" spans="1:4" hidden="1">
      <c r="C28" s="12"/>
      <c r="D28" s="12"/>
    </row>
    <row r="29" spans="1:4" hidden="1">
      <c r="C29" s="12"/>
      <c r="D29" s="12"/>
    </row>
    <row r="30" spans="1:4" hidden="1">
      <c r="C30" s="12"/>
      <c r="D30" s="12"/>
    </row>
    <row r="31" spans="1:4" hidden="1">
      <c r="C31" s="12"/>
      <c r="D31" s="12"/>
    </row>
    <row r="32" spans="1:4" hidden="1">
      <c r="C32" s="12"/>
      <c r="D32" s="12"/>
    </row>
    <row r="33" spans="3:4" hidden="1">
      <c r="C33" s="12"/>
      <c r="D33" s="12"/>
    </row>
    <row r="34" spans="3:4" hidden="1">
      <c r="C34" s="12"/>
      <c r="D34" s="12"/>
    </row>
    <row r="35" spans="3:4" hidden="1">
      <c r="C35" s="12"/>
      <c r="D35" s="12"/>
    </row>
    <row r="36" spans="3:4" hidden="1">
      <c r="C36" s="12"/>
      <c r="D36" s="12"/>
    </row>
    <row r="37" spans="3:4" hidden="1">
      <c r="C37" s="12"/>
      <c r="D37" s="12"/>
    </row>
    <row r="38" spans="3:4" hidden="1">
      <c r="C38" s="12"/>
      <c r="D38" s="12"/>
    </row>
    <row r="39" spans="3:4" hidden="1">
      <c r="C39" s="12"/>
      <c r="D39" s="12"/>
    </row>
    <row r="40" spans="3:4" hidden="1">
      <c r="C40" s="12"/>
      <c r="D40" s="12"/>
    </row>
    <row r="41" spans="3:4" hidden="1">
      <c r="C41" s="12"/>
      <c r="D41" s="12"/>
    </row>
    <row r="42" spans="3:4" hidden="1">
      <c r="C42" s="12"/>
      <c r="D42" s="12"/>
    </row>
    <row r="43" spans="3:4" hidden="1">
      <c r="C43" s="12"/>
      <c r="D43" s="12"/>
    </row>
    <row r="44" spans="3:4" hidden="1">
      <c r="C44" s="12"/>
      <c r="D44" s="12"/>
    </row>
    <row r="45" spans="3:4" hidden="1">
      <c r="C45" s="12"/>
      <c r="D45" s="12"/>
    </row>
    <row r="46" spans="3:4" hidden="1">
      <c r="C46" s="12"/>
      <c r="D46" s="12"/>
    </row>
    <row r="47" spans="3:4" hidden="1">
      <c r="C47" s="12"/>
      <c r="D47" s="12"/>
    </row>
    <row r="48" spans="3:4" hidden="1">
      <c r="C48" s="12"/>
      <c r="D48" s="12"/>
    </row>
    <row r="49" spans="3:4" hidden="1">
      <c r="C49" s="12"/>
      <c r="D49" s="12"/>
    </row>
    <row r="50" spans="3:4" hidden="1">
      <c r="C50" s="12"/>
      <c r="D50" s="12"/>
    </row>
    <row r="51" spans="3:4" hidden="1">
      <c r="C51" s="12"/>
      <c r="D51" s="12"/>
    </row>
    <row r="52" spans="3:4" hidden="1">
      <c r="C52" s="12"/>
      <c r="D52" s="12"/>
    </row>
    <row r="53" spans="3:4" hidden="1">
      <c r="C53" s="12"/>
      <c r="D53" s="12"/>
    </row>
    <row r="54" spans="3:4" hidden="1">
      <c r="C54" s="12"/>
      <c r="D54" s="12"/>
    </row>
    <row r="55" spans="3:4" hidden="1">
      <c r="C55" s="12"/>
      <c r="D55" s="12"/>
    </row>
    <row r="56" spans="3:4" hidden="1">
      <c r="C56" s="12"/>
      <c r="D56" s="12"/>
    </row>
    <row r="57" spans="3:4" hidden="1">
      <c r="C57" s="12"/>
      <c r="D57" s="12"/>
    </row>
    <row r="58" spans="3:4" hidden="1">
      <c r="C58" s="12"/>
      <c r="D58" s="12"/>
    </row>
    <row r="59" spans="3:4" hidden="1">
      <c r="C59" s="12"/>
      <c r="D59" s="12"/>
    </row>
    <row r="60" spans="3:4" hidden="1">
      <c r="C60" s="12"/>
      <c r="D60" s="12"/>
    </row>
    <row r="61" spans="3:4" hidden="1">
      <c r="C61" s="12"/>
      <c r="D61" s="12"/>
    </row>
    <row r="62" spans="3:4" hidden="1">
      <c r="C62" s="12"/>
      <c r="D62" s="12"/>
    </row>
    <row r="63" spans="3:4" hidden="1">
      <c r="C63" s="12"/>
      <c r="D63" s="12"/>
    </row>
    <row r="64" spans="3:4" hidden="1">
      <c r="C64" s="12"/>
      <c r="D64" s="12"/>
    </row>
    <row r="65" spans="3:4" hidden="1">
      <c r="C65" s="12"/>
      <c r="D65" s="12"/>
    </row>
    <row r="66" spans="3:4" hidden="1">
      <c r="C66" s="12"/>
      <c r="D66" s="12"/>
    </row>
    <row r="67" spans="3:4" hidden="1">
      <c r="C67" s="12"/>
      <c r="D67" s="12"/>
    </row>
    <row r="68" spans="3:4" hidden="1">
      <c r="C68" s="12"/>
      <c r="D68" s="12"/>
    </row>
    <row r="69" spans="3:4" hidden="1">
      <c r="C69" s="12"/>
      <c r="D69" s="12"/>
    </row>
    <row r="70" spans="3:4" hidden="1">
      <c r="C70" s="12"/>
      <c r="D70" s="12"/>
    </row>
    <row r="71" spans="3:4" hidden="1">
      <c r="C71" s="12"/>
      <c r="D71" s="12"/>
    </row>
    <row r="72" spans="3:4" hidden="1">
      <c r="C72" s="12"/>
      <c r="D72" s="12"/>
    </row>
    <row r="73" spans="3:4" hidden="1">
      <c r="C73" s="12"/>
      <c r="D73" s="12"/>
    </row>
    <row r="74" spans="3:4" hidden="1">
      <c r="C74" s="12"/>
      <c r="D74" s="12"/>
    </row>
    <row r="75" spans="3:4" hidden="1">
      <c r="C75" s="12"/>
      <c r="D75" s="12"/>
    </row>
    <row r="76" spans="3:4" hidden="1">
      <c r="C76" s="12"/>
      <c r="D76" s="12"/>
    </row>
    <row r="77" spans="3:4" hidden="1">
      <c r="C77" s="12"/>
      <c r="D77" s="12"/>
    </row>
    <row r="78" spans="3:4" hidden="1">
      <c r="C78" s="12"/>
      <c r="D78" s="12"/>
    </row>
    <row r="79" spans="3:4" hidden="1">
      <c r="C79" s="12"/>
      <c r="D79" s="12"/>
    </row>
    <row r="80" spans="3:4" hidden="1">
      <c r="C80" s="12"/>
      <c r="D80" s="12"/>
    </row>
    <row r="81" spans="3:4" hidden="1">
      <c r="C81" s="12"/>
      <c r="D81" s="12"/>
    </row>
    <row r="82" spans="3:4" hidden="1">
      <c r="C82" s="12"/>
      <c r="D82" s="12"/>
    </row>
    <row r="83" spans="3:4" hidden="1">
      <c r="C83" s="12"/>
      <c r="D83" s="12"/>
    </row>
    <row r="84" spans="3:4" hidden="1">
      <c r="C84" s="12"/>
      <c r="D84" s="12"/>
    </row>
    <row r="85" spans="3:4" hidden="1">
      <c r="C85" s="12"/>
      <c r="D85" s="12"/>
    </row>
    <row r="86" spans="3:4" hidden="1">
      <c r="C86" s="12"/>
      <c r="D86" s="12"/>
    </row>
    <row r="87" spans="3:4" hidden="1">
      <c r="C87" s="12"/>
      <c r="D87" s="12"/>
    </row>
    <row r="88" spans="3:4" hidden="1">
      <c r="C88" s="12"/>
      <c r="D88" s="12"/>
    </row>
    <row r="89" spans="3:4" hidden="1">
      <c r="C89" s="12"/>
      <c r="D89" s="12"/>
    </row>
    <row r="90" spans="3:4" hidden="1">
      <c r="C90" s="12"/>
      <c r="D90" s="12"/>
    </row>
    <row r="91" spans="3:4" hidden="1">
      <c r="C91" s="12"/>
      <c r="D91" s="12"/>
    </row>
    <row r="92" spans="3:4" hidden="1">
      <c r="C92" s="12"/>
      <c r="D92" s="12"/>
    </row>
    <row r="93" spans="3:4" hidden="1">
      <c r="C93" s="12"/>
      <c r="D93" s="12"/>
    </row>
    <row r="94" spans="3:4" hidden="1">
      <c r="C94" s="12"/>
      <c r="D94" s="12"/>
    </row>
    <row r="95" spans="3:4" hidden="1">
      <c r="C95" s="12"/>
      <c r="D95" s="12"/>
    </row>
    <row r="96" spans="3:4" hidden="1">
      <c r="C96" s="12"/>
      <c r="D96" s="12"/>
    </row>
    <row r="97" spans="3:4" hidden="1">
      <c r="C97" s="12"/>
      <c r="D97" s="12"/>
    </row>
    <row r="98" spans="3:4" hidden="1">
      <c r="C98" s="12"/>
      <c r="D98" s="12"/>
    </row>
    <row r="99" spans="3:4" hidden="1">
      <c r="C99" s="12"/>
      <c r="D99" s="12"/>
    </row>
    <row r="100" spans="3:4" hidden="1">
      <c r="C100" s="12"/>
      <c r="D100" s="12"/>
    </row>
    <row r="101" spans="3:4" hidden="1">
      <c r="C101" s="12"/>
      <c r="D101" s="12"/>
    </row>
    <row r="102" spans="3:4" hidden="1">
      <c r="C102" s="12"/>
      <c r="D102" s="12"/>
    </row>
    <row r="103" spans="3:4" hidden="1">
      <c r="C103" s="12"/>
      <c r="D103" s="12"/>
    </row>
    <row r="104" spans="3:4" hidden="1">
      <c r="C104" s="12"/>
      <c r="D104" s="12"/>
    </row>
    <row r="105" spans="3:4" hidden="1">
      <c r="C105" s="12"/>
      <c r="D105" s="12"/>
    </row>
    <row r="106" spans="3:4" hidden="1">
      <c r="C106" s="12"/>
      <c r="D106" s="12"/>
    </row>
    <row r="107" spans="3:4" hidden="1">
      <c r="C107" s="12"/>
      <c r="D107" s="12"/>
    </row>
    <row r="108" spans="3:4" hidden="1">
      <c r="C108" s="12"/>
      <c r="D108" s="12"/>
    </row>
    <row r="109" spans="3:4" hidden="1">
      <c r="C109" s="12"/>
      <c r="D109" s="12"/>
    </row>
    <row r="110" spans="3:4" hidden="1">
      <c r="C110" s="12"/>
      <c r="D110" s="12"/>
    </row>
    <row r="111" spans="3:4" hidden="1">
      <c r="C111" s="12"/>
      <c r="D111" s="12"/>
    </row>
    <row r="112" spans="3:4" hidden="1">
      <c r="C112" s="12"/>
      <c r="D112" s="12"/>
    </row>
    <row r="113" spans="3:4" hidden="1">
      <c r="C113" s="12"/>
      <c r="D113" s="12"/>
    </row>
    <row r="114" spans="3:4" hidden="1">
      <c r="C114" s="12"/>
      <c r="D114" s="12"/>
    </row>
    <row r="115" spans="3:4" hidden="1">
      <c r="C115" s="12"/>
      <c r="D115" s="12"/>
    </row>
    <row r="116" spans="3:4" hidden="1">
      <c r="C116" s="12"/>
      <c r="D116" s="12"/>
    </row>
    <row r="117" spans="3:4" hidden="1">
      <c r="C117" s="12"/>
      <c r="D117" s="12"/>
    </row>
    <row r="118" spans="3:4" hidden="1">
      <c r="C118" s="12"/>
      <c r="D118" s="12"/>
    </row>
    <row r="119" spans="3:4" hidden="1">
      <c r="C119" s="12"/>
      <c r="D119" s="12"/>
    </row>
    <row r="120" spans="3:4" hidden="1">
      <c r="C120" s="12"/>
      <c r="D120" s="12"/>
    </row>
    <row r="121" spans="3:4" hidden="1">
      <c r="C121" s="12"/>
      <c r="D121" s="12"/>
    </row>
    <row r="122" spans="3:4" hidden="1">
      <c r="C122" s="12"/>
      <c r="D122" s="12"/>
    </row>
    <row r="123" spans="3:4" hidden="1">
      <c r="C123" s="12"/>
      <c r="D123" s="12"/>
    </row>
    <row r="124" spans="3:4" hidden="1">
      <c r="C124" s="12"/>
      <c r="D124" s="12"/>
    </row>
    <row r="125" spans="3:4" hidden="1">
      <c r="C125" s="12"/>
      <c r="D125" s="12"/>
    </row>
    <row r="126" spans="3:4" hidden="1">
      <c r="C126" s="12"/>
      <c r="D126" s="12"/>
    </row>
    <row r="127" spans="3:4" hidden="1">
      <c r="C127" s="12"/>
      <c r="D127" s="12"/>
    </row>
    <row r="128" spans="3:4" hidden="1">
      <c r="C128" s="12"/>
      <c r="D128" s="12"/>
    </row>
    <row r="129" spans="3:4" hidden="1">
      <c r="C129" s="12"/>
      <c r="D129" s="12"/>
    </row>
    <row r="130" spans="3:4" hidden="1">
      <c r="C130" s="12"/>
      <c r="D130" s="12"/>
    </row>
    <row r="131" spans="3:4" hidden="1">
      <c r="C131" s="12"/>
      <c r="D131" s="12"/>
    </row>
    <row r="132" spans="3:4" hidden="1">
      <c r="C132" s="12"/>
      <c r="D132" s="12"/>
    </row>
    <row r="133" spans="3:4" hidden="1">
      <c r="C133" s="12"/>
      <c r="D133" s="12"/>
    </row>
    <row r="134" spans="3:4" hidden="1">
      <c r="C134" s="12"/>
      <c r="D134" s="12"/>
    </row>
    <row r="135" spans="3:4" hidden="1">
      <c r="C135" s="12"/>
      <c r="D135" s="12"/>
    </row>
    <row r="136" spans="3:4" hidden="1">
      <c r="C136" s="12"/>
      <c r="D136" s="12"/>
    </row>
    <row r="137" spans="3:4" hidden="1">
      <c r="C137" s="12"/>
      <c r="D137" s="12"/>
    </row>
    <row r="138" spans="3:4" hidden="1">
      <c r="C138" s="12"/>
      <c r="D138" s="12"/>
    </row>
    <row r="139" spans="3:4" hidden="1">
      <c r="C139" s="12"/>
      <c r="D139" s="12"/>
    </row>
    <row r="140" spans="3:4" hidden="1">
      <c r="C140" s="12"/>
      <c r="D140" s="12"/>
    </row>
    <row r="141" spans="3:4" hidden="1">
      <c r="C141" s="12"/>
      <c r="D141" s="12"/>
    </row>
    <row r="142" spans="3:4" hidden="1">
      <c r="C142" s="12"/>
      <c r="D142" s="12"/>
    </row>
    <row r="143" spans="3:4" hidden="1">
      <c r="C143" s="12"/>
      <c r="D143" s="12"/>
    </row>
    <row r="144" spans="3:4" hidden="1">
      <c r="C144" s="12"/>
      <c r="D144" s="12"/>
    </row>
    <row r="145" spans="3:4" hidden="1">
      <c r="C145" s="12"/>
      <c r="D145" s="12"/>
    </row>
    <row r="146" spans="3:4" hidden="1">
      <c r="C146" s="12"/>
      <c r="D146" s="12"/>
    </row>
    <row r="147" spans="3:4" hidden="1">
      <c r="C147" s="12"/>
      <c r="D147" s="12"/>
    </row>
    <row r="148" spans="3:4" hidden="1">
      <c r="C148" s="12"/>
      <c r="D148" s="12"/>
    </row>
    <row r="149" spans="3:4" hidden="1">
      <c r="C149" s="12"/>
      <c r="D149" s="12"/>
    </row>
    <row r="150" spans="3:4" hidden="1">
      <c r="C150" s="12"/>
      <c r="D150" s="12"/>
    </row>
    <row r="151" spans="3:4" hidden="1">
      <c r="C151" s="12"/>
      <c r="D151" s="12"/>
    </row>
    <row r="152" spans="3:4" hidden="1">
      <c r="C152" s="12"/>
      <c r="D152" s="12"/>
    </row>
    <row r="153" spans="3:4" hidden="1">
      <c r="C153" s="12"/>
      <c r="D153" s="12"/>
    </row>
    <row r="154" spans="3:4" hidden="1">
      <c r="C154" s="12"/>
      <c r="D154" s="12"/>
    </row>
    <row r="155" spans="3:4" hidden="1">
      <c r="C155" s="12"/>
      <c r="D155" s="12"/>
    </row>
    <row r="156" spans="3:4" hidden="1">
      <c r="C156" s="12"/>
      <c r="D156" s="12"/>
    </row>
    <row r="157" spans="3:4" hidden="1">
      <c r="C157" s="12"/>
      <c r="D157" s="12"/>
    </row>
    <row r="158" spans="3:4" hidden="1">
      <c r="C158" s="12"/>
      <c r="D158" s="12"/>
    </row>
    <row r="159" spans="3:4" hidden="1">
      <c r="C159" s="12"/>
      <c r="D159" s="12"/>
    </row>
    <row r="160" spans="3:4" hidden="1">
      <c r="C160" s="12"/>
      <c r="D160" s="12"/>
    </row>
    <row r="161" spans="3:4" hidden="1">
      <c r="C161" s="12"/>
      <c r="D161" s="12"/>
    </row>
    <row r="162" spans="3:4" hidden="1">
      <c r="C162" s="12"/>
      <c r="D162" s="12"/>
    </row>
    <row r="163" spans="3:4" hidden="1">
      <c r="C163" s="12"/>
      <c r="D163" s="12"/>
    </row>
    <row r="164" spans="3:4" hidden="1">
      <c r="C164" s="12"/>
      <c r="D164" s="12"/>
    </row>
    <row r="165" spans="3:4" hidden="1">
      <c r="C165" s="12"/>
      <c r="D165" s="12"/>
    </row>
    <row r="166" spans="3:4" hidden="1">
      <c r="C166" s="12"/>
      <c r="D166" s="12"/>
    </row>
    <row r="167" spans="3:4" hidden="1">
      <c r="C167" s="12"/>
      <c r="D167" s="12"/>
    </row>
    <row r="168" spans="3:4" hidden="1">
      <c r="C168" s="12"/>
      <c r="D168" s="12"/>
    </row>
    <row r="169" spans="3:4" hidden="1">
      <c r="C169" s="12"/>
      <c r="D169" s="12"/>
    </row>
    <row r="170" spans="3:4" hidden="1">
      <c r="C170" s="12"/>
      <c r="D170" s="12"/>
    </row>
    <row r="171" spans="3:4" hidden="1">
      <c r="C171" s="12"/>
      <c r="D171" s="12"/>
    </row>
    <row r="172" spans="3:4" hidden="1">
      <c r="C172" s="12"/>
      <c r="D172" s="12"/>
    </row>
    <row r="173" spans="3:4" hidden="1">
      <c r="C173" s="12"/>
      <c r="D173" s="12"/>
    </row>
    <row r="174" spans="3:4" hidden="1">
      <c r="C174" s="12"/>
      <c r="D174" s="12"/>
    </row>
    <row r="175" spans="3:4" hidden="1">
      <c r="C175" s="12"/>
      <c r="D175" s="12"/>
    </row>
    <row r="176" spans="3:4" hidden="1">
      <c r="C176" s="12"/>
      <c r="D176" s="12"/>
    </row>
    <row r="177" spans="3:4" hidden="1">
      <c r="C177" s="12"/>
      <c r="D177" s="12"/>
    </row>
    <row r="178" spans="3:4" hidden="1">
      <c r="C178" s="12"/>
      <c r="D178" s="12"/>
    </row>
    <row r="179" spans="3:4" hidden="1">
      <c r="C179" s="12"/>
      <c r="D179" s="12"/>
    </row>
    <row r="180" spans="3:4" hidden="1">
      <c r="C180" s="12"/>
      <c r="D180" s="12"/>
    </row>
    <row r="181" spans="3:4" hidden="1">
      <c r="C181" s="12"/>
      <c r="D181" s="12"/>
    </row>
    <row r="182" spans="3:4" hidden="1">
      <c r="C182" s="12"/>
      <c r="D182" s="12"/>
    </row>
    <row r="183" spans="3:4" hidden="1">
      <c r="C183" s="12"/>
      <c r="D183" s="12"/>
    </row>
    <row r="184" spans="3:4" hidden="1">
      <c r="C184" s="12"/>
      <c r="D184" s="12"/>
    </row>
    <row r="185" spans="3:4" hidden="1">
      <c r="C185" s="12"/>
      <c r="D185" s="12"/>
    </row>
    <row r="186" spans="3:4" hidden="1">
      <c r="C186" s="12"/>
      <c r="D186" s="12"/>
    </row>
    <row r="187" spans="3:4" hidden="1">
      <c r="C187" s="12"/>
      <c r="D187" s="12"/>
    </row>
    <row r="188" spans="3:4" hidden="1">
      <c r="C188" s="12"/>
      <c r="D188" s="12"/>
    </row>
    <row r="189" spans="3:4" hidden="1">
      <c r="C189" s="12"/>
      <c r="D189" s="12"/>
    </row>
    <row r="190" spans="3:4" hidden="1">
      <c r="C190" s="12"/>
      <c r="D190" s="12"/>
    </row>
    <row r="191" spans="3:4" hidden="1">
      <c r="C191" s="12"/>
      <c r="D191" s="12"/>
    </row>
    <row r="192" spans="3:4" hidden="1">
      <c r="C192" s="12"/>
      <c r="D192" s="12"/>
    </row>
    <row r="193" spans="3:4" hidden="1">
      <c r="C193" s="12"/>
      <c r="D193" s="12"/>
    </row>
    <row r="194" spans="3:4" hidden="1">
      <c r="C194" s="12"/>
      <c r="D194" s="12"/>
    </row>
    <row r="195" spans="3:4" hidden="1">
      <c r="C195" s="12"/>
      <c r="D195" s="12"/>
    </row>
    <row r="196" spans="3:4" hidden="1">
      <c r="C196" s="12"/>
      <c r="D196" s="12"/>
    </row>
    <row r="197" spans="3:4" hidden="1">
      <c r="C197" s="12"/>
      <c r="D197" s="12"/>
    </row>
    <row r="198" spans="3:4" hidden="1">
      <c r="C198" s="12"/>
      <c r="D198" s="12"/>
    </row>
    <row r="199" spans="3:4" hidden="1">
      <c r="C199" s="12"/>
      <c r="D199" s="12"/>
    </row>
    <row r="200" spans="3:4" hidden="1">
      <c r="C200" s="12"/>
      <c r="D200" s="12"/>
    </row>
    <row r="201" spans="3:4" hidden="1">
      <c r="C201" s="12"/>
      <c r="D201" s="12"/>
    </row>
    <row r="202" spans="3:4" hidden="1">
      <c r="C202" s="12"/>
      <c r="D202" s="12"/>
    </row>
    <row r="203" spans="3:4" hidden="1">
      <c r="C203" s="12"/>
      <c r="D203" s="12"/>
    </row>
    <row r="204" spans="3:4" hidden="1">
      <c r="C204" s="12"/>
      <c r="D204" s="12"/>
    </row>
    <row r="205" spans="3:4" hidden="1">
      <c r="C205" s="12"/>
      <c r="D205" s="12"/>
    </row>
    <row r="206" spans="3:4" hidden="1">
      <c r="C206" s="12"/>
      <c r="D206" s="12"/>
    </row>
    <row r="207" spans="3:4" hidden="1">
      <c r="C207" s="12"/>
      <c r="D207" s="12"/>
    </row>
    <row r="208" spans="3:4" hidden="1">
      <c r="C208" s="12"/>
      <c r="D208" s="12"/>
    </row>
    <row r="209" spans="3:4" hidden="1">
      <c r="C209" s="12"/>
      <c r="D209" s="12"/>
    </row>
    <row r="210" spans="3:4" hidden="1">
      <c r="C210" s="12"/>
      <c r="D210" s="12"/>
    </row>
    <row r="211" spans="3:4" hidden="1">
      <c r="C211" s="12"/>
      <c r="D211" s="12"/>
    </row>
    <row r="212" spans="3:4" hidden="1">
      <c r="C212" s="12"/>
      <c r="D212" s="12"/>
    </row>
    <row r="213" spans="3:4" hidden="1">
      <c r="C213" s="12"/>
      <c r="D213" s="12"/>
    </row>
    <row r="214" spans="3:4" hidden="1">
      <c r="C214" s="12"/>
      <c r="D214" s="12"/>
    </row>
    <row r="215" spans="3:4" hidden="1">
      <c r="C215" s="12"/>
      <c r="D215" s="12"/>
    </row>
    <row r="216" spans="3:4" hidden="1">
      <c r="C216" s="12"/>
      <c r="D216" s="12"/>
    </row>
    <row r="217" spans="3:4" hidden="1">
      <c r="C217" s="12"/>
      <c r="D217" s="12"/>
    </row>
    <row r="218" spans="3:4" hidden="1">
      <c r="C218" s="12"/>
      <c r="D218" s="12"/>
    </row>
    <row r="219" spans="3:4" hidden="1">
      <c r="C219" s="12"/>
      <c r="D219" s="12"/>
    </row>
    <row r="220" spans="3:4" hidden="1">
      <c r="C220" s="12"/>
      <c r="D220" s="12"/>
    </row>
    <row r="221" spans="3:4" hidden="1">
      <c r="C221" s="12"/>
      <c r="D221" s="12"/>
    </row>
    <row r="222" spans="3:4" hidden="1">
      <c r="C222" s="12"/>
      <c r="D222" s="12"/>
    </row>
    <row r="223" spans="3:4" hidden="1">
      <c r="C223" s="12"/>
      <c r="D223" s="12"/>
    </row>
    <row r="224" spans="3:4" hidden="1">
      <c r="C224" s="12"/>
      <c r="D224" s="12"/>
    </row>
    <row r="225" spans="3:4" hidden="1">
      <c r="C225" s="12"/>
      <c r="D225" s="12"/>
    </row>
    <row r="226" spans="3:4" hidden="1">
      <c r="C226" s="12"/>
      <c r="D226" s="12"/>
    </row>
    <row r="227" spans="3:4" hidden="1">
      <c r="C227" s="12"/>
      <c r="D227" s="12"/>
    </row>
    <row r="228" spans="3:4" hidden="1">
      <c r="C228" s="12"/>
      <c r="D228" s="12"/>
    </row>
    <row r="229" spans="3:4" hidden="1">
      <c r="C229" s="12"/>
      <c r="D229" s="12"/>
    </row>
    <row r="230" spans="3:4" hidden="1">
      <c r="C230" s="12"/>
      <c r="D230" s="12"/>
    </row>
    <row r="231" spans="3:4" hidden="1">
      <c r="C231" s="12"/>
      <c r="D231" s="12"/>
    </row>
    <row r="232" spans="3:4" hidden="1">
      <c r="C232" s="12"/>
      <c r="D232" s="12"/>
    </row>
    <row r="233" spans="3:4" hidden="1">
      <c r="C233" s="12"/>
      <c r="D233" s="12"/>
    </row>
    <row r="234" spans="3:4" hidden="1">
      <c r="C234" s="12"/>
      <c r="D234" s="12"/>
    </row>
    <row r="235" spans="3:4" hidden="1">
      <c r="C235" s="12"/>
      <c r="D235" s="12"/>
    </row>
    <row r="236" spans="3:4" hidden="1">
      <c r="C236" s="12"/>
      <c r="D236" s="12"/>
    </row>
    <row r="237" spans="3:4" hidden="1">
      <c r="C237" s="12"/>
      <c r="D237" s="12"/>
    </row>
    <row r="238" spans="3:4" hidden="1">
      <c r="C238" s="12"/>
      <c r="D238" s="12"/>
    </row>
    <row r="239" spans="3:4" hidden="1">
      <c r="C239" s="12"/>
      <c r="D239" s="12"/>
    </row>
    <row r="240" spans="3:4" hidden="1">
      <c r="C240" s="12"/>
      <c r="D240" s="12"/>
    </row>
    <row r="241" spans="3:4" hidden="1">
      <c r="C241" s="12"/>
      <c r="D241" s="12"/>
    </row>
    <row r="242" spans="3:4" hidden="1">
      <c r="C242" s="12"/>
      <c r="D242" s="12"/>
    </row>
    <row r="243" spans="3:4" hidden="1">
      <c r="C243" s="12"/>
      <c r="D243" s="12"/>
    </row>
    <row r="244" spans="3:4" hidden="1">
      <c r="C244" s="12"/>
      <c r="D244" s="12"/>
    </row>
    <row r="245" spans="3:4" hidden="1">
      <c r="C245" s="12"/>
      <c r="D245" s="12"/>
    </row>
    <row r="246" spans="3:4" hidden="1">
      <c r="C246" s="12"/>
      <c r="D246" s="12"/>
    </row>
    <row r="247" spans="3:4" hidden="1">
      <c r="C247" s="12"/>
      <c r="D247" s="12"/>
    </row>
    <row r="248" spans="3:4" hidden="1">
      <c r="C248" s="12"/>
      <c r="D248" s="12"/>
    </row>
    <row r="249" spans="3:4" hidden="1">
      <c r="C249" s="12"/>
      <c r="D249" s="12"/>
    </row>
    <row r="250" spans="3:4" hidden="1">
      <c r="C250" s="12"/>
      <c r="D250" s="12"/>
    </row>
    <row r="251" spans="3:4" hidden="1">
      <c r="C251" s="12"/>
      <c r="D251" s="12"/>
    </row>
    <row r="252" spans="3:4" hidden="1">
      <c r="C252" s="12"/>
      <c r="D252" s="12"/>
    </row>
    <row r="253" spans="3:4" hidden="1">
      <c r="C253" s="12"/>
      <c r="D253" s="12"/>
    </row>
    <row r="254" spans="3:4" hidden="1">
      <c r="C254" s="12"/>
      <c r="D254" s="12"/>
    </row>
    <row r="255" spans="3:4" hidden="1">
      <c r="C255" s="12"/>
      <c r="D255" s="12"/>
    </row>
    <row r="256" spans="3:4" hidden="1">
      <c r="C256" s="12"/>
      <c r="D256" s="12"/>
    </row>
    <row r="257" spans="3:4" hidden="1">
      <c r="C257" s="12"/>
      <c r="D257" s="12"/>
    </row>
    <row r="258" spans="3:4" hidden="1">
      <c r="C258" s="12"/>
      <c r="D258" s="12"/>
    </row>
    <row r="259" spans="3:4" hidden="1">
      <c r="C259" s="12"/>
      <c r="D259" s="12"/>
    </row>
    <row r="260" spans="3:4" hidden="1">
      <c r="C260" s="12"/>
      <c r="D260" s="12"/>
    </row>
    <row r="261" spans="3:4" hidden="1">
      <c r="C261" s="12"/>
      <c r="D261" s="12"/>
    </row>
    <row r="262" spans="3:4" hidden="1">
      <c r="C262" s="12"/>
      <c r="D262" s="12"/>
    </row>
    <row r="263" spans="3:4" hidden="1">
      <c r="C263" s="12"/>
      <c r="D263" s="12"/>
    </row>
    <row r="264" spans="3:4" hidden="1">
      <c r="C264" s="12"/>
      <c r="D264" s="12"/>
    </row>
    <row r="265" spans="3:4" hidden="1">
      <c r="C265" s="12"/>
      <c r="D265" s="12"/>
    </row>
    <row r="266" spans="3:4" hidden="1">
      <c r="C266" s="12"/>
      <c r="D266" s="12"/>
    </row>
    <row r="267" spans="3:4" hidden="1">
      <c r="C267" s="12"/>
      <c r="D267" s="12"/>
    </row>
    <row r="268" spans="3:4" hidden="1">
      <c r="C268" s="12"/>
      <c r="D268" s="12"/>
    </row>
    <row r="269" spans="3:4" hidden="1">
      <c r="C269" s="12"/>
      <c r="D269" s="12"/>
    </row>
    <row r="270" spans="3:4" hidden="1">
      <c r="C270" s="12"/>
      <c r="D270" s="12"/>
    </row>
    <row r="271" spans="3:4" hidden="1">
      <c r="C271" s="12"/>
      <c r="D271" s="12"/>
    </row>
    <row r="272" spans="3:4" hidden="1">
      <c r="C272" s="12"/>
      <c r="D272" s="12"/>
    </row>
    <row r="273" spans="3:4" hidden="1">
      <c r="C273" s="12"/>
      <c r="D273" s="12"/>
    </row>
    <row r="274" spans="3:4" hidden="1">
      <c r="C274" s="12"/>
      <c r="D274" s="12"/>
    </row>
    <row r="275" spans="3:4" hidden="1">
      <c r="C275" s="12"/>
      <c r="D275" s="12"/>
    </row>
    <row r="276" spans="3:4" hidden="1">
      <c r="C276" s="12"/>
      <c r="D276" s="12"/>
    </row>
    <row r="277" spans="3:4" hidden="1">
      <c r="C277" s="12"/>
      <c r="D277" s="12"/>
    </row>
    <row r="278" spans="3:4" hidden="1">
      <c r="C278" s="12"/>
      <c r="D278" s="12"/>
    </row>
    <row r="279" spans="3:4" hidden="1">
      <c r="C279" s="12"/>
      <c r="D279" s="12"/>
    </row>
    <row r="280" spans="3:4" hidden="1">
      <c r="C280" s="12"/>
      <c r="D280" s="12"/>
    </row>
    <row r="281" spans="3:4" hidden="1">
      <c r="C281" s="12"/>
      <c r="D281" s="12"/>
    </row>
    <row r="282" spans="3:4" hidden="1">
      <c r="C282" s="12"/>
      <c r="D282" s="12"/>
    </row>
    <row r="283" spans="3:4" hidden="1">
      <c r="C283" s="12"/>
      <c r="D283" s="12"/>
    </row>
    <row r="284" spans="3:4" hidden="1">
      <c r="C284" s="12"/>
      <c r="D284" s="12"/>
    </row>
    <row r="285" spans="3:4" hidden="1">
      <c r="C285" s="12"/>
      <c r="D285" s="12"/>
    </row>
    <row r="286" spans="3:4" hidden="1">
      <c r="C286" s="12"/>
      <c r="D286" s="12"/>
    </row>
    <row r="287" spans="3:4" hidden="1">
      <c r="C287" s="12"/>
      <c r="D287" s="12"/>
    </row>
    <row r="288" spans="3:4" hidden="1">
      <c r="C288" s="12"/>
      <c r="D288" s="12"/>
    </row>
    <row r="289" spans="3:4" hidden="1">
      <c r="C289" s="12"/>
      <c r="D289" s="12"/>
    </row>
    <row r="290" spans="3:4" hidden="1">
      <c r="C290" s="12"/>
      <c r="D290" s="12"/>
    </row>
    <row r="291" spans="3:4" hidden="1">
      <c r="C291" s="12"/>
      <c r="D291" s="12"/>
    </row>
    <row r="292" spans="3:4" hidden="1">
      <c r="C292" s="12"/>
      <c r="D292" s="12"/>
    </row>
    <row r="293" spans="3:4" hidden="1">
      <c r="C293" s="12"/>
      <c r="D293" s="12"/>
    </row>
    <row r="294" spans="3:4" hidden="1">
      <c r="C294" s="12"/>
      <c r="D294" s="12"/>
    </row>
    <row r="295" spans="3:4" hidden="1">
      <c r="C295" s="12"/>
      <c r="D295" s="12"/>
    </row>
    <row r="296" spans="3:4" hidden="1">
      <c r="C296" s="12"/>
      <c r="D296" s="12"/>
    </row>
    <row r="297" spans="3:4" hidden="1">
      <c r="C297" s="12"/>
      <c r="D297" s="12"/>
    </row>
    <row r="298" spans="3:4" hidden="1">
      <c r="C298" s="12"/>
      <c r="D298" s="12"/>
    </row>
    <row r="299" spans="3:4" hidden="1">
      <c r="C299" s="12"/>
      <c r="D299" s="12"/>
    </row>
    <row r="300" spans="3:4" hidden="1">
      <c r="C300" s="12"/>
      <c r="D300" s="12"/>
    </row>
    <row r="301" spans="3:4" hidden="1">
      <c r="C301" s="12"/>
      <c r="D301" s="12"/>
    </row>
    <row r="302" spans="3:4" hidden="1">
      <c r="C302" s="12"/>
      <c r="D302" s="12"/>
    </row>
    <row r="303" spans="3:4" hidden="1">
      <c r="C303" s="12"/>
      <c r="D303" s="12"/>
    </row>
    <row r="304" spans="3:4" hidden="1">
      <c r="C304" s="12"/>
      <c r="D304" s="12"/>
    </row>
    <row r="305" spans="3:4" hidden="1">
      <c r="C305" s="12"/>
      <c r="D305" s="12"/>
    </row>
    <row r="306" spans="3:4" hidden="1">
      <c r="C306" s="12"/>
      <c r="D306" s="12"/>
    </row>
    <row r="307" spans="3:4" hidden="1">
      <c r="C307" s="12"/>
      <c r="D307" s="12"/>
    </row>
    <row r="308" spans="3:4" hidden="1">
      <c r="C308" s="12"/>
      <c r="D308" s="12"/>
    </row>
    <row r="309" spans="3:4" hidden="1">
      <c r="C309" s="12"/>
      <c r="D309" s="12"/>
    </row>
    <row r="310" spans="3:4" hidden="1">
      <c r="C310" s="12"/>
      <c r="D310" s="12"/>
    </row>
    <row r="311" spans="3:4" hidden="1">
      <c r="C311" s="12"/>
      <c r="D311" s="12"/>
    </row>
    <row r="312" spans="3:4" hidden="1">
      <c r="C312" s="12"/>
      <c r="D312" s="12"/>
    </row>
    <row r="313" spans="3:4" hidden="1">
      <c r="C313" s="12"/>
      <c r="D313" s="12"/>
    </row>
    <row r="314" spans="3:4" hidden="1">
      <c r="C314" s="12"/>
      <c r="D314" s="12"/>
    </row>
    <row r="315" spans="3:4" hidden="1">
      <c r="C315" s="12"/>
      <c r="D315" s="12"/>
    </row>
    <row r="316" spans="3:4" hidden="1">
      <c r="C316" s="12"/>
      <c r="D316" s="12"/>
    </row>
    <row r="317" spans="3:4" hidden="1">
      <c r="C317" s="12"/>
      <c r="D317" s="12"/>
    </row>
    <row r="318" spans="3:4" hidden="1">
      <c r="C318" s="12"/>
      <c r="D318" s="12"/>
    </row>
    <row r="319" spans="3:4" hidden="1">
      <c r="C319" s="12"/>
      <c r="D319" s="12"/>
    </row>
    <row r="320" spans="3:4" hidden="1">
      <c r="C320" s="12"/>
      <c r="D320" s="12"/>
    </row>
    <row r="321" spans="3:4" hidden="1">
      <c r="C321" s="12"/>
      <c r="D321" s="12"/>
    </row>
    <row r="322" spans="3:4" hidden="1">
      <c r="C322" s="12"/>
      <c r="D322" s="12"/>
    </row>
    <row r="323" spans="3:4" hidden="1">
      <c r="C323" s="12"/>
      <c r="D323" s="12"/>
    </row>
    <row r="324" spans="3:4" hidden="1">
      <c r="C324" s="12"/>
      <c r="D324" s="12"/>
    </row>
    <row r="325" spans="3:4" hidden="1">
      <c r="C325" s="12"/>
      <c r="D325" s="12"/>
    </row>
    <row r="326" spans="3:4" hidden="1">
      <c r="C326" s="12"/>
      <c r="D326" s="12"/>
    </row>
    <row r="327" spans="3:4" hidden="1">
      <c r="C327" s="12"/>
      <c r="D327" s="12"/>
    </row>
    <row r="328" spans="3:4" hidden="1">
      <c r="C328" s="12"/>
      <c r="D328" s="12"/>
    </row>
    <row r="329" spans="3:4" hidden="1">
      <c r="C329" s="12"/>
      <c r="D329" s="12"/>
    </row>
    <row r="330" spans="3:4" hidden="1">
      <c r="C330" s="12"/>
      <c r="D330" s="12"/>
    </row>
    <row r="331" spans="3:4" hidden="1">
      <c r="C331" s="12"/>
      <c r="D331" s="12"/>
    </row>
    <row r="332" spans="3:4" hidden="1">
      <c r="C332" s="12"/>
      <c r="D332" s="12"/>
    </row>
    <row r="333" spans="3:4" hidden="1">
      <c r="C333" s="12"/>
      <c r="D333" s="12"/>
    </row>
    <row r="334" spans="3:4" hidden="1">
      <c r="C334" s="12"/>
      <c r="D334" s="12"/>
    </row>
    <row r="335" spans="3:4" hidden="1">
      <c r="C335" s="12"/>
      <c r="D335" s="12"/>
    </row>
    <row r="336" spans="3:4" hidden="1">
      <c r="C336" s="12"/>
      <c r="D336" s="12"/>
    </row>
    <row r="337" spans="3:4" hidden="1">
      <c r="C337" s="12"/>
      <c r="D337" s="12"/>
    </row>
    <row r="338" spans="3:4" hidden="1">
      <c r="C338" s="12"/>
      <c r="D338" s="12"/>
    </row>
    <row r="339" spans="3:4" hidden="1">
      <c r="C339" s="12"/>
      <c r="D339" s="12"/>
    </row>
    <row r="340" spans="3:4" hidden="1">
      <c r="C340" s="12"/>
      <c r="D340" s="12"/>
    </row>
    <row r="341" spans="3:4" hidden="1">
      <c r="C341" s="12"/>
      <c r="D341" s="12"/>
    </row>
    <row r="342" spans="3:4" hidden="1">
      <c r="C342" s="12"/>
      <c r="D342" s="12"/>
    </row>
    <row r="343" spans="3:4" hidden="1">
      <c r="C343" s="12"/>
      <c r="D343" s="12"/>
    </row>
    <row r="344" spans="3:4" hidden="1">
      <c r="C344" s="12"/>
      <c r="D344" s="12"/>
    </row>
    <row r="345" spans="3:4" hidden="1">
      <c r="C345" s="12"/>
      <c r="D345" s="12"/>
    </row>
    <row r="346" spans="3:4" hidden="1">
      <c r="C346" s="12"/>
      <c r="D346" s="12"/>
    </row>
    <row r="347" spans="3:4" hidden="1">
      <c r="C347" s="12"/>
      <c r="D347" s="12"/>
    </row>
    <row r="348" spans="3:4" hidden="1">
      <c r="C348" s="12"/>
      <c r="D348" s="12"/>
    </row>
    <row r="349" spans="3:4" hidden="1">
      <c r="C349" s="12"/>
      <c r="D349" s="12"/>
    </row>
    <row r="350" spans="3:4" hidden="1">
      <c r="C350" s="12"/>
      <c r="D350" s="12"/>
    </row>
    <row r="351" spans="3:4" hidden="1">
      <c r="C351" s="12"/>
      <c r="D351" s="12"/>
    </row>
    <row r="352" spans="3:4" hidden="1">
      <c r="C352" s="12"/>
      <c r="D352" s="12"/>
    </row>
    <row r="353" spans="3:4" hidden="1">
      <c r="C353" s="12"/>
      <c r="D353" s="12"/>
    </row>
    <row r="354" spans="3:4" hidden="1">
      <c r="C354" s="12"/>
      <c r="D354" s="12"/>
    </row>
    <row r="355" spans="3:4" hidden="1">
      <c r="C355" s="12"/>
      <c r="D355" s="12"/>
    </row>
    <row r="356" spans="3:4" hidden="1">
      <c r="C356" s="12"/>
      <c r="D356" s="12"/>
    </row>
    <row r="357" spans="3:4" hidden="1">
      <c r="C357" s="12"/>
      <c r="D357" s="12"/>
    </row>
    <row r="358" spans="3:4" hidden="1">
      <c r="C358" s="12"/>
      <c r="D358" s="12"/>
    </row>
    <row r="359" spans="3:4" hidden="1">
      <c r="C359" s="12"/>
      <c r="D359" s="12"/>
    </row>
    <row r="360" spans="3:4" hidden="1">
      <c r="C360" s="12"/>
      <c r="D360" s="12"/>
    </row>
    <row r="361" spans="3:4" hidden="1">
      <c r="C361" s="12"/>
      <c r="D361" s="12"/>
    </row>
    <row r="362" spans="3:4" hidden="1">
      <c r="C362" s="12"/>
      <c r="D362" s="12"/>
    </row>
    <row r="363" spans="3:4" hidden="1">
      <c r="C363" s="12"/>
      <c r="D363" s="12"/>
    </row>
    <row r="364" spans="3:4" hidden="1">
      <c r="C364" s="12"/>
      <c r="D364" s="12"/>
    </row>
    <row r="365" spans="3:4" hidden="1">
      <c r="C365" s="12"/>
      <c r="D365" s="12"/>
    </row>
    <row r="366" spans="3:4" hidden="1">
      <c r="C366" s="12"/>
      <c r="D366" s="12"/>
    </row>
    <row r="367" spans="3:4" hidden="1">
      <c r="C367" s="12"/>
      <c r="D367" s="12"/>
    </row>
    <row r="368" spans="3:4" hidden="1">
      <c r="C368" s="12"/>
      <c r="D368" s="12"/>
    </row>
    <row r="369" spans="3:4" hidden="1">
      <c r="C369" s="12"/>
      <c r="D369" s="12"/>
    </row>
    <row r="370" spans="3:4" hidden="1">
      <c r="C370" s="12"/>
      <c r="D370" s="12"/>
    </row>
    <row r="371" spans="3:4" hidden="1">
      <c r="C371" s="12"/>
      <c r="D371" s="12"/>
    </row>
    <row r="372" spans="3:4" hidden="1">
      <c r="C372" s="12"/>
      <c r="D372" s="12"/>
    </row>
    <row r="373" spans="3:4" hidden="1">
      <c r="C373" s="12"/>
      <c r="D373" s="12"/>
    </row>
    <row r="374" spans="3:4" hidden="1">
      <c r="C374" s="12"/>
      <c r="D374" s="12"/>
    </row>
    <row r="375" spans="3:4" hidden="1">
      <c r="C375" s="12"/>
      <c r="D375" s="12"/>
    </row>
    <row r="376" spans="3:4" hidden="1">
      <c r="C376" s="12"/>
      <c r="D376" s="12"/>
    </row>
    <row r="377" spans="3:4" hidden="1">
      <c r="C377" s="12"/>
      <c r="D377" s="12"/>
    </row>
    <row r="378" spans="3:4" hidden="1">
      <c r="C378" s="12"/>
      <c r="D378" s="12"/>
    </row>
    <row r="379" spans="3:4" hidden="1">
      <c r="C379" s="12"/>
      <c r="D379" s="12"/>
    </row>
    <row r="380" spans="3:4" hidden="1">
      <c r="C380" s="12"/>
      <c r="D380" s="12"/>
    </row>
    <row r="381" spans="3:4" hidden="1">
      <c r="C381" s="12"/>
      <c r="D381" s="12"/>
    </row>
    <row r="382" spans="3:4" hidden="1">
      <c r="C382" s="12"/>
      <c r="D382" s="12"/>
    </row>
    <row r="383" spans="3:4" hidden="1">
      <c r="C383" s="12"/>
      <c r="D383" s="12"/>
    </row>
    <row r="384" spans="3:4" hidden="1">
      <c r="C384" s="12"/>
      <c r="D384" s="12"/>
    </row>
    <row r="385" spans="3:4" hidden="1">
      <c r="C385" s="12"/>
      <c r="D385" s="12"/>
    </row>
    <row r="386" spans="3:4" hidden="1">
      <c r="C386" s="12"/>
      <c r="D386" s="12"/>
    </row>
    <row r="387" spans="3:4" hidden="1">
      <c r="C387" s="12"/>
      <c r="D387" s="12"/>
    </row>
    <row r="388" spans="3:4" hidden="1">
      <c r="C388" s="12"/>
      <c r="D388" s="12"/>
    </row>
    <row r="389" spans="3:4" hidden="1">
      <c r="C389" s="12"/>
      <c r="D389" s="12"/>
    </row>
    <row r="390" spans="3:4" hidden="1">
      <c r="C390" s="12"/>
      <c r="D390" s="12"/>
    </row>
    <row r="391" spans="3:4" hidden="1">
      <c r="C391" s="12"/>
      <c r="D391" s="12"/>
    </row>
    <row r="392" spans="3:4" hidden="1">
      <c r="C392" s="12"/>
      <c r="D392" s="12"/>
    </row>
    <row r="393" spans="3:4" hidden="1">
      <c r="C393" s="12"/>
      <c r="D393" s="12"/>
    </row>
    <row r="394" spans="3:4" hidden="1">
      <c r="C394" s="12"/>
      <c r="D394" s="12"/>
    </row>
    <row r="395" spans="3:4" hidden="1">
      <c r="C395" s="12"/>
      <c r="D395" s="12"/>
    </row>
    <row r="396" spans="3:4" hidden="1">
      <c r="C396" s="12"/>
      <c r="D396" s="12"/>
    </row>
    <row r="397" spans="3:4" hidden="1">
      <c r="C397" s="12"/>
      <c r="D397" s="12"/>
    </row>
    <row r="398" spans="3:4" hidden="1">
      <c r="C398" s="12"/>
      <c r="D398" s="12"/>
    </row>
    <row r="399" spans="3:4" hidden="1">
      <c r="C399" s="12"/>
      <c r="D399" s="12"/>
    </row>
    <row r="400" spans="3:4" hidden="1">
      <c r="C400" s="12"/>
      <c r="D400" s="12"/>
    </row>
    <row r="401" spans="3:4" hidden="1">
      <c r="C401" s="12"/>
      <c r="D401" s="12"/>
    </row>
    <row r="402" spans="3:4" hidden="1">
      <c r="C402" s="12"/>
      <c r="D402" s="12"/>
    </row>
    <row r="403" spans="3:4" hidden="1">
      <c r="C403" s="12"/>
      <c r="D403" s="12"/>
    </row>
    <row r="404" spans="3:4" hidden="1">
      <c r="C404" s="12"/>
      <c r="D404" s="12"/>
    </row>
    <row r="405" spans="3:4" hidden="1">
      <c r="C405" s="12"/>
      <c r="D405" s="12"/>
    </row>
    <row r="406" spans="3:4" hidden="1">
      <c r="C406" s="12"/>
      <c r="D406" s="12"/>
    </row>
    <row r="407" spans="3:4" hidden="1">
      <c r="C407" s="12"/>
      <c r="D407" s="12"/>
    </row>
    <row r="408" spans="3:4" hidden="1">
      <c r="C408" s="12"/>
      <c r="D408" s="12"/>
    </row>
    <row r="409" spans="3:4" hidden="1">
      <c r="C409" s="12"/>
      <c r="D409" s="12"/>
    </row>
    <row r="410" spans="3:4" hidden="1">
      <c r="C410" s="12"/>
      <c r="D410" s="12"/>
    </row>
    <row r="411" spans="3:4" hidden="1">
      <c r="C411" s="12"/>
      <c r="D411" s="12"/>
    </row>
    <row r="412" spans="3:4" hidden="1">
      <c r="C412" s="12"/>
      <c r="D412" s="12"/>
    </row>
    <row r="413" spans="3:4" hidden="1">
      <c r="C413" s="12"/>
      <c r="D413" s="12"/>
    </row>
    <row r="414" spans="3:4" hidden="1">
      <c r="C414" s="12"/>
      <c r="D414" s="12"/>
    </row>
    <row r="415" spans="3:4" hidden="1">
      <c r="C415" s="12"/>
      <c r="D415" s="12"/>
    </row>
    <row r="416" spans="3:4" hidden="1">
      <c r="C416" s="12"/>
      <c r="D416" s="12"/>
    </row>
    <row r="417" spans="3:4" hidden="1">
      <c r="C417" s="12"/>
      <c r="D417" s="12"/>
    </row>
    <row r="418" spans="3:4" hidden="1">
      <c r="C418" s="12"/>
      <c r="D418" s="12"/>
    </row>
    <row r="419" spans="3:4" hidden="1">
      <c r="C419" s="12"/>
      <c r="D419" s="12"/>
    </row>
    <row r="420" spans="3:4" hidden="1">
      <c r="C420" s="12"/>
      <c r="D420" s="12"/>
    </row>
    <row r="421" spans="3:4" hidden="1">
      <c r="C421" s="12"/>
      <c r="D421" s="12"/>
    </row>
    <row r="422" spans="3:4" hidden="1">
      <c r="C422" s="12"/>
      <c r="D422" s="12"/>
    </row>
    <row r="423" spans="3:4" hidden="1">
      <c r="C423" s="12"/>
      <c r="D423" s="12"/>
    </row>
    <row r="424" spans="3:4" hidden="1">
      <c r="C424" s="12"/>
      <c r="D424" s="12"/>
    </row>
    <row r="425" spans="3:4" hidden="1">
      <c r="C425" s="12"/>
      <c r="D425" s="12"/>
    </row>
    <row r="426" spans="3:4" hidden="1">
      <c r="C426" s="12"/>
      <c r="D426" s="12"/>
    </row>
    <row r="427" spans="3:4" hidden="1">
      <c r="C427" s="12"/>
      <c r="D427" s="12"/>
    </row>
    <row r="428" spans="3:4" hidden="1">
      <c r="C428" s="12"/>
      <c r="D428" s="12"/>
    </row>
    <row r="429" spans="3:4" hidden="1">
      <c r="C429" s="12"/>
      <c r="D429" s="12"/>
    </row>
    <row r="430" spans="3:4" hidden="1">
      <c r="C430" s="12"/>
      <c r="D430" s="12"/>
    </row>
    <row r="431" spans="3:4" hidden="1">
      <c r="C431" s="12"/>
      <c r="D431" s="12"/>
    </row>
    <row r="432" spans="3:4" hidden="1">
      <c r="C432" s="12"/>
      <c r="D432" s="12"/>
    </row>
    <row r="433" spans="3:4" hidden="1">
      <c r="C433" s="12"/>
      <c r="D433" s="12"/>
    </row>
    <row r="434" spans="3:4" hidden="1">
      <c r="C434" s="12"/>
      <c r="D434" s="12"/>
    </row>
    <row r="435" spans="3:4" hidden="1">
      <c r="C435" s="12"/>
      <c r="D435" s="12"/>
    </row>
    <row r="436" spans="3:4" hidden="1">
      <c r="C436" s="12"/>
      <c r="D436" s="12"/>
    </row>
    <row r="437" spans="3:4" hidden="1">
      <c r="C437" s="12"/>
      <c r="D437" s="12"/>
    </row>
    <row r="438" spans="3:4" hidden="1">
      <c r="C438" s="12"/>
      <c r="D438" s="12"/>
    </row>
    <row r="439" spans="3:4" hidden="1">
      <c r="C439" s="12"/>
      <c r="D439" s="12"/>
    </row>
    <row r="440" spans="3:4" hidden="1">
      <c r="C440" s="12"/>
      <c r="D440" s="12"/>
    </row>
    <row r="441" spans="3:4" hidden="1">
      <c r="C441" s="12"/>
      <c r="D441" s="12"/>
    </row>
    <row r="442" spans="3:4" hidden="1">
      <c r="C442" s="12"/>
      <c r="D442" s="12"/>
    </row>
    <row r="443" spans="3:4" hidden="1">
      <c r="C443" s="12"/>
      <c r="D443" s="12"/>
    </row>
    <row r="444" spans="3:4" hidden="1">
      <c r="C444" s="12"/>
      <c r="D444" s="12"/>
    </row>
    <row r="445" spans="3:4" hidden="1">
      <c r="C445" s="12"/>
      <c r="D445" s="12"/>
    </row>
    <row r="446" spans="3:4" hidden="1">
      <c r="C446" s="12"/>
      <c r="D446" s="12"/>
    </row>
    <row r="447" spans="3:4" hidden="1">
      <c r="C447" s="12"/>
      <c r="D447" s="12"/>
    </row>
    <row r="448" spans="3:4" hidden="1">
      <c r="C448" s="12"/>
      <c r="D448" s="12"/>
    </row>
    <row r="449" spans="3:4" hidden="1">
      <c r="C449" s="12"/>
      <c r="D449" s="12"/>
    </row>
    <row r="450" spans="3:4" hidden="1">
      <c r="C450" s="12"/>
      <c r="D450" s="12"/>
    </row>
    <row r="451" spans="3:4" hidden="1">
      <c r="C451" s="12"/>
      <c r="D451" s="12"/>
    </row>
    <row r="452" spans="3:4" hidden="1">
      <c r="C452" s="12"/>
      <c r="D452" s="12"/>
    </row>
    <row r="453" spans="3:4" hidden="1">
      <c r="C453" s="12"/>
      <c r="D453" s="12"/>
    </row>
    <row r="454" spans="3:4" hidden="1">
      <c r="C454" s="12"/>
      <c r="D454" s="12"/>
    </row>
    <row r="455" spans="3:4" hidden="1">
      <c r="C455" s="12"/>
      <c r="D455" s="12"/>
    </row>
    <row r="456" spans="3:4" hidden="1">
      <c r="C456" s="12"/>
      <c r="D456" s="12"/>
    </row>
    <row r="457" spans="3:4" hidden="1">
      <c r="C457" s="12"/>
      <c r="D457" s="12"/>
    </row>
    <row r="458" spans="3:4" hidden="1">
      <c r="C458" s="12"/>
      <c r="D458" s="12"/>
    </row>
    <row r="459" spans="3:4" hidden="1">
      <c r="C459" s="12"/>
      <c r="D459" s="12"/>
    </row>
    <row r="460" spans="3:4" hidden="1">
      <c r="C460" s="12"/>
      <c r="D460" s="12"/>
    </row>
    <row r="461" spans="3:4" hidden="1">
      <c r="C461" s="12"/>
      <c r="D461" s="12"/>
    </row>
    <row r="462" spans="3:4" hidden="1">
      <c r="C462" s="12"/>
      <c r="D462" s="12"/>
    </row>
    <row r="463" spans="3:4" hidden="1">
      <c r="C463" s="12"/>
      <c r="D463" s="12"/>
    </row>
    <row r="464" spans="3:4" hidden="1">
      <c r="C464" s="12"/>
      <c r="D464" s="12"/>
    </row>
    <row r="465" spans="3:4" hidden="1">
      <c r="C465" s="12"/>
      <c r="D465" s="12"/>
    </row>
    <row r="466" spans="3:4" hidden="1">
      <c r="C466" s="12"/>
      <c r="D466" s="12"/>
    </row>
    <row r="467" spans="3:4" hidden="1">
      <c r="C467" s="12"/>
      <c r="D467" s="12"/>
    </row>
    <row r="468" spans="3:4" hidden="1">
      <c r="C468" s="12"/>
      <c r="D468" s="12"/>
    </row>
    <row r="469" spans="3:4" hidden="1">
      <c r="C469" s="12"/>
      <c r="D469" s="12"/>
    </row>
    <row r="470" spans="3:4" hidden="1">
      <c r="C470" s="12"/>
      <c r="D470" s="12"/>
    </row>
    <row r="471" spans="3:4" hidden="1">
      <c r="C471" s="12"/>
      <c r="D471" s="12"/>
    </row>
    <row r="472" spans="3:4" hidden="1">
      <c r="C472" s="12"/>
      <c r="D472" s="12"/>
    </row>
    <row r="473" spans="3:4" hidden="1">
      <c r="C473" s="12"/>
      <c r="D473" s="12"/>
    </row>
    <row r="474" spans="3:4" hidden="1">
      <c r="C474" s="12"/>
      <c r="D474" s="12"/>
    </row>
    <row r="475" spans="3:4" hidden="1">
      <c r="C475" s="12"/>
      <c r="D475" s="12"/>
    </row>
    <row r="476" spans="3:4" hidden="1">
      <c r="C476" s="12"/>
      <c r="D476" s="12"/>
    </row>
    <row r="477" spans="3:4" hidden="1">
      <c r="C477" s="12"/>
      <c r="D477" s="12"/>
    </row>
    <row r="478" spans="3:4" hidden="1">
      <c r="C478" s="12"/>
      <c r="D478" s="12"/>
    </row>
    <row r="479" spans="3:4" hidden="1">
      <c r="C479" s="12"/>
      <c r="D479" s="12"/>
    </row>
    <row r="480" spans="3:4" hidden="1">
      <c r="C480" s="12"/>
      <c r="D480" s="12"/>
    </row>
    <row r="481" spans="3:4" hidden="1">
      <c r="C481" s="12"/>
      <c r="D481" s="12"/>
    </row>
    <row r="482" spans="3:4" hidden="1">
      <c r="C482" s="12"/>
      <c r="D482" s="12"/>
    </row>
    <row r="483" spans="3:4" hidden="1">
      <c r="C483" s="12"/>
      <c r="D483" s="12"/>
    </row>
    <row r="484" spans="3:4" hidden="1">
      <c r="C484" s="12"/>
      <c r="D484" s="12"/>
    </row>
    <row r="485" spans="3:4" hidden="1">
      <c r="C485" s="12"/>
      <c r="D485" s="12"/>
    </row>
    <row r="486" spans="3:4" hidden="1">
      <c r="C486" s="12"/>
      <c r="D486" s="12"/>
    </row>
    <row r="487" spans="3:4" hidden="1">
      <c r="C487" s="12"/>
      <c r="D487" s="12"/>
    </row>
    <row r="488" spans="3:4" hidden="1">
      <c r="C488" s="12"/>
      <c r="D488" s="12"/>
    </row>
    <row r="489" spans="3:4" hidden="1">
      <c r="C489" s="12"/>
      <c r="D489" s="12"/>
    </row>
    <row r="490" spans="3:4" hidden="1">
      <c r="C490" s="12"/>
      <c r="D490" s="12"/>
    </row>
    <row r="491" spans="3:4" hidden="1">
      <c r="C491" s="12"/>
      <c r="D491" s="12"/>
    </row>
    <row r="492" spans="3:4" hidden="1">
      <c r="C492" s="12"/>
      <c r="D492" s="12"/>
    </row>
    <row r="493" spans="3:4" hidden="1">
      <c r="C493" s="12"/>
      <c r="D493" s="12"/>
    </row>
    <row r="494" spans="3:4" hidden="1">
      <c r="C494" s="12"/>
      <c r="D494" s="12"/>
    </row>
    <row r="495" spans="3:4" hidden="1">
      <c r="C495" s="12"/>
      <c r="D495" s="12"/>
    </row>
    <row r="496" spans="3:4" hidden="1">
      <c r="C496" s="12"/>
      <c r="D496" s="12"/>
    </row>
    <row r="497" spans="3:4" hidden="1">
      <c r="C497" s="12"/>
      <c r="D497" s="12"/>
    </row>
    <row r="498" spans="3:4" hidden="1">
      <c r="C498" s="12"/>
      <c r="D498" s="12"/>
    </row>
    <row r="499" spans="3:4" hidden="1">
      <c r="C499" s="12"/>
      <c r="D499" s="12"/>
    </row>
    <row r="500" spans="3:4" hidden="1">
      <c r="C500" s="12"/>
      <c r="D500" s="12"/>
    </row>
    <row r="501" spans="3:4" hidden="1">
      <c r="C501" s="12"/>
      <c r="D501" s="12"/>
    </row>
    <row r="502" spans="3:4" hidden="1">
      <c r="C502" s="12"/>
      <c r="D502" s="12"/>
    </row>
    <row r="503" spans="3:4" hidden="1">
      <c r="C503" s="12"/>
      <c r="D503" s="12"/>
    </row>
    <row r="504" spans="3:4" hidden="1">
      <c r="C504" s="12"/>
      <c r="D504" s="12"/>
    </row>
    <row r="505" spans="3:4" hidden="1">
      <c r="C505" s="12"/>
      <c r="D505" s="12"/>
    </row>
    <row r="506" spans="3:4" hidden="1">
      <c r="C506" s="12"/>
      <c r="D506" s="12"/>
    </row>
    <row r="507" spans="3:4" hidden="1">
      <c r="C507" s="12"/>
      <c r="D507" s="12"/>
    </row>
    <row r="508" spans="3:4" hidden="1">
      <c r="C508" s="12"/>
      <c r="D508" s="12"/>
    </row>
    <row r="509" spans="3:4" hidden="1">
      <c r="C509" s="12"/>
      <c r="D509" s="12"/>
    </row>
    <row r="510" spans="3:4" hidden="1">
      <c r="C510" s="12"/>
      <c r="D510" s="12"/>
    </row>
    <row r="511" spans="3:4" hidden="1">
      <c r="C511" s="12"/>
      <c r="D511" s="12"/>
    </row>
    <row r="512" spans="3:4" hidden="1">
      <c r="C512" s="12"/>
      <c r="D512" s="12"/>
    </row>
    <row r="513" spans="3:4" hidden="1">
      <c r="C513" s="12"/>
      <c r="D513" s="12"/>
    </row>
    <row r="514" spans="3:4" hidden="1">
      <c r="C514" s="12"/>
      <c r="D514" s="12"/>
    </row>
    <row r="515" spans="3:4" hidden="1">
      <c r="C515" s="12"/>
      <c r="D515" s="12"/>
    </row>
    <row r="516" spans="3:4" hidden="1">
      <c r="C516" s="12"/>
      <c r="D516" s="12"/>
    </row>
    <row r="517" spans="3:4" hidden="1">
      <c r="C517" s="12"/>
      <c r="D517" s="12"/>
    </row>
    <row r="518" spans="3:4" hidden="1">
      <c r="C518" s="12"/>
      <c r="D518" s="12"/>
    </row>
    <row r="519" spans="3:4" hidden="1">
      <c r="C519" s="12"/>
      <c r="D519" s="12"/>
    </row>
    <row r="520" spans="3:4" hidden="1">
      <c r="C520" s="12"/>
      <c r="D520" s="12"/>
    </row>
    <row r="521" spans="3:4" hidden="1">
      <c r="C521" s="12"/>
      <c r="D521" s="12"/>
    </row>
    <row r="522" spans="3:4" hidden="1">
      <c r="C522" s="12"/>
      <c r="D522" s="12"/>
    </row>
    <row r="523" spans="3:4" hidden="1">
      <c r="C523" s="12"/>
      <c r="D523" s="12"/>
    </row>
    <row r="524" spans="3:4" hidden="1">
      <c r="C524" s="12"/>
      <c r="D524" s="12"/>
    </row>
    <row r="525" spans="3:4" hidden="1">
      <c r="C525" s="12"/>
      <c r="D525" s="12"/>
    </row>
    <row r="526" spans="3:4" hidden="1">
      <c r="C526" s="12"/>
      <c r="D526" s="12"/>
    </row>
    <row r="527" spans="3:4" hidden="1">
      <c r="C527" s="12"/>
      <c r="D527" s="12"/>
    </row>
    <row r="528" spans="3:4" hidden="1">
      <c r="C528" s="12"/>
      <c r="D528" s="12"/>
    </row>
    <row r="529" spans="3:4" hidden="1">
      <c r="C529" s="12"/>
      <c r="D529" s="12"/>
    </row>
    <row r="530" spans="3:4" hidden="1">
      <c r="C530" s="12"/>
      <c r="D530" s="12"/>
    </row>
    <row r="531" spans="3:4" hidden="1">
      <c r="C531" s="12"/>
      <c r="D531" s="12"/>
    </row>
    <row r="532" spans="3:4" hidden="1">
      <c r="C532" s="12"/>
      <c r="D532" s="12"/>
    </row>
    <row r="533" spans="3:4" hidden="1">
      <c r="C533" s="12"/>
      <c r="D533" s="12"/>
    </row>
    <row r="534" spans="3:4" hidden="1">
      <c r="C534" s="12"/>
      <c r="D534" s="12"/>
    </row>
    <row r="535" spans="3:4" hidden="1">
      <c r="C535" s="12"/>
      <c r="D535" s="12"/>
    </row>
    <row r="536" spans="3:4" hidden="1">
      <c r="C536" s="12"/>
      <c r="D536" s="12"/>
    </row>
    <row r="537" spans="3:4" hidden="1">
      <c r="C537" s="12"/>
      <c r="D537" s="12"/>
    </row>
    <row r="538" spans="3:4" hidden="1">
      <c r="C538" s="12"/>
      <c r="D538" s="12"/>
    </row>
    <row r="539" spans="3:4" hidden="1">
      <c r="C539" s="12"/>
      <c r="D539" s="12"/>
    </row>
    <row r="540" spans="3:4" hidden="1">
      <c r="C540" s="12"/>
      <c r="D540" s="12"/>
    </row>
    <row r="541" spans="3:4" hidden="1">
      <c r="C541" s="12"/>
      <c r="D541" s="12"/>
    </row>
    <row r="542" spans="3:4" hidden="1">
      <c r="C542" s="12"/>
      <c r="D542" s="12"/>
    </row>
    <row r="543" spans="3:4" hidden="1">
      <c r="C543" s="12"/>
      <c r="D543" s="12"/>
    </row>
    <row r="544" spans="3:4" hidden="1">
      <c r="C544" s="12"/>
      <c r="D544" s="12"/>
    </row>
    <row r="545" spans="3:4" hidden="1">
      <c r="C545" s="12"/>
      <c r="D545" s="12"/>
    </row>
    <row r="546" spans="3:4" hidden="1">
      <c r="C546" s="12"/>
      <c r="D546" s="12"/>
    </row>
    <row r="547" spans="3:4" hidden="1">
      <c r="C547" s="12"/>
      <c r="D547" s="12"/>
    </row>
    <row r="548" spans="3:4" hidden="1">
      <c r="C548" s="12"/>
      <c r="D548" s="12"/>
    </row>
    <row r="549" spans="3:4" hidden="1">
      <c r="C549" s="12"/>
      <c r="D549" s="12"/>
    </row>
    <row r="550" spans="3:4" hidden="1">
      <c r="C550" s="12"/>
      <c r="D550" s="12"/>
    </row>
    <row r="551" spans="3:4" hidden="1">
      <c r="C551" s="12"/>
      <c r="D551" s="12"/>
    </row>
    <row r="552" spans="3:4" hidden="1">
      <c r="C552" s="12"/>
      <c r="D552" s="12"/>
    </row>
    <row r="553" spans="3:4" hidden="1">
      <c r="C553" s="12"/>
      <c r="D553" s="12"/>
    </row>
    <row r="554" spans="3:4" hidden="1">
      <c r="C554" s="12"/>
      <c r="D554" s="12"/>
    </row>
    <row r="555" spans="3:4" hidden="1">
      <c r="C555" s="12"/>
      <c r="D555" s="12"/>
    </row>
    <row r="556" spans="3:4" hidden="1">
      <c r="C556" s="12"/>
      <c r="D556" s="12"/>
    </row>
    <row r="557" spans="3:4" hidden="1">
      <c r="C557" s="12"/>
      <c r="D557" s="12"/>
    </row>
    <row r="558" spans="3:4" hidden="1">
      <c r="C558" s="12"/>
      <c r="D558" s="12"/>
    </row>
    <row r="559" spans="3:4" hidden="1">
      <c r="C559" s="12"/>
      <c r="D559" s="12"/>
    </row>
    <row r="560" spans="3:4" hidden="1">
      <c r="C560" s="12"/>
      <c r="D560" s="12"/>
    </row>
    <row r="561" spans="3:4" hidden="1">
      <c r="C561" s="12"/>
      <c r="D561" s="12"/>
    </row>
    <row r="562" spans="3:4" hidden="1">
      <c r="C562" s="12"/>
      <c r="D562" s="12"/>
    </row>
    <row r="563" spans="3:4" hidden="1">
      <c r="C563" s="12"/>
      <c r="D563" s="12"/>
    </row>
    <row r="564" spans="3:4" hidden="1">
      <c r="C564" s="12"/>
      <c r="D564" s="12"/>
    </row>
    <row r="565" spans="3:4" hidden="1">
      <c r="C565" s="12"/>
      <c r="D565" s="12"/>
    </row>
    <row r="566" spans="3:4" hidden="1">
      <c r="C566" s="12"/>
      <c r="D566" s="12"/>
    </row>
    <row r="567" spans="3:4" hidden="1">
      <c r="C567" s="12"/>
      <c r="D567" s="12"/>
    </row>
    <row r="568" spans="3:4" hidden="1">
      <c r="C568" s="12"/>
      <c r="D568" s="12"/>
    </row>
    <row r="569" spans="3:4" hidden="1">
      <c r="C569" s="12"/>
      <c r="D569" s="12"/>
    </row>
    <row r="570" spans="3:4" hidden="1">
      <c r="C570" s="12"/>
      <c r="D570" s="12"/>
    </row>
    <row r="571" spans="3:4" hidden="1">
      <c r="C571" s="12"/>
      <c r="D571" s="12"/>
    </row>
    <row r="572" spans="3:4" hidden="1">
      <c r="C572" s="12"/>
      <c r="D572" s="12"/>
    </row>
    <row r="573" spans="3:4" hidden="1">
      <c r="C573" s="12"/>
      <c r="D573" s="12"/>
    </row>
    <row r="574" spans="3:4" hidden="1">
      <c r="C574" s="12"/>
      <c r="D574" s="12"/>
    </row>
    <row r="575" spans="3:4" hidden="1">
      <c r="C575" s="12"/>
      <c r="D575" s="12"/>
    </row>
    <row r="576" spans="3:4" hidden="1">
      <c r="C576" s="12"/>
      <c r="D576" s="12"/>
    </row>
    <row r="577" spans="3:4" hidden="1">
      <c r="C577" s="12"/>
      <c r="D577" s="12"/>
    </row>
    <row r="578" spans="3:4" hidden="1">
      <c r="C578" s="12"/>
      <c r="D578" s="12"/>
    </row>
    <row r="579" spans="3:4" hidden="1">
      <c r="C579" s="12"/>
      <c r="D579" s="12"/>
    </row>
    <row r="580" spans="3:4" hidden="1">
      <c r="C580" s="12"/>
      <c r="D580" s="12"/>
    </row>
    <row r="581" spans="3:4" hidden="1">
      <c r="C581" s="12"/>
      <c r="D581" s="12"/>
    </row>
    <row r="582" spans="3:4" hidden="1">
      <c r="C582" s="12"/>
      <c r="D582" s="12"/>
    </row>
    <row r="583" spans="3:4" hidden="1">
      <c r="C583" s="12"/>
      <c r="D583" s="12"/>
    </row>
    <row r="584" spans="3:4" hidden="1">
      <c r="C584" s="12"/>
      <c r="D584" s="12"/>
    </row>
    <row r="585" spans="3:4" hidden="1">
      <c r="C585" s="12"/>
      <c r="D585" s="12"/>
    </row>
    <row r="586" spans="3:4" hidden="1">
      <c r="C586" s="12"/>
      <c r="D586" s="12"/>
    </row>
    <row r="587" spans="3:4" hidden="1">
      <c r="C587" s="12"/>
      <c r="D587" s="12"/>
    </row>
    <row r="588" spans="3:4" hidden="1">
      <c r="C588" s="12"/>
      <c r="D588" s="12"/>
    </row>
    <row r="589" spans="3:4" hidden="1">
      <c r="C589" s="12"/>
      <c r="D589" s="12"/>
    </row>
    <row r="590" spans="3:4" hidden="1">
      <c r="C590" s="12"/>
      <c r="D590" s="12"/>
    </row>
    <row r="591" spans="3:4" hidden="1">
      <c r="C591" s="12"/>
      <c r="D591" s="12"/>
    </row>
    <row r="592" spans="3:4" hidden="1">
      <c r="C592" s="12"/>
      <c r="D592" s="12"/>
    </row>
    <row r="593" spans="3:4" hidden="1">
      <c r="C593" s="12"/>
      <c r="D593" s="12"/>
    </row>
    <row r="594" spans="3:4" hidden="1">
      <c r="C594" s="12"/>
      <c r="D594" s="12"/>
    </row>
    <row r="595" spans="3:4" hidden="1">
      <c r="C595" s="12"/>
      <c r="D595" s="12"/>
    </row>
    <row r="596" spans="3:4" hidden="1">
      <c r="C596" s="12"/>
      <c r="D596" s="12"/>
    </row>
    <row r="597" spans="3:4" hidden="1">
      <c r="C597" s="12"/>
      <c r="D597" s="12"/>
    </row>
    <row r="598" spans="3:4" hidden="1">
      <c r="C598" s="12"/>
      <c r="D598" s="12"/>
    </row>
    <row r="599" spans="3:4" hidden="1">
      <c r="C599" s="12"/>
      <c r="D599" s="12"/>
    </row>
    <row r="600" spans="3:4" hidden="1">
      <c r="C600" s="12"/>
      <c r="D600" s="12"/>
    </row>
    <row r="601" spans="3:4" hidden="1">
      <c r="C601" s="12"/>
      <c r="D601" s="12"/>
    </row>
    <row r="602" spans="3:4" hidden="1">
      <c r="C602" s="12"/>
      <c r="D602" s="12"/>
    </row>
    <row r="603" spans="3:4" hidden="1">
      <c r="C603" s="12"/>
      <c r="D603" s="12"/>
    </row>
    <row r="604" spans="3:4" hidden="1">
      <c r="C604" s="12"/>
      <c r="D604" s="12"/>
    </row>
    <row r="605" spans="3:4" hidden="1">
      <c r="C605" s="12"/>
      <c r="D605" s="12"/>
    </row>
    <row r="606" spans="3:4" hidden="1">
      <c r="C606" s="12"/>
      <c r="D606" s="12"/>
    </row>
    <row r="607" spans="3:4" hidden="1">
      <c r="C607" s="12"/>
      <c r="D607" s="12"/>
    </row>
    <row r="608" spans="3:4" hidden="1">
      <c r="C608" s="12"/>
      <c r="D608" s="12"/>
    </row>
    <row r="609" spans="3:4" hidden="1">
      <c r="C609" s="12"/>
      <c r="D609" s="12"/>
    </row>
    <row r="610" spans="3:4" hidden="1">
      <c r="C610" s="12"/>
      <c r="D610" s="12"/>
    </row>
    <row r="611" spans="3:4" hidden="1">
      <c r="C611" s="12"/>
      <c r="D611" s="12"/>
    </row>
    <row r="612" spans="3:4" hidden="1">
      <c r="C612" s="12"/>
      <c r="D612" s="12"/>
    </row>
    <row r="613" spans="3:4" hidden="1">
      <c r="C613" s="12"/>
      <c r="D613" s="12"/>
    </row>
    <row r="614" spans="3:4" hidden="1">
      <c r="C614" s="12"/>
      <c r="D614" s="12"/>
    </row>
    <row r="615" spans="3:4" hidden="1">
      <c r="C615" s="12"/>
      <c r="D615" s="12"/>
    </row>
    <row r="616" spans="3:4" hidden="1">
      <c r="C616" s="12"/>
      <c r="D616" s="12"/>
    </row>
    <row r="617" spans="3:4" hidden="1">
      <c r="C617" s="12"/>
      <c r="D617" s="12"/>
    </row>
    <row r="618" spans="3:4" hidden="1">
      <c r="C618" s="12"/>
      <c r="D618" s="12"/>
    </row>
    <row r="619" spans="3:4" hidden="1">
      <c r="C619" s="12"/>
      <c r="D619" s="12"/>
    </row>
    <row r="620" spans="3:4" hidden="1">
      <c r="C620" s="12"/>
      <c r="D620" s="12"/>
    </row>
    <row r="621" spans="3:4" hidden="1">
      <c r="C621" s="12"/>
      <c r="D621" s="12"/>
    </row>
    <row r="622" spans="3:4" hidden="1">
      <c r="C622" s="12"/>
      <c r="D622" s="12"/>
    </row>
    <row r="623" spans="3:4" hidden="1">
      <c r="C623" s="12"/>
      <c r="D623" s="12"/>
    </row>
    <row r="624" spans="3:4" hidden="1">
      <c r="C624" s="12"/>
      <c r="D624" s="12"/>
    </row>
    <row r="625" spans="3:4" hidden="1">
      <c r="C625" s="12"/>
      <c r="D625" s="12"/>
    </row>
    <row r="626" spans="3:4" hidden="1">
      <c r="C626" s="12"/>
      <c r="D626" s="12"/>
    </row>
    <row r="627" spans="3:4" hidden="1">
      <c r="C627" s="12"/>
      <c r="D627" s="12"/>
    </row>
    <row r="628" spans="3:4" hidden="1">
      <c r="C628" s="12"/>
      <c r="D628" s="12"/>
    </row>
    <row r="629" spans="3:4" hidden="1">
      <c r="C629" s="12"/>
      <c r="D629" s="12"/>
    </row>
    <row r="630" spans="3:4" hidden="1">
      <c r="C630" s="12"/>
      <c r="D630" s="12"/>
    </row>
    <row r="631" spans="3:4" hidden="1">
      <c r="C631" s="12"/>
      <c r="D631" s="12"/>
    </row>
    <row r="632" spans="3:4" hidden="1">
      <c r="C632" s="12"/>
      <c r="D632" s="12"/>
    </row>
    <row r="633" spans="3:4" hidden="1">
      <c r="C633" s="12"/>
      <c r="D633" s="12"/>
    </row>
    <row r="634" spans="3:4" hidden="1">
      <c r="C634" s="12"/>
      <c r="D634" s="12"/>
    </row>
    <row r="635" spans="3:4" hidden="1">
      <c r="C635" s="12"/>
      <c r="D635" s="12"/>
    </row>
    <row r="636" spans="3:4" hidden="1">
      <c r="C636" s="12"/>
      <c r="D636" s="12"/>
    </row>
    <row r="637" spans="3:4" hidden="1">
      <c r="C637" s="12"/>
      <c r="D637" s="12"/>
    </row>
    <row r="638" spans="3:4" hidden="1">
      <c r="C638" s="12"/>
      <c r="D638" s="12"/>
    </row>
    <row r="639" spans="3:4" hidden="1">
      <c r="C639" s="12"/>
      <c r="D639" s="12"/>
    </row>
    <row r="640" spans="3:4" hidden="1">
      <c r="C640" s="12"/>
      <c r="D640" s="12"/>
    </row>
    <row r="641" spans="3:4" hidden="1">
      <c r="C641" s="12"/>
      <c r="D641" s="12"/>
    </row>
    <row r="642" spans="3:4" hidden="1">
      <c r="C642" s="12"/>
      <c r="D642" s="12"/>
    </row>
    <row r="643" spans="3:4" hidden="1">
      <c r="C643" s="12"/>
      <c r="D643" s="12"/>
    </row>
    <row r="644" spans="3:4" hidden="1">
      <c r="C644" s="12"/>
      <c r="D644" s="12"/>
    </row>
    <row r="645" spans="3:4" hidden="1">
      <c r="C645" s="12"/>
      <c r="D645" s="12"/>
    </row>
    <row r="646" spans="3:4" hidden="1">
      <c r="C646" s="12"/>
      <c r="D646" s="12"/>
    </row>
    <row r="647" spans="3:4" hidden="1">
      <c r="C647" s="12"/>
      <c r="D647" s="12"/>
    </row>
    <row r="648" spans="3:4" hidden="1">
      <c r="C648" s="12"/>
      <c r="D648" s="12"/>
    </row>
    <row r="649" spans="3:4" hidden="1">
      <c r="C649" s="12"/>
      <c r="D649" s="12"/>
    </row>
    <row r="650" spans="3:4" hidden="1">
      <c r="C650" s="12"/>
      <c r="D650" s="12"/>
    </row>
    <row r="651" spans="3:4" hidden="1">
      <c r="C651" s="12"/>
      <c r="D651" s="12"/>
    </row>
    <row r="652" spans="3:4" hidden="1">
      <c r="C652" s="12"/>
      <c r="D652" s="12"/>
    </row>
    <row r="653" spans="3:4" hidden="1">
      <c r="C653" s="12"/>
      <c r="D653" s="12"/>
    </row>
    <row r="654" spans="3:4" hidden="1">
      <c r="C654" s="12"/>
      <c r="D654" s="12"/>
    </row>
    <row r="655" spans="3:4" hidden="1">
      <c r="C655" s="12"/>
      <c r="D655" s="12"/>
    </row>
    <row r="656" spans="3:4" hidden="1">
      <c r="C656" s="12"/>
      <c r="D656" s="12"/>
    </row>
    <row r="657" spans="3:4" hidden="1">
      <c r="C657" s="12"/>
      <c r="D657" s="12"/>
    </row>
    <row r="658" spans="3:4" hidden="1">
      <c r="C658" s="12"/>
      <c r="D658" s="12"/>
    </row>
    <row r="659" spans="3:4" hidden="1">
      <c r="C659" s="12"/>
      <c r="D659" s="12"/>
    </row>
    <row r="660" spans="3:4" hidden="1">
      <c r="C660" s="12"/>
      <c r="D660" s="12"/>
    </row>
    <row r="661" spans="3:4" hidden="1">
      <c r="C661" s="12"/>
      <c r="D661" s="12"/>
    </row>
    <row r="662" spans="3:4" hidden="1">
      <c r="C662" s="12"/>
      <c r="D662" s="12"/>
    </row>
    <row r="663" spans="3:4" hidden="1">
      <c r="C663" s="12"/>
      <c r="D663" s="12"/>
    </row>
    <row r="664" spans="3:4" hidden="1">
      <c r="C664" s="12"/>
      <c r="D664" s="12"/>
    </row>
    <row r="665" spans="3:4" hidden="1">
      <c r="C665" s="12"/>
      <c r="D665" s="12"/>
    </row>
    <row r="666" spans="3:4" hidden="1">
      <c r="C666" s="12"/>
      <c r="D666" s="12"/>
    </row>
    <row r="667" spans="3:4" hidden="1">
      <c r="C667" s="12"/>
      <c r="D667" s="12"/>
    </row>
    <row r="668" spans="3:4" hidden="1">
      <c r="C668" s="12"/>
      <c r="D668" s="12"/>
    </row>
    <row r="669" spans="3:4" hidden="1">
      <c r="C669" s="12"/>
      <c r="D669" s="12"/>
    </row>
    <row r="670" spans="3:4" hidden="1">
      <c r="C670" s="12"/>
      <c r="D670" s="12"/>
    </row>
    <row r="671" spans="3:4" hidden="1">
      <c r="C671" s="12"/>
      <c r="D671" s="12"/>
    </row>
    <row r="672" spans="3:4" hidden="1">
      <c r="C672" s="12"/>
      <c r="D672" s="12"/>
    </row>
    <row r="673" spans="3:4" hidden="1">
      <c r="C673" s="12"/>
      <c r="D673" s="12"/>
    </row>
    <row r="674" spans="3:4" hidden="1">
      <c r="C674" s="12"/>
      <c r="D674" s="12"/>
    </row>
    <row r="675" spans="3:4" hidden="1">
      <c r="C675" s="12"/>
      <c r="D675" s="12"/>
    </row>
    <row r="676" spans="3:4" hidden="1">
      <c r="C676" s="12"/>
      <c r="D676" s="12"/>
    </row>
    <row r="677" spans="3:4" hidden="1">
      <c r="C677" s="12"/>
      <c r="D677" s="12"/>
    </row>
    <row r="678" spans="3:4" hidden="1">
      <c r="C678" s="12"/>
      <c r="D678" s="12"/>
    </row>
    <row r="679" spans="3:4" hidden="1">
      <c r="C679" s="12"/>
      <c r="D679" s="12"/>
    </row>
    <row r="680" spans="3:4" hidden="1">
      <c r="C680" s="12"/>
      <c r="D680" s="12"/>
    </row>
    <row r="681" spans="3:4" hidden="1">
      <c r="C681" s="12"/>
      <c r="D681" s="12"/>
    </row>
    <row r="682" spans="3:4" hidden="1">
      <c r="C682" s="12"/>
      <c r="D682" s="12"/>
    </row>
    <row r="683" spans="3:4" hidden="1">
      <c r="C683" s="12"/>
      <c r="D683" s="12"/>
    </row>
    <row r="684" spans="3:4" hidden="1">
      <c r="C684" s="12"/>
      <c r="D684" s="12"/>
    </row>
    <row r="685" spans="3:4" hidden="1">
      <c r="C685" s="12"/>
      <c r="D685" s="12"/>
    </row>
    <row r="686" spans="3:4" hidden="1">
      <c r="C686" s="12"/>
      <c r="D686" s="12"/>
    </row>
    <row r="687" spans="3:4" hidden="1">
      <c r="C687" s="12"/>
      <c r="D687" s="12"/>
    </row>
    <row r="688" spans="3:4" hidden="1">
      <c r="C688" s="12"/>
      <c r="D688" s="12"/>
    </row>
    <row r="689" spans="3:4" hidden="1">
      <c r="C689" s="12"/>
      <c r="D689" s="12"/>
    </row>
    <row r="690" spans="3:4" hidden="1">
      <c r="C690" s="12"/>
      <c r="D690" s="12"/>
    </row>
    <row r="691" spans="3:4" hidden="1">
      <c r="C691" s="12"/>
      <c r="D691" s="12"/>
    </row>
    <row r="692" spans="3:4" hidden="1">
      <c r="C692" s="12"/>
      <c r="D692" s="12"/>
    </row>
    <row r="693" spans="3:4" hidden="1">
      <c r="C693" s="12"/>
      <c r="D693" s="12"/>
    </row>
    <row r="694" spans="3:4" hidden="1">
      <c r="C694" s="12"/>
      <c r="D694" s="12"/>
    </row>
    <row r="695" spans="3:4" hidden="1">
      <c r="C695" s="12"/>
      <c r="D695" s="12"/>
    </row>
    <row r="696" spans="3:4" hidden="1">
      <c r="C696" s="12"/>
      <c r="D696" s="12"/>
    </row>
    <row r="697" spans="3:4" hidden="1">
      <c r="C697" s="12"/>
      <c r="D697" s="12"/>
    </row>
    <row r="698" spans="3:4" hidden="1">
      <c r="C698" s="12"/>
      <c r="D698" s="12"/>
    </row>
    <row r="699" spans="3:4" hidden="1">
      <c r="C699" s="12"/>
      <c r="D699" s="12"/>
    </row>
    <row r="700" spans="3:4" hidden="1">
      <c r="C700" s="12"/>
      <c r="D700" s="12"/>
    </row>
    <row r="701" spans="3:4" hidden="1">
      <c r="C701" s="12"/>
      <c r="D701" s="12"/>
    </row>
    <row r="702" spans="3:4" hidden="1">
      <c r="C702" s="12"/>
      <c r="D702" s="12"/>
    </row>
    <row r="703" spans="3:4" hidden="1">
      <c r="C703" s="12"/>
      <c r="D703" s="12"/>
    </row>
    <row r="704" spans="3:4" hidden="1">
      <c r="C704" s="12"/>
      <c r="D704" s="12"/>
    </row>
    <row r="705" spans="3:4" hidden="1">
      <c r="C705" s="12"/>
      <c r="D705" s="12"/>
    </row>
    <row r="706" spans="3:4" hidden="1">
      <c r="C706" s="12"/>
      <c r="D706" s="12"/>
    </row>
    <row r="707" spans="3:4" hidden="1">
      <c r="C707" s="12"/>
      <c r="D707" s="12"/>
    </row>
    <row r="708" spans="3:4" hidden="1">
      <c r="C708" s="12"/>
      <c r="D708" s="12"/>
    </row>
    <row r="709" spans="3:4" hidden="1">
      <c r="C709" s="12"/>
      <c r="D709" s="12"/>
    </row>
    <row r="710" spans="3:4" hidden="1">
      <c r="C710" s="12"/>
      <c r="D710" s="12"/>
    </row>
    <row r="711" spans="3:4" hidden="1">
      <c r="C711" s="12"/>
      <c r="D711" s="12"/>
    </row>
    <row r="712" spans="3:4" hidden="1">
      <c r="C712" s="12"/>
      <c r="D712" s="12"/>
    </row>
    <row r="713" spans="3:4" hidden="1">
      <c r="C713" s="12"/>
      <c r="D713" s="12"/>
    </row>
    <row r="714" spans="3:4" hidden="1">
      <c r="C714" s="12"/>
      <c r="D714" s="12"/>
    </row>
    <row r="715" spans="3:4" hidden="1">
      <c r="C715" s="12"/>
      <c r="D715" s="12"/>
    </row>
    <row r="716" spans="3:4" hidden="1">
      <c r="C716" s="12"/>
      <c r="D716" s="12"/>
    </row>
    <row r="717" spans="3:4" hidden="1">
      <c r="C717" s="12"/>
      <c r="D717" s="12"/>
    </row>
    <row r="718" spans="3:4" hidden="1">
      <c r="C718" s="12"/>
      <c r="D718" s="12"/>
    </row>
    <row r="719" spans="3:4" hidden="1">
      <c r="C719" s="12"/>
      <c r="D719" s="12"/>
    </row>
    <row r="720" spans="3:4" hidden="1">
      <c r="C720" s="12"/>
      <c r="D720" s="12"/>
    </row>
    <row r="721" spans="3:4" hidden="1">
      <c r="C721" s="12"/>
      <c r="D721" s="12"/>
    </row>
    <row r="722" spans="3:4" hidden="1">
      <c r="C722" s="12"/>
      <c r="D722" s="12"/>
    </row>
    <row r="723" spans="3:4" hidden="1">
      <c r="C723" s="12"/>
      <c r="D723" s="12"/>
    </row>
    <row r="724" spans="3:4" hidden="1">
      <c r="C724" s="12"/>
      <c r="D724" s="12"/>
    </row>
    <row r="725" spans="3:4" hidden="1">
      <c r="C725" s="12"/>
      <c r="D725" s="12"/>
    </row>
    <row r="726" spans="3:4" hidden="1">
      <c r="C726" s="12"/>
      <c r="D726" s="12"/>
    </row>
    <row r="727" spans="3:4" hidden="1">
      <c r="C727" s="12"/>
      <c r="D727" s="12"/>
    </row>
    <row r="728" spans="3:4" hidden="1">
      <c r="C728" s="12"/>
      <c r="D728" s="12"/>
    </row>
    <row r="729" spans="3:4" hidden="1">
      <c r="C729" s="12"/>
      <c r="D729" s="12"/>
    </row>
    <row r="730" spans="3:4" hidden="1">
      <c r="C730" s="12"/>
      <c r="D730" s="12"/>
    </row>
    <row r="731" spans="3:4" hidden="1">
      <c r="C731" s="12"/>
      <c r="D731" s="12"/>
    </row>
    <row r="732" spans="3:4" hidden="1">
      <c r="C732" s="12"/>
      <c r="D732" s="12"/>
    </row>
    <row r="733" spans="3:4" hidden="1">
      <c r="C733" s="12"/>
      <c r="D733" s="12"/>
    </row>
    <row r="734" spans="3:4" hidden="1">
      <c r="C734" s="12"/>
      <c r="D734" s="12"/>
    </row>
    <row r="735" spans="3:4" hidden="1">
      <c r="C735" s="12"/>
      <c r="D735" s="12"/>
    </row>
    <row r="736" spans="3:4" hidden="1">
      <c r="C736" s="12"/>
      <c r="D736" s="12"/>
    </row>
    <row r="737" spans="3:4" hidden="1">
      <c r="C737" s="12"/>
      <c r="D737" s="12"/>
    </row>
    <row r="738" spans="3:4" hidden="1">
      <c r="C738" s="12"/>
      <c r="D738" s="12"/>
    </row>
    <row r="739" spans="3:4" hidden="1">
      <c r="C739" s="12"/>
      <c r="D739" s="12"/>
    </row>
    <row r="740" spans="3:4" hidden="1">
      <c r="C740" s="12"/>
      <c r="D740" s="12"/>
    </row>
    <row r="741" spans="3:4" hidden="1">
      <c r="C741" s="12"/>
      <c r="D741" s="12"/>
    </row>
    <row r="742" spans="3:4" hidden="1">
      <c r="C742" s="12"/>
      <c r="D742" s="12"/>
    </row>
    <row r="743" spans="3:4" hidden="1">
      <c r="C743" s="12"/>
      <c r="D743" s="12"/>
    </row>
    <row r="744" spans="3:4" hidden="1">
      <c r="C744" s="12"/>
      <c r="D744" s="12"/>
    </row>
    <row r="745" spans="3:4" hidden="1">
      <c r="C745" s="12"/>
      <c r="D745" s="12"/>
    </row>
    <row r="746" spans="3:4" hidden="1">
      <c r="C746" s="12"/>
      <c r="D746" s="12"/>
    </row>
    <row r="747" spans="3:4" hidden="1">
      <c r="C747" s="12"/>
      <c r="D747" s="12"/>
    </row>
    <row r="748" spans="3:4" hidden="1">
      <c r="C748" s="12"/>
      <c r="D748" s="12"/>
    </row>
    <row r="749" spans="3:4" hidden="1">
      <c r="C749" s="12"/>
      <c r="D749" s="12"/>
    </row>
    <row r="750" spans="3:4" hidden="1">
      <c r="C750" s="12"/>
      <c r="D750" s="12"/>
    </row>
    <row r="751" spans="3:4" hidden="1">
      <c r="C751" s="12"/>
      <c r="D751" s="12"/>
    </row>
    <row r="752" spans="3:4" hidden="1">
      <c r="C752" s="12"/>
      <c r="D752" s="12"/>
    </row>
    <row r="753" spans="3:4" hidden="1">
      <c r="C753" s="12"/>
      <c r="D753" s="12"/>
    </row>
    <row r="754" spans="3:4" hidden="1">
      <c r="C754" s="12"/>
      <c r="D754" s="12"/>
    </row>
    <row r="755" spans="3:4" hidden="1">
      <c r="C755" s="12"/>
      <c r="D755" s="12"/>
    </row>
    <row r="756" spans="3:4" hidden="1">
      <c r="C756" s="12"/>
      <c r="D756" s="12"/>
    </row>
    <row r="757" spans="3:4" hidden="1">
      <c r="C757" s="12"/>
      <c r="D757" s="12"/>
    </row>
    <row r="758" spans="3:4" hidden="1">
      <c r="C758" s="12"/>
      <c r="D758" s="12"/>
    </row>
    <row r="759" spans="3:4" hidden="1">
      <c r="C759" s="12"/>
      <c r="D759" s="12"/>
    </row>
    <row r="760" spans="3:4" hidden="1">
      <c r="C760" s="12"/>
      <c r="D760" s="12"/>
    </row>
    <row r="761" spans="3:4" hidden="1">
      <c r="C761" s="12"/>
      <c r="D761" s="12"/>
    </row>
    <row r="762" spans="3:4" hidden="1">
      <c r="C762" s="12"/>
      <c r="D762" s="12"/>
    </row>
    <row r="763" spans="3:4" hidden="1">
      <c r="C763" s="12"/>
      <c r="D763" s="12"/>
    </row>
    <row r="764" spans="3:4" hidden="1">
      <c r="C764" s="12"/>
      <c r="D764" s="12"/>
    </row>
    <row r="765" spans="3:4" hidden="1">
      <c r="C765" s="12"/>
      <c r="D765" s="12"/>
    </row>
    <row r="766" spans="3:4" hidden="1">
      <c r="C766" s="12"/>
      <c r="D766" s="12"/>
    </row>
    <row r="767" spans="3:4" hidden="1">
      <c r="C767" s="12"/>
      <c r="D767" s="12"/>
    </row>
    <row r="768" spans="3:4" hidden="1">
      <c r="C768" s="12"/>
      <c r="D768" s="12"/>
    </row>
    <row r="769" spans="3:4" hidden="1">
      <c r="C769" s="12"/>
      <c r="D769" s="12"/>
    </row>
    <row r="770" spans="3:4" hidden="1">
      <c r="C770" s="12"/>
      <c r="D770" s="12"/>
    </row>
    <row r="771" spans="3:4" hidden="1">
      <c r="C771" s="12"/>
      <c r="D771" s="12"/>
    </row>
    <row r="772" spans="3:4" hidden="1">
      <c r="C772" s="12"/>
      <c r="D772" s="12"/>
    </row>
    <row r="773" spans="3:4" hidden="1">
      <c r="C773" s="12"/>
      <c r="D773" s="12"/>
    </row>
    <row r="774" spans="3:4" hidden="1">
      <c r="C774" s="12"/>
      <c r="D774" s="12"/>
    </row>
    <row r="775" spans="3:4" hidden="1">
      <c r="C775" s="12"/>
      <c r="D775" s="12"/>
    </row>
    <row r="776" spans="3:4" hidden="1">
      <c r="C776" s="12"/>
      <c r="D776" s="12"/>
    </row>
    <row r="777" spans="3:4" hidden="1">
      <c r="C777" s="12"/>
      <c r="D777" s="12"/>
    </row>
    <row r="778" spans="3:4" hidden="1">
      <c r="C778" s="12"/>
      <c r="D778" s="12"/>
    </row>
    <row r="779" spans="3:4" hidden="1">
      <c r="C779" s="12"/>
      <c r="D779" s="12"/>
    </row>
    <row r="780" spans="3:4" hidden="1">
      <c r="C780" s="12"/>
      <c r="D780" s="12"/>
    </row>
    <row r="781" spans="3:4" hidden="1">
      <c r="C781" s="12"/>
      <c r="D781" s="12"/>
    </row>
    <row r="782" spans="3:4" hidden="1">
      <c r="C782" s="12"/>
      <c r="D782" s="12"/>
    </row>
    <row r="783" spans="3:4" hidden="1">
      <c r="C783" s="12"/>
      <c r="D783" s="12"/>
    </row>
    <row r="784" spans="3:4" hidden="1">
      <c r="C784" s="12"/>
      <c r="D784" s="12"/>
    </row>
    <row r="785" spans="3:4" hidden="1">
      <c r="C785" s="12"/>
      <c r="D785" s="12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38.42578125" style="11" customWidth="1"/>
    <col min="2" max="2" width="12.42578125" style="11" customWidth="1"/>
    <col min="3" max="3" width="12.7109375" style="11" customWidth="1"/>
    <col min="4" max="4" width="11.85546875" style="11" customWidth="1"/>
    <col min="5" max="5" width="11.57031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2.7109375" style="12" customWidth="1"/>
    <col min="10" max="10" width="26.85546875" style="12" customWidth="1"/>
    <col min="11" max="11" width="25.42578125" style="12" customWidth="1"/>
    <col min="12" max="12" width="7.5703125" style="12" hidden="1" customWidth="1"/>
    <col min="13" max="13" width="6.7109375" style="12" hidden="1" customWidth="1"/>
    <col min="14" max="14" width="7.7109375" style="12" hidden="1" customWidth="1"/>
    <col min="15" max="15" width="7.140625" style="12" hidden="1" customWidth="1"/>
    <col min="16" max="16" width="6" style="12" hidden="1" customWidth="1"/>
    <col min="17" max="17" width="7.85546875" style="12" hidden="1" customWidth="1"/>
    <col min="18" max="18" width="8.140625" style="12" hidden="1" customWidth="1"/>
    <col min="19" max="19" width="6.28515625" style="12" hidden="1" customWidth="1"/>
    <col min="20" max="20" width="8" style="12" hidden="1" customWidth="1"/>
    <col min="21" max="21" width="8.7109375" style="12" hidden="1" customWidth="1"/>
    <col min="22" max="22" width="10" style="12" hidden="1" customWidth="1"/>
    <col min="23" max="23" width="9.5703125" style="12" hidden="1" customWidth="1"/>
    <col min="24" max="24" width="6.140625" style="12" hidden="1" customWidth="1"/>
    <col min="25" max="26" width="5.7109375" style="12" hidden="1" customWidth="1"/>
    <col min="27" max="27" width="6.85546875" style="12" hidden="1" customWidth="1"/>
    <col min="28" max="28" width="6.42578125" style="12" hidden="1" customWidth="1"/>
    <col min="29" max="29" width="6.7109375" style="12" hidden="1" customWidth="1"/>
    <col min="30" max="30" width="7.28515625" style="12" hidden="1" customWidth="1"/>
    <col min="31" max="42" width="5.7109375" style="12" hidden="1" customWidth="1"/>
    <col min="43" max="43" width="9.140625" style="12" hidden="1" customWidth="1"/>
    <col min="44" max="61" width="0" style="12" hidden="1" customWidth="1"/>
    <col min="62" max="16384" width="9.140625" style="12" hidden="1"/>
  </cols>
  <sheetData>
    <row r="1" spans="1:60">
      <c r="A1" s="2" t="s">
        <v>0</v>
      </c>
      <c r="B1" t="s">
        <v>194</v>
      </c>
    </row>
    <row r="2" spans="1:60">
      <c r="A2" s="2" t="s">
        <v>1</v>
      </c>
      <c r="B2" t="s">
        <v>195</v>
      </c>
    </row>
    <row r="3" spans="1:60">
      <c r="A3" s="2" t="s">
        <v>2</v>
      </c>
      <c r="B3" t="s">
        <v>196</v>
      </c>
    </row>
    <row r="4" spans="1:60">
      <c r="A4" s="2" t="s">
        <v>3</v>
      </c>
      <c r="B4" t="s">
        <v>197</v>
      </c>
    </row>
    <row r="5" spans="1:60" ht="26.25" customHeight="1">
      <c r="A5" s="122" t="s">
        <v>65</v>
      </c>
      <c r="B5" s="123"/>
      <c r="C5" s="123"/>
      <c r="D5" s="123"/>
      <c r="E5" s="123"/>
      <c r="F5" s="123"/>
      <c r="G5" s="123"/>
      <c r="H5" s="123"/>
      <c r="I5" s="123"/>
      <c r="J5" s="123"/>
      <c r="K5" s="124"/>
    </row>
    <row r="6" spans="1:60" ht="26.25" customHeight="1">
      <c r="A6" s="122" t="s">
        <v>95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  <c r="BH6" s="14"/>
    </row>
    <row r="7" spans="1:60" s="14" customFormat="1">
      <c r="A7" s="38" t="s">
        <v>93</v>
      </c>
      <c r="B7" s="39" t="s">
        <v>46</v>
      </c>
      <c r="C7" s="39" t="s">
        <v>67</v>
      </c>
      <c r="D7" s="39" t="s">
        <v>81</v>
      </c>
      <c r="E7" s="39" t="s">
        <v>50</v>
      </c>
      <c r="F7" s="39" t="s">
        <v>184</v>
      </c>
      <c r="G7" s="39" t="s">
        <v>185</v>
      </c>
      <c r="H7" s="39" t="s">
        <v>53</v>
      </c>
      <c r="I7" s="39" t="s">
        <v>70</v>
      </c>
      <c r="J7" s="39" t="s">
        <v>54</v>
      </c>
      <c r="K7" s="40" t="s">
        <v>180</v>
      </c>
      <c r="L7" s="12"/>
      <c r="BD7" s="12"/>
      <c r="BE7" s="12"/>
    </row>
    <row r="8" spans="1:60" s="14" customFormat="1" ht="20.25">
      <c r="A8" s="15"/>
      <c r="B8" s="23"/>
      <c r="C8" s="23"/>
      <c r="D8" s="23"/>
      <c r="E8" s="23"/>
      <c r="F8" s="16" t="s">
        <v>181</v>
      </c>
      <c r="G8" s="16"/>
      <c r="H8" s="16" t="s">
        <v>6</v>
      </c>
      <c r="I8" s="16" t="s">
        <v>7</v>
      </c>
      <c r="J8" s="24" t="s">
        <v>7</v>
      </c>
      <c r="K8" s="34" t="s">
        <v>7</v>
      </c>
      <c r="BC8" s="12"/>
      <c r="BD8" s="12"/>
      <c r="BE8" s="12"/>
      <c r="BG8" s="18"/>
    </row>
    <row r="9" spans="1:60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27" t="s">
        <v>61</v>
      </c>
      <c r="K9" s="27" t="s">
        <v>62</v>
      </c>
      <c r="BC9" s="12"/>
      <c r="BD9" s="14"/>
      <c r="BE9" s="12"/>
    </row>
    <row r="10" spans="1:60" s="18" customFormat="1" ht="18" customHeight="1">
      <c r="A10" s="19" t="s">
        <v>96</v>
      </c>
      <c r="B10" s="6"/>
      <c r="C10" s="6"/>
      <c r="D10" s="6"/>
      <c r="E10" s="6"/>
      <c r="F10" s="61">
        <v>113300</v>
      </c>
      <c r="G10" s="6"/>
      <c r="H10" s="61">
        <v>4523.3198949999996</v>
      </c>
      <c r="I10" s="20"/>
      <c r="J10" s="62">
        <v>1</v>
      </c>
      <c r="K10" s="62">
        <v>2.9999999999999997E-4</v>
      </c>
      <c r="BC10" s="12"/>
      <c r="BD10" s="14"/>
      <c r="BE10" s="12"/>
      <c r="BG10" s="12"/>
    </row>
    <row r="11" spans="1:60">
      <c r="A11" s="65" t="s">
        <v>201</v>
      </c>
      <c r="B11" s="12"/>
      <c r="C11" s="12"/>
      <c r="D11" s="12"/>
      <c r="F11" s="67">
        <v>-500</v>
      </c>
      <c r="H11" s="67">
        <v>2140.1779999999999</v>
      </c>
      <c r="J11" s="66">
        <v>0.47310000000000002</v>
      </c>
      <c r="K11" s="66">
        <v>1E-4</v>
      </c>
    </row>
    <row r="12" spans="1:60">
      <c r="A12" s="65" t="s">
        <v>2746</v>
      </c>
      <c r="B12" s="12"/>
      <c r="C12" s="12"/>
      <c r="D12" s="12"/>
      <c r="F12" s="67">
        <v>-500</v>
      </c>
      <c r="H12" s="67">
        <v>2140.1779999999999</v>
      </c>
      <c r="J12" s="66">
        <v>0.47310000000000002</v>
      </c>
      <c r="K12" s="66">
        <v>1E-4</v>
      </c>
    </row>
    <row r="13" spans="1:60">
      <c r="A13" t="s">
        <v>2747</v>
      </c>
      <c r="B13" t="s">
        <v>2748</v>
      </c>
      <c r="C13" t="s">
        <v>97</v>
      </c>
      <c r="D13" t="s">
        <v>120</v>
      </c>
      <c r="E13" t="s">
        <v>99</v>
      </c>
      <c r="F13" s="63">
        <v>374</v>
      </c>
      <c r="G13" s="63">
        <v>1113100</v>
      </c>
      <c r="H13" s="63">
        <v>4162.9939999999997</v>
      </c>
      <c r="I13" s="64">
        <v>0</v>
      </c>
      <c r="J13" s="64">
        <v>0.92030000000000001</v>
      </c>
      <c r="K13" s="64">
        <v>2.9999999999999997E-4</v>
      </c>
    </row>
    <row r="14" spans="1:60">
      <c r="A14" t="s">
        <v>2749</v>
      </c>
      <c r="B14" t="s">
        <v>2750</v>
      </c>
      <c r="C14" t="s">
        <v>97</v>
      </c>
      <c r="D14" t="s">
        <v>120</v>
      </c>
      <c r="E14" t="s">
        <v>99</v>
      </c>
      <c r="F14" s="63">
        <v>-500</v>
      </c>
      <c r="G14" s="63">
        <v>185100</v>
      </c>
      <c r="H14" s="63">
        <v>-925.5</v>
      </c>
      <c r="I14" s="64">
        <v>0</v>
      </c>
      <c r="J14" s="64">
        <v>-0.2046</v>
      </c>
      <c r="K14" s="64">
        <v>-1E-4</v>
      </c>
    </row>
    <row r="15" spans="1:60">
      <c r="A15" t="s">
        <v>2751</v>
      </c>
      <c r="B15" t="s">
        <v>2752</v>
      </c>
      <c r="C15" t="s">
        <v>97</v>
      </c>
      <c r="D15" t="s">
        <v>120</v>
      </c>
      <c r="E15" t="s">
        <v>99</v>
      </c>
      <c r="F15" s="63">
        <v>-374</v>
      </c>
      <c r="G15" s="63">
        <v>293400</v>
      </c>
      <c r="H15" s="63">
        <v>-1097.316</v>
      </c>
      <c r="I15" s="64">
        <v>0</v>
      </c>
      <c r="J15" s="64">
        <v>-0.24260000000000001</v>
      </c>
      <c r="K15" s="64">
        <v>-1E-4</v>
      </c>
    </row>
    <row r="16" spans="1:60">
      <c r="A16" s="65" t="s">
        <v>2753</v>
      </c>
      <c r="B16" s="12"/>
      <c r="C16" s="12"/>
      <c r="D16" s="12"/>
      <c r="F16" s="67">
        <v>0</v>
      </c>
      <c r="H16" s="67">
        <v>0</v>
      </c>
      <c r="J16" s="66">
        <v>0</v>
      </c>
      <c r="K16" s="66">
        <v>0</v>
      </c>
    </row>
    <row r="17" spans="1:11">
      <c r="A17" t="s">
        <v>245</v>
      </c>
      <c r="B17" t="s">
        <v>245</v>
      </c>
      <c r="C17" s="12"/>
      <c r="D17" t="s">
        <v>245</v>
      </c>
      <c r="E17" t="s">
        <v>245</v>
      </c>
      <c r="F17" s="63">
        <v>0</v>
      </c>
      <c r="G17" s="63">
        <v>0</v>
      </c>
      <c r="H17" s="63">
        <v>0</v>
      </c>
      <c r="I17" s="64">
        <v>0</v>
      </c>
      <c r="J17" s="64">
        <v>0</v>
      </c>
      <c r="K17" s="64">
        <v>0</v>
      </c>
    </row>
    <row r="18" spans="1:11">
      <c r="A18" s="65" t="s">
        <v>2754</v>
      </c>
      <c r="B18" s="12"/>
      <c r="C18" s="12"/>
      <c r="D18" s="12"/>
      <c r="F18" s="67">
        <v>0</v>
      </c>
      <c r="H18" s="67">
        <v>0</v>
      </c>
      <c r="J18" s="66">
        <v>0</v>
      </c>
      <c r="K18" s="66">
        <v>0</v>
      </c>
    </row>
    <row r="19" spans="1:11">
      <c r="A19" t="s">
        <v>245</v>
      </c>
      <c r="B19" t="s">
        <v>245</v>
      </c>
      <c r="C19" s="12"/>
      <c r="D19" t="s">
        <v>245</v>
      </c>
      <c r="E19" t="s">
        <v>245</v>
      </c>
      <c r="F19" s="63">
        <v>0</v>
      </c>
      <c r="G19" s="63">
        <v>0</v>
      </c>
      <c r="H19" s="63">
        <v>0</v>
      </c>
      <c r="I19" s="64">
        <v>0</v>
      </c>
      <c r="J19" s="64">
        <v>0</v>
      </c>
      <c r="K19" s="64">
        <v>0</v>
      </c>
    </row>
    <row r="20" spans="1:11">
      <c r="A20" s="65" t="s">
        <v>1599</v>
      </c>
      <c r="B20" s="12"/>
      <c r="C20" s="12"/>
      <c r="D20" s="12"/>
      <c r="F20" s="67">
        <v>0</v>
      </c>
      <c r="H20" s="67">
        <v>0</v>
      </c>
      <c r="J20" s="66">
        <v>0</v>
      </c>
      <c r="K20" s="66">
        <v>0</v>
      </c>
    </row>
    <row r="21" spans="1:11">
      <c r="A21" t="s">
        <v>245</v>
      </c>
      <c r="B21" t="s">
        <v>245</v>
      </c>
      <c r="C21" s="12"/>
      <c r="D21" t="s">
        <v>245</v>
      </c>
      <c r="E21" t="s">
        <v>245</v>
      </c>
      <c r="F21" s="63">
        <v>0</v>
      </c>
      <c r="G21" s="63">
        <v>0</v>
      </c>
      <c r="H21" s="63">
        <v>0</v>
      </c>
      <c r="I21" s="64">
        <v>0</v>
      </c>
      <c r="J21" s="64">
        <v>0</v>
      </c>
      <c r="K21" s="64">
        <v>0</v>
      </c>
    </row>
    <row r="22" spans="1:11">
      <c r="A22" s="65" t="s">
        <v>249</v>
      </c>
      <c r="B22" s="12"/>
      <c r="C22" s="12"/>
      <c r="D22" s="12"/>
      <c r="F22" s="67">
        <v>113800</v>
      </c>
      <c r="H22" s="67">
        <v>2383.1418950000002</v>
      </c>
      <c r="J22" s="66">
        <v>0.52690000000000003</v>
      </c>
      <c r="K22" s="66">
        <v>2.0000000000000001E-4</v>
      </c>
    </row>
    <row r="23" spans="1:11">
      <c r="A23" s="65" t="s">
        <v>2746</v>
      </c>
      <c r="B23" s="12"/>
      <c r="C23" s="12"/>
      <c r="D23" s="12"/>
      <c r="F23" s="67">
        <v>113800</v>
      </c>
      <c r="H23" s="67">
        <v>2383.1418950000002</v>
      </c>
      <c r="J23" s="66">
        <v>0.52690000000000003</v>
      </c>
      <c r="K23" s="66">
        <v>2.0000000000000001E-4</v>
      </c>
    </row>
    <row r="24" spans="1:11">
      <c r="A24" t="s">
        <v>2755</v>
      </c>
      <c r="B24" t="s">
        <v>2756</v>
      </c>
      <c r="C24" t="s">
        <v>120</v>
      </c>
      <c r="D24" t="s">
        <v>2327</v>
      </c>
      <c r="E24" t="s">
        <v>103</v>
      </c>
      <c r="F24" s="63">
        <v>102700</v>
      </c>
      <c r="G24" s="63">
        <v>53</v>
      </c>
      <c r="H24" s="63">
        <v>194.046515</v>
      </c>
      <c r="I24" s="64">
        <v>0</v>
      </c>
      <c r="J24" s="64">
        <v>4.2900000000000001E-2</v>
      </c>
      <c r="K24" s="64">
        <v>0</v>
      </c>
    </row>
    <row r="25" spans="1:11">
      <c r="A25" t="s">
        <v>2757</v>
      </c>
      <c r="B25" t="s">
        <v>2758</v>
      </c>
      <c r="C25" t="s">
        <v>120</v>
      </c>
      <c r="D25" t="s">
        <v>2327</v>
      </c>
      <c r="E25" t="s">
        <v>103</v>
      </c>
      <c r="F25" s="63">
        <v>11100</v>
      </c>
      <c r="G25" s="63">
        <v>5532</v>
      </c>
      <c r="H25" s="63">
        <v>2189.0953800000002</v>
      </c>
      <c r="I25" s="64">
        <v>0</v>
      </c>
      <c r="J25" s="64">
        <v>0.48399999999999999</v>
      </c>
      <c r="K25" s="64">
        <v>2.0000000000000001E-4</v>
      </c>
    </row>
    <row r="26" spans="1:11">
      <c r="A26" s="65" t="s">
        <v>2759</v>
      </c>
      <c r="B26" s="12"/>
      <c r="C26" s="12"/>
      <c r="D26" s="12"/>
      <c r="F26" s="67">
        <v>0</v>
      </c>
      <c r="H26" s="67">
        <v>0</v>
      </c>
      <c r="J26" s="66">
        <v>0</v>
      </c>
      <c r="K26" s="66">
        <v>0</v>
      </c>
    </row>
    <row r="27" spans="1:11">
      <c r="A27" t="s">
        <v>245</v>
      </c>
      <c r="B27" t="s">
        <v>245</v>
      </c>
      <c r="C27" s="12"/>
      <c r="D27" t="s">
        <v>245</v>
      </c>
      <c r="E27" t="s">
        <v>245</v>
      </c>
      <c r="F27" s="63">
        <v>0</v>
      </c>
      <c r="G27" s="63">
        <v>0</v>
      </c>
      <c r="H27" s="63">
        <v>0</v>
      </c>
      <c r="I27" s="64">
        <v>0</v>
      </c>
      <c r="J27" s="64">
        <v>0</v>
      </c>
      <c r="K27" s="64">
        <v>0</v>
      </c>
    </row>
    <row r="28" spans="1:11">
      <c r="A28" s="65" t="s">
        <v>2754</v>
      </c>
      <c r="B28" s="12"/>
      <c r="C28" s="12"/>
      <c r="D28" s="12"/>
      <c r="F28" s="67">
        <v>0</v>
      </c>
      <c r="H28" s="67">
        <v>0</v>
      </c>
      <c r="J28" s="66">
        <v>0</v>
      </c>
      <c r="K28" s="66">
        <v>0</v>
      </c>
    </row>
    <row r="29" spans="1:11">
      <c r="A29" t="s">
        <v>245</v>
      </c>
      <c r="B29" t="s">
        <v>245</v>
      </c>
      <c r="C29" s="12"/>
      <c r="D29" t="s">
        <v>245</v>
      </c>
      <c r="E29" t="s">
        <v>245</v>
      </c>
      <c r="F29" s="63">
        <v>0</v>
      </c>
      <c r="G29" s="63">
        <v>0</v>
      </c>
      <c r="H29" s="63">
        <v>0</v>
      </c>
      <c r="I29" s="64">
        <v>0</v>
      </c>
      <c r="J29" s="64">
        <v>0</v>
      </c>
      <c r="K29" s="64">
        <v>0</v>
      </c>
    </row>
    <row r="30" spans="1:11">
      <c r="A30" s="65" t="s">
        <v>2760</v>
      </c>
      <c r="B30" s="12"/>
      <c r="C30" s="12"/>
      <c r="D30" s="12"/>
      <c r="F30" s="67">
        <v>0</v>
      </c>
      <c r="H30" s="67">
        <v>0</v>
      </c>
      <c r="J30" s="66">
        <v>0</v>
      </c>
      <c r="K30" s="66">
        <v>0</v>
      </c>
    </row>
    <row r="31" spans="1:11">
      <c r="A31" t="s">
        <v>245</v>
      </c>
      <c r="B31" t="s">
        <v>245</v>
      </c>
      <c r="C31" s="12"/>
      <c r="D31" t="s">
        <v>245</v>
      </c>
      <c r="E31" t="s">
        <v>245</v>
      </c>
      <c r="F31" s="63">
        <v>0</v>
      </c>
      <c r="G31" s="63">
        <v>0</v>
      </c>
      <c r="H31" s="63">
        <v>0</v>
      </c>
      <c r="I31" s="64">
        <v>0</v>
      </c>
      <c r="J31" s="64">
        <v>0</v>
      </c>
      <c r="K31" s="64">
        <v>0</v>
      </c>
    </row>
    <row r="32" spans="1:11">
      <c r="A32" s="65" t="s">
        <v>1599</v>
      </c>
      <c r="B32" s="12"/>
      <c r="C32" s="12"/>
      <c r="D32" s="12"/>
      <c r="F32" s="67">
        <v>0</v>
      </c>
      <c r="H32" s="67">
        <v>0</v>
      </c>
      <c r="J32" s="66">
        <v>0</v>
      </c>
      <c r="K32" s="66">
        <v>0</v>
      </c>
    </row>
    <row r="33" spans="1:11">
      <c r="A33" t="s">
        <v>245</v>
      </c>
      <c r="B33" t="s">
        <v>245</v>
      </c>
      <c r="C33" s="12"/>
      <c r="D33" t="s">
        <v>245</v>
      </c>
      <c r="E33" t="s">
        <v>245</v>
      </c>
      <c r="F33" s="63">
        <v>0</v>
      </c>
      <c r="G33" s="63">
        <v>0</v>
      </c>
      <c r="H33" s="63">
        <v>0</v>
      </c>
      <c r="I33" s="64">
        <v>0</v>
      </c>
      <c r="J33" s="64">
        <v>0</v>
      </c>
      <c r="K33" s="64">
        <v>0</v>
      </c>
    </row>
    <row r="34" spans="1:11">
      <c r="A34" s="78" t="s">
        <v>251</v>
      </c>
      <c r="B34" s="12"/>
      <c r="C34" s="12"/>
      <c r="D34" s="12"/>
    </row>
    <row r="35" spans="1:11">
      <c r="A35" s="78" t="s">
        <v>376</v>
      </c>
      <c r="B35" s="12"/>
      <c r="C35" s="12"/>
      <c r="D35" s="12"/>
    </row>
    <row r="36" spans="1:11">
      <c r="A36" s="78" t="s">
        <v>377</v>
      </c>
      <c r="B36" s="12"/>
      <c r="C36" s="12"/>
      <c r="D36" s="12"/>
    </row>
    <row r="37" spans="1:11">
      <c r="A37" s="78" t="s">
        <v>378</v>
      </c>
      <c r="B37" s="12"/>
      <c r="C37" s="12"/>
      <c r="D37" s="12"/>
    </row>
    <row r="38" spans="1:11" hidden="1">
      <c r="B38" s="12"/>
      <c r="C38" s="12"/>
      <c r="D38" s="12"/>
    </row>
    <row r="39" spans="1:11" hidden="1">
      <c r="B39" s="12"/>
      <c r="C39" s="12"/>
      <c r="D39" s="12"/>
    </row>
    <row r="40" spans="1:11" hidden="1">
      <c r="B40" s="12"/>
      <c r="C40" s="12"/>
      <c r="D40" s="12"/>
    </row>
    <row r="41" spans="1:11" hidden="1">
      <c r="B41" s="12"/>
      <c r="C41" s="12"/>
      <c r="D41" s="12"/>
    </row>
    <row r="42" spans="1:11" hidden="1">
      <c r="B42" s="12"/>
      <c r="C42" s="12"/>
      <c r="D42" s="12"/>
    </row>
    <row r="43" spans="1:11" hidden="1">
      <c r="B43" s="12"/>
      <c r="C43" s="12"/>
      <c r="D43" s="12"/>
    </row>
    <row r="44" spans="1:11" hidden="1">
      <c r="B44" s="12"/>
      <c r="C44" s="12"/>
      <c r="D44" s="12"/>
    </row>
    <row r="45" spans="1:11" hidden="1">
      <c r="B45" s="12"/>
      <c r="C45" s="12"/>
      <c r="D45" s="12"/>
    </row>
    <row r="46" spans="1:11" hidden="1">
      <c r="B46" s="12"/>
      <c r="C46" s="12"/>
      <c r="D46" s="12"/>
    </row>
    <row r="47" spans="1:11" hidden="1">
      <c r="B47" s="12"/>
      <c r="C47" s="12"/>
      <c r="D47" s="12"/>
    </row>
    <row r="48" spans="1:11" hidden="1">
      <c r="B48" s="12"/>
      <c r="C48" s="12"/>
      <c r="D48" s="12"/>
    </row>
    <row r="49" spans="2:4" hidden="1">
      <c r="B49" s="12"/>
      <c r="C49" s="12"/>
      <c r="D49" s="12"/>
    </row>
    <row r="50" spans="2:4" hidden="1">
      <c r="B50" s="12"/>
      <c r="C50" s="12"/>
      <c r="D50" s="12"/>
    </row>
    <row r="51" spans="2:4" hidden="1">
      <c r="B51" s="12"/>
      <c r="C51" s="12"/>
      <c r="D51" s="12"/>
    </row>
    <row r="52" spans="2:4" hidden="1">
      <c r="B52" s="12"/>
      <c r="C52" s="12"/>
      <c r="D52" s="12"/>
    </row>
    <row r="53" spans="2:4" hidden="1">
      <c r="B53" s="12"/>
      <c r="C53" s="12"/>
      <c r="D53" s="12"/>
    </row>
    <row r="54" spans="2:4" hidden="1">
      <c r="B54" s="12"/>
      <c r="C54" s="12"/>
      <c r="D54" s="12"/>
    </row>
    <row r="55" spans="2:4" hidden="1">
      <c r="B55" s="12"/>
      <c r="C55" s="12"/>
      <c r="D55" s="12"/>
    </row>
    <row r="56" spans="2:4" hidden="1">
      <c r="B56" s="12"/>
      <c r="C56" s="12"/>
      <c r="D56" s="12"/>
    </row>
    <row r="57" spans="2:4" hidden="1">
      <c r="B57" s="12"/>
      <c r="C57" s="12"/>
      <c r="D57" s="12"/>
    </row>
    <row r="58" spans="2:4" hidden="1">
      <c r="B58" s="12"/>
      <c r="C58" s="12"/>
      <c r="D58" s="12"/>
    </row>
    <row r="59" spans="2:4" hidden="1">
      <c r="B59" s="12"/>
      <c r="C59" s="12"/>
      <c r="D59" s="12"/>
    </row>
    <row r="60" spans="2:4" hidden="1">
      <c r="B60" s="12"/>
      <c r="C60" s="12"/>
      <c r="D60" s="12"/>
    </row>
    <row r="61" spans="2:4" hidden="1">
      <c r="B61" s="12"/>
      <c r="C61" s="12"/>
      <c r="D61" s="12"/>
    </row>
    <row r="62" spans="2:4" hidden="1">
      <c r="B62" s="12"/>
      <c r="C62" s="12"/>
      <c r="D62" s="12"/>
    </row>
    <row r="63" spans="2:4" hidden="1">
      <c r="B63" s="12"/>
      <c r="C63" s="12"/>
      <c r="D63" s="12"/>
    </row>
    <row r="64" spans="2:4" hidden="1">
      <c r="B64" s="12"/>
      <c r="C64" s="12"/>
      <c r="D64" s="12"/>
    </row>
    <row r="65" spans="2:4" hidden="1">
      <c r="B65" s="12"/>
      <c r="C65" s="12"/>
      <c r="D65" s="12"/>
    </row>
    <row r="66" spans="2:4" hidden="1">
      <c r="B66" s="12"/>
      <c r="C66" s="12"/>
      <c r="D66" s="12"/>
    </row>
    <row r="67" spans="2:4" hidden="1">
      <c r="B67" s="12"/>
      <c r="C67" s="12"/>
      <c r="D67" s="12"/>
    </row>
    <row r="68" spans="2:4" hidden="1">
      <c r="B68" s="12"/>
      <c r="C68" s="12"/>
      <c r="D68" s="12"/>
    </row>
    <row r="69" spans="2:4" hidden="1">
      <c r="B69" s="12"/>
      <c r="C69" s="12"/>
      <c r="D69" s="12"/>
    </row>
    <row r="70" spans="2:4" hidden="1">
      <c r="B70" s="12"/>
      <c r="C70" s="12"/>
      <c r="D70" s="12"/>
    </row>
    <row r="71" spans="2:4" hidden="1">
      <c r="B71" s="12"/>
      <c r="C71" s="12"/>
      <c r="D71" s="12"/>
    </row>
    <row r="72" spans="2:4" hidden="1">
      <c r="B72" s="12"/>
      <c r="C72" s="12"/>
      <c r="D72" s="12"/>
    </row>
    <row r="73" spans="2:4" hidden="1">
      <c r="B73" s="12"/>
      <c r="C73" s="12"/>
      <c r="D73" s="12"/>
    </row>
    <row r="74" spans="2:4" hidden="1">
      <c r="B74" s="12"/>
      <c r="C74" s="12"/>
      <c r="D74" s="12"/>
    </row>
    <row r="75" spans="2:4" hidden="1">
      <c r="B75" s="12"/>
      <c r="C75" s="12"/>
      <c r="D75" s="12"/>
    </row>
    <row r="76" spans="2:4" hidden="1">
      <c r="B76" s="12"/>
      <c r="C76" s="12"/>
      <c r="D76" s="12"/>
    </row>
    <row r="77" spans="2:4" hidden="1">
      <c r="B77" s="12"/>
      <c r="C77" s="12"/>
      <c r="D77" s="12"/>
    </row>
    <row r="78" spans="2:4" hidden="1">
      <c r="B78" s="12"/>
      <c r="C78" s="12"/>
      <c r="D78" s="12"/>
    </row>
    <row r="79" spans="2:4" hidden="1">
      <c r="B79" s="12"/>
      <c r="C79" s="12"/>
      <c r="D79" s="12"/>
    </row>
    <row r="80" spans="2:4" hidden="1">
      <c r="B80" s="12"/>
      <c r="C80" s="12"/>
      <c r="D80" s="12"/>
    </row>
    <row r="81" spans="2:4" hidden="1">
      <c r="B81" s="12"/>
      <c r="C81" s="12"/>
      <c r="D81" s="12"/>
    </row>
    <row r="82" spans="2:4" hidden="1">
      <c r="B82" s="12"/>
      <c r="C82" s="12"/>
      <c r="D82" s="12"/>
    </row>
    <row r="83" spans="2:4" hidden="1">
      <c r="B83" s="12"/>
      <c r="C83" s="12"/>
      <c r="D83" s="12"/>
    </row>
    <row r="84" spans="2:4" hidden="1">
      <c r="B84" s="12"/>
      <c r="C84" s="12"/>
      <c r="D84" s="12"/>
    </row>
    <row r="85" spans="2:4" hidden="1">
      <c r="B85" s="12"/>
      <c r="C85" s="12"/>
      <c r="D85" s="12"/>
    </row>
    <row r="86" spans="2:4" hidden="1">
      <c r="B86" s="12"/>
      <c r="C86" s="12"/>
      <c r="D86" s="12"/>
    </row>
    <row r="87" spans="2:4" hidden="1">
      <c r="B87" s="12"/>
      <c r="C87" s="12"/>
      <c r="D87" s="12"/>
    </row>
    <row r="88" spans="2:4" hidden="1">
      <c r="B88" s="12"/>
      <c r="C88" s="12"/>
      <c r="D88" s="12"/>
    </row>
    <row r="89" spans="2:4" hidden="1">
      <c r="B89" s="12"/>
      <c r="C89" s="12"/>
      <c r="D89" s="12"/>
    </row>
    <row r="90" spans="2:4" hidden="1">
      <c r="B90" s="12"/>
      <c r="C90" s="12"/>
      <c r="D90" s="12"/>
    </row>
    <row r="91" spans="2:4" hidden="1">
      <c r="B91" s="12"/>
      <c r="C91" s="12"/>
      <c r="D91" s="12"/>
    </row>
    <row r="92" spans="2:4" hidden="1">
      <c r="B92" s="12"/>
      <c r="C92" s="12"/>
      <c r="D92" s="12"/>
    </row>
    <row r="93" spans="2:4" hidden="1">
      <c r="B93" s="12"/>
      <c r="C93" s="12"/>
      <c r="D93" s="12"/>
    </row>
    <row r="94" spans="2:4" hidden="1">
      <c r="B94" s="12"/>
      <c r="C94" s="12"/>
      <c r="D94" s="12"/>
    </row>
    <row r="95" spans="2:4" hidden="1">
      <c r="B95" s="12"/>
      <c r="C95" s="12"/>
      <c r="D95" s="12"/>
    </row>
    <row r="96" spans="2:4" hidden="1">
      <c r="B96" s="12"/>
      <c r="C96" s="12"/>
      <c r="D96" s="12"/>
    </row>
    <row r="97" spans="2:4" hidden="1">
      <c r="B97" s="12"/>
      <c r="C97" s="12"/>
      <c r="D97" s="12"/>
    </row>
    <row r="98" spans="2:4" hidden="1">
      <c r="B98" s="12"/>
      <c r="C98" s="12"/>
      <c r="D98" s="12"/>
    </row>
    <row r="99" spans="2:4" hidden="1">
      <c r="B99" s="12"/>
      <c r="C99" s="12"/>
      <c r="D99" s="12"/>
    </row>
    <row r="100" spans="2:4" hidden="1">
      <c r="B100" s="12"/>
      <c r="C100" s="12"/>
      <c r="D100" s="12"/>
    </row>
    <row r="101" spans="2:4" hidden="1">
      <c r="B101" s="12"/>
      <c r="C101" s="12"/>
      <c r="D101" s="12"/>
    </row>
    <row r="102" spans="2:4" hidden="1">
      <c r="B102" s="12"/>
      <c r="C102" s="12"/>
      <c r="D102" s="12"/>
    </row>
    <row r="103" spans="2:4" hidden="1">
      <c r="B103" s="12"/>
      <c r="C103" s="12"/>
      <c r="D103" s="12"/>
    </row>
    <row r="104" spans="2:4" hidden="1">
      <c r="B104" s="12"/>
      <c r="C104" s="12"/>
      <c r="D104" s="12"/>
    </row>
    <row r="105" spans="2:4" hidden="1">
      <c r="B105" s="12"/>
      <c r="C105" s="12"/>
      <c r="D105" s="12"/>
    </row>
    <row r="106" spans="2:4" hidden="1">
      <c r="B106" s="12"/>
      <c r="C106" s="12"/>
      <c r="D106" s="12"/>
    </row>
    <row r="107" spans="2:4" hidden="1">
      <c r="B107" s="12"/>
      <c r="C107" s="12"/>
      <c r="D107" s="12"/>
    </row>
    <row r="108" spans="2:4" hidden="1">
      <c r="B108" s="12"/>
      <c r="C108" s="12"/>
      <c r="D108" s="12"/>
    </row>
    <row r="109" spans="2:4" hidden="1">
      <c r="B109" s="12"/>
      <c r="C109" s="12"/>
      <c r="D109" s="12"/>
    </row>
    <row r="110" spans="2:4" hidden="1">
      <c r="B110" s="12"/>
      <c r="C110" s="12"/>
      <c r="D110" s="12"/>
    </row>
    <row r="111" spans="2:4" hidden="1">
      <c r="B111" s="12"/>
      <c r="C111" s="12"/>
      <c r="D111" s="12"/>
    </row>
    <row r="112" spans="2:4" hidden="1">
      <c r="B112" s="12"/>
      <c r="C112" s="12"/>
      <c r="D112" s="12"/>
    </row>
    <row r="113" spans="2:4" hidden="1">
      <c r="B113" s="12"/>
      <c r="C113" s="12"/>
      <c r="D113" s="12"/>
    </row>
    <row r="114" spans="2:4" hidden="1">
      <c r="B114" s="12"/>
      <c r="C114" s="12"/>
      <c r="D114" s="12"/>
    </row>
    <row r="115" spans="2:4" hidden="1">
      <c r="B115" s="12"/>
      <c r="C115" s="12"/>
      <c r="D115" s="12"/>
    </row>
    <row r="116" spans="2:4" hidden="1">
      <c r="B116" s="12"/>
      <c r="C116" s="12"/>
      <c r="D116" s="12"/>
    </row>
    <row r="117" spans="2:4" hidden="1">
      <c r="B117" s="12"/>
      <c r="C117" s="12"/>
      <c r="D117" s="12"/>
    </row>
    <row r="118" spans="2:4" hidden="1">
      <c r="B118" s="12"/>
      <c r="C118" s="12"/>
      <c r="D118" s="12"/>
    </row>
    <row r="119" spans="2:4" hidden="1">
      <c r="B119" s="12"/>
      <c r="C119" s="12"/>
      <c r="D119" s="12"/>
    </row>
    <row r="120" spans="2:4" hidden="1">
      <c r="B120" s="12"/>
      <c r="C120" s="12"/>
      <c r="D120" s="12"/>
    </row>
    <row r="121" spans="2:4" hidden="1">
      <c r="B121" s="12"/>
      <c r="C121" s="12"/>
      <c r="D121" s="12"/>
    </row>
    <row r="122" spans="2:4" hidden="1">
      <c r="B122" s="12"/>
      <c r="C122" s="12"/>
      <c r="D122" s="12"/>
    </row>
    <row r="123" spans="2:4" hidden="1">
      <c r="B123" s="12"/>
      <c r="C123" s="12"/>
      <c r="D123" s="12"/>
    </row>
    <row r="124" spans="2:4" hidden="1">
      <c r="B124" s="12"/>
      <c r="C124" s="12"/>
      <c r="D124" s="12"/>
    </row>
    <row r="125" spans="2:4" hidden="1">
      <c r="B125" s="12"/>
      <c r="C125" s="12"/>
      <c r="D125" s="12"/>
    </row>
    <row r="126" spans="2:4" hidden="1">
      <c r="B126" s="12"/>
      <c r="C126" s="12"/>
      <c r="D126" s="12"/>
    </row>
    <row r="127" spans="2:4" hidden="1">
      <c r="B127" s="12"/>
      <c r="C127" s="12"/>
      <c r="D127" s="12"/>
    </row>
    <row r="128" spans="2:4" hidden="1">
      <c r="B128" s="12"/>
      <c r="C128" s="12"/>
      <c r="D128" s="12"/>
    </row>
    <row r="129" spans="2:4" hidden="1">
      <c r="B129" s="12"/>
      <c r="C129" s="12"/>
      <c r="D129" s="12"/>
    </row>
    <row r="130" spans="2:4" hidden="1">
      <c r="B130" s="12"/>
      <c r="C130" s="12"/>
      <c r="D130" s="12"/>
    </row>
    <row r="131" spans="2:4" hidden="1">
      <c r="B131" s="12"/>
      <c r="C131" s="12"/>
      <c r="D131" s="12"/>
    </row>
    <row r="132" spans="2:4" hidden="1">
      <c r="B132" s="12"/>
      <c r="C132" s="12"/>
      <c r="D132" s="12"/>
    </row>
    <row r="133" spans="2:4" hidden="1">
      <c r="B133" s="12"/>
      <c r="C133" s="12"/>
      <c r="D133" s="12"/>
    </row>
    <row r="134" spans="2:4" hidden="1">
      <c r="B134" s="12"/>
      <c r="C134" s="12"/>
      <c r="D134" s="12"/>
    </row>
    <row r="135" spans="2:4" hidden="1">
      <c r="B135" s="12"/>
      <c r="C135" s="12"/>
      <c r="D135" s="12"/>
    </row>
    <row r="136" spans="2:4" hidden="1">
      <c r="B136" s="12"/>
      <c r="C136" s="12"/>
      <c r="D136" s="12"/>
    </row>
    <row r="137" spans="2:4" hidden="1">
      <c r="B137" s="12"/>
      <c r="C137" s="12"/>
      <c r="D137" s="12"/>
    </row>
    <row r="138" spans="2:4" hidden="1">
      <c r="B138" s="12"/>
      <c r="C138" s="12"/>
      <c r="D138" s="12"/>
    </row>
    <row r="139" spans="2:4" hidden="1">
      <c r="B139" s="12"/>
      <c r="C139" s="12"/>
      <c r="D139" s="12"/>
    </row>
    <row r="140" spans="2:4" hidden="1">
      <c r="B140" s="12"/>
      <c r="C140" s="12"/>
      <c r="D140" s="12"/>
    </row>
    <row r="141" spans="2:4" hidden="1">
      <c r="B141" s="12"/>
      <c r="C141" s="12"/>
      <c r="D141" s="12"/>
    </row>
    <row r="142" spans="2:4" hidden="1">
      <c r="B142" s="12"/>
      <c r="C142" s="12"/>
      <c r="D142" s="12"/>
    </row>
    <row r="143" spans="2:4" hidden="1">
      <c r="B143" s="12"/>
      <c r="C143" s="12"/>
      <c r="D143" s="12"/>
    </row>
    <row r="144" spans="2:4" hidden="1">
      <c r="B144" s="12"/>
      <c r="C144" s="12"/>
      <c r="D144" s="12"/>
    </row>
    <row r="145" spans="2:4" hidden="1">
      <c r="B145" s="12"/>
      <c r="C145" s="12"/>
      <c r="D145" s="12"/>
    </row>
    <row r="146" spans="2:4" hidden="1">
      <c r="B146" s="12"/>
      <c r="C146" s="12"/>
      <c r="D146" s="12"/>
    </row>
    <row r="147" spans="2:4" hidden="1">
      <c r="B147" s="12"/>
      <c r="C147" s="12"/>
      <c r="D147" s="12"/>
    </row>
    <row r="148" spans="2:4" hidden="1">
      <c r="B148" s="12"/>
      <c r="C148" s="12"/>
      <c r="D148" s="12"/>
    </row>
    <row r="149" spans="2:4" hidden="1">
      <c r="B149" s="12"/>
      <c r="C149" s="12"/>
      <c r="D149" s="12"/>
    </row>
    <row r="150" spans="2:4" hidden="1">
      <c r="B150" s="12"/>
      <c r="C150" s="12"/>
      <c r="D150" s="12"/>
    </row>
    <row r="151" spans="2:4" hidden="1">
      <c r="B151" s="12"/>
      <c r="C151" s="12"/>
      <c r="D151" s="12"/>
    </row>
    <row r="152" spans="2:4" hidden="1">
      <c r="B152" s="12"/>
      <c r="C152" s="12"/>
      <c r="D152" s="12"/>
    </row>
    <row r="153" spans="2:4" hidden="1">
      <c r="B153" s="12"/>
      <c r="C153" s="12"/>
      <c r="D153" s="12"/>
    </row>
    <row r="154" spans="2:4" hidden="1">
      <c r="B154" s="12"/>
      <c r="C154" s="12"/>
      <c r="D154" s="12"/>
    </row>
    <row r="155" spans="2:4" hidden="1">
      <c r="B155" s="12"/>
      <c r="C155" s="12"/>
      <c r="D155" s="12"/>
    </row>
    <row r="156" spans="2:4" hidden="1">
      <c r="B156" s="12"/>
      <c r="C156" s="12"/>
      <c r="D156" s="12"/>
    </row>
    <row r="157" spans="2:4" hidden="1">
      <c r="B157" s="12"/>
      <c r="C157" s="12"/>
      <c r="D157" s="12"/>
    </row>
    <row r="158" spans="2:4" hidden="1">
      <c r="B158" s="12"/>
      <c r="C158" s="12"/>
      <c r="D158" s="12"/>
    </row>
    <row r="159" spans="2:4" hidden="1">
      <c r="B159" s="12"/>
      <c r="C159" s="12"/>
      <c r="D159" s="12"/>
    </row>
    <row r="160" spans="2:4" hidden="1">
      <c r="B160" s="12"/>
      <c r="C160" s="12"/>
      <c r="D160" s="12"/>
    </row>
    <row r="161" spans="2:4" hidden="1">
      <c r="B161" s="12"/>
      <c r="C161" s="12"/>
      <c r="D161" s="12"/>
    </row>
    <row r="162" spans="2:4" hidden="1">
      <c r="B162" s="12"/>
      <c r="C162" s="12"/>
      <c r="D162" s="12"/>
    </row>
    <row r="163" spans="2:4" hidden="1">
      <c r="B163" s="12"/>
      <c r="C163" s="12"/>
      <c r="D163" s="12"/>
    </row>
    <row r="164" spans="2:4" hidden="1">
      <c r="B164" s="12"/>
      <c r="C164" s="12"/>
      <c r="D164" s="12"/>
    </row>
    <row r="165" spans="2:4" hidden="1">
      <c r="B165" s="12"/>
      <c r="C165" s="12"/>
      <c r="D165" s="12"/>
    </row>
    <row r="166" spans="2:4" hidden="1">
      <c r="B166" s="12"/>
      <c r="C166" s="12"/>
      <c r="D166" s="12"/>
    </row>
    <row r="167" spans="2:4" hidden="1">
      <c r="B167" s="12"/>
      <c r="C167" s="12"/>
      <c r="D167" s="12"/>
    </row>
    <row r="168" spans="2:4" hidden="1">
      <c r="B168" s="12"/>
      <c r="C168" s="12"/>
      <c r="D168" s="12"/>
    </row>
    <row r="169" spans="2:4" hidden="1">
      <c r="B169" s="12"/>
      <c r="C169" s="12"/>
      <c r="D169" s="12"/>
    </row>
    <row r="170" spans="2:4" hidden="1">
      <c r="B170" s="12"/>
      <c r="C170" s="12"/>
      <c r="D170" s="12"/>
    </row>
    <row r="171" spans="2:4" hidden="1">
      <c r="B171" s="12"/>
      <c r="C171" s="12"/>
      <c r="D171" s="12"/>
    </row>
    <row r="172" spans="2:4" hidden="1">
      <c r="B172" s="12"/>
      <c r="C172" s="12"/>
      <c r="D172" s="12"/>
    </row>
    <row r="173" spans="2:4" hidden="1">
      <c r="B173" s="12"/>
      <c r="C173" s="12"/>
      <c r="D173" s="12"/>
    </row>
    <row r="174" spans="2:4" hidden="1">
      <c r="B174" s="12"/>
      <c r="C174" s="12"/>
      <c r="D174" s="12"/>
    </row>
    <row r="175" spans="2:4" hidden="1">
      <c r="B175" s="12"/>
      <c r="C175" s="12"/>
      <c r="D175" s="12"/>
    </row>
    <row r="176" spans="2:4" hidden="1">
      <c r="B176" s="12"/>
      <c r="C176" s="12"/>
      <c r="D176" s="12"/>
    </row>
    <row r="177" spans="2:4" hidden="1">
      <c r="B177" s="12"/>
      <c r="C177" s="12"/>
      <c r="D177" s="12"/>
    </row>
    <row r="178" spans="2:4" hidden="1">
      <c r="B178" s="12"/>
      <c r="C178" s="12"/>
      <c r="D178" s="12"/>
    </row>
    <row r="179" spans="2:4" hidden="1">
      <c r="B179" s="12"/>
      <c r="C179" s="12"/>
      <c r="D179" s="12"/>
    </row>
    <row r="180" spans="2:4" hidden="1">
      <c r="B180" s="12"/>
      <c r="C180" s="12"/>
      <c r="D180" s="12"/>
    </row>
    <row r="181" spans="2:4" hidden="1">
      <c r="B181" s="12"/>
      <c r="C181" s="12"/>
      <c r="D181" s="12"/>
    </row>
    <row r="182" spans="2:4" hidden="1">
      <c r="B182" s="12"/>
      <c r="C182" s="12"/>
      <c r="D182" s="12"/>
    </row>
    <row r="183" spans="2:4" hidden="1">
      <c r="B183" s="12"/>
      <c r="C183" s="12"/>
      <c r="D183" s="12"/>
    </row>
    <row r="184" spans="2:4" hidden="1">
      <c r="B184" s="12"/>
      <c r="C184" s="12"/>
      <c r="D184" s="12"/>
    </row>
    <row r="185" spans="2:4" hidden="1">
      <c r="B185" s="12"/>
      <c r="C185" s="12"/>
      <c r="D185" s="12"/>
    </row>
    <row r="186" spans="2:4" hidden="1">
      <c r="B186" s="12"/>
      <c r="C186" s="12"/>
      <c r="D186" s="12"/>
    </row>
    <row r="187" spans="2:4" hidden="1">
      <c r="B187" s="12"/>
      <c r="C187" s="12"/>
      <c r="D187" s="12"/>
    </row>
    <row r="188" spans="2:4" hidden="1">
      <c r="B188" s="12"/>
      <c r="C188" s="12"/>
      <c r="D188" s="12"/>
    </row>
    <row r="189" spans="2:4" hidden="1">
      <c r="B189" s="12"/>
      <c r="C189" s="12"/>
      <c r="D189" s="12"/>
    </row>
    <row r="190" spans="2:4" hidden="1">
      <c r="B190" s="12"/>
      <c r="C190" s="12"/>
      <c r="D190" s="12"/>
    </row>
    <row r="191" spans="2:4" hidden="1">
      <c r="B191" s="12"/>
      <c r="C191" s="12"/>
      <c r="D191" s="12"/>
    </row>
    <row r="192" spans="2:4" hidden="1">
      <c r="B192" s="12"/>
      <c r="C192" s="12"/>
      <c r="D192" s="12"/>
    </row>
    <row r="193" spans="2:4" hidden="1">
      <c r="B193" s="12"/>
      <c r="C193" s="12"/>
      <c r="D193" s="12"/>
    </row>
    <row r="194" spans="2:4" hidden="1">
      <c r="B194" s="12"/>
      <c r="C194" s="12"/>
      <c r="D194" s="12"/>
    </row>
    <row r="195" spans="2:4" hidden="1">
      <c r="B195" s="12"/>
      <c r="C195" s="12"/>
      <c r="D195" s="12"/>
    </row>
    <row r="196" spans="2:4" hidden="1">
      <c r="B196" s="12"/>
      <c r="C196" s="12"/>
      <c r="D196" s="12"/>
    </row>
    <row r="197" spans="2:4" hidden="1">
      <c r="B197" s="12"/>
      <c r="C197" s="12"/>
      <c r="D197" s="12"/>
    </row>
    <row r="198" spans="2:4" hidden="1">
      <c r="B198" s="12"/>
      <c r="C198" s="12"/>
      <c r="D198" s="12"/>
    </row>
    <row r="199" spans="2:4" hidden="1">
      <c r="B199" s="12"/>
      <c r="C199" s="12"/>
      <c r="D199" s="12"/>
    </row>
    <row r="200" spans="2:4" hidden="1">
      <c r="B200" s="12"/>
      <c r="C200" s="12"/>
      <c r="D200" s="12"/>
    </row>
    <row r="201" spans="2:4" hidden="1">
      <c r="B201" s="12"/>
      <c r="C201" s="12"/>
      <c r="D201" s="12"/>
    </row>
    <row r="202" spans="2:4" hidden="1">
      <c r="B202" s="12"/>
      <c r="C202" s="12"/>
      <c r="D202" s="12"/>
    </row>
    <row r="203" spans="2:4" hidden="1">
      <c r="B203" s="12"/>
      <c r="C203" s="12"/>
      <c r="D203" s="12"/>
    </row>
    <row r="204" spans="2:4" hidden="1">
      <c r="B204" s="12"/>
      <c r="C204" s="12"/>
      <c r="D204" s="12"/>
    </row>
    <row r="205" spans="2:4" hidden="1">
      <c r="B205" s="12"/>
      <c r="C205" s="12"/>
      <c r="D205" s="12"/>
    </row>
    <row r="206" spans="2:4" hidden="1">
      <c r="B206" s="12"/>
      <c r="C206" s="12"/>
      <c r="D206" s="12"/>
    </row>
    <row r="207" spans="2:4" hidden="1">
      <c r="B207" s="12"/>
      <c r="C207" s="12"/>
      <c r="D207" s="12"/>
    </row>
    <row r="208" spans="2:4" hidden="1">
      <c r="B208" s="12"/>
      <c r="C208" s="12"/>
      <c r="D208" s="12"/>
    </row>
    <row r="209" spans="2:4" hidden="1">
      <c r="B209" s="12"/>
      <c r="C209" s="12"/>
      <c r="D209" s="12"/>
    </row>
    <row r="210" spans="2:4" hidden="1">
      <c r="B210" s="12"/>
      <c r="C210" s="12"/>
      <c r="D210" s="12"/>
    </row>
    <row r="211" spans="2:4" hidden="1">
      <c r="B211" s="12"/>
      <c r="C211" s="12"/>
      <c r="D211" s="12"/>
    </row>
    <row r="212" spans="2:4" hidden="1">
      <c r="B212" s="12"/>
      <c r="C212" s="12"/>
      <c r="D212" s="12"/>
    </row>
    <row r="213" spans="2:4" hidden="1">
      <c r="B213" s="12"/>
      <c r="C213" s="12"/>
      <c r="D213" s="12"/>
    </row>
    <row r="214" spans="2:4" hidden="1">
      <c r="B214" s="12"/>
      <c r="C214" s="12"/>
      <c r="D214" s="12"/>
    </row>
    <row r="215" spans="2:4" hidden="1">
      <c r="B215" s="12"/>
      <c r="C215" s="12"/>
      <c r="D215" s="12"/>
    </row>
    <row r="216" spans="2:4" hidden="1">
      <c r="B216" s="12"/>
      <c r="C216" s="12"/>
      <c r="D216" s="12"/>
    </row>
    <row r="217" spans="2:4" hidden="1">
      <c r="B217" s="12"/>
      <c r="C217" s="12"/>
      <c r="D217" s="12"/>
    </row>
    <row r="218" spans="2:4" hidden="1">
      <c r="B218" s="12"/>
      <c r="C218" s="12"/>
      <c r="D218" s="12"/>
    </row>
    <row r="219" spans="2:4" hidden="1">
      <c r="B219" s="12"/>
      <c r="C219" s="12"/>
      <c r="D219" s="12"/>
    </row>
    <row r="220" spans="2:4" hidden="1">
      <c r="B220" s="12"/>
      <c r="C220" s="12"/>
      <c r="D220" s="12"/>
    </row>
    <row r="221" spans="2:4" hidden="1">
      <c r="B221" s="12"/>
      <c r="C221" s="12"/>
      <c r="D221" s="12"/>
    </row>
    <row r="222" spans="2:4" hidden="1">
      <c r="B222" s="12"/>
      <c r="C222" s="12"/>
      <c r="D222" s="12"/>
    </row>
    <row r="223" spans="2:4" hidden="1">
      <c r="B223" s="12"/>
      <c r="C223" s="12"/>
      <c r="D223" s="12"/>
    </row>
    <row r="224" spans="2:4" hidden="1">
      <c r="B224" s="12"/>
      <c r="C224" s="12"/>
      <c r="D224" s="12"/>
    </row>
    <row r="225" spans="2:4" hidden="1">
      <c r="B225" s="12"/>
      <c r="C225" s="12"/>
      <c r="D225" s="12"/>
    </row>
    <row r="226" spans="2:4" hidden="1">
      <c r="B226" s="12"/>
      <c r="C226" s="12"/>
      <c r="D226" s="12"/>
    </row>
    <row r="227" spans="2:4" hidden="1">
      <c r="B227" s="12"/>
      <c r="C227" s="12"/>
      <c r="D227" s="12"/>
    </row>
    <row r="228" spans="2:4" hidden="1">
      <c r="B228" s="12"/>
      <c r="C228" s="12"/>
      <c r="D228" s="12"/>
    </row>
    <row r="229" spans="2:4" hidden="1">
      <c r="B229" s="12"/>
      <c r="C229" s="12"/>
      <c r="D229" s="12"/>
    </row>
    <row r="230" spans="2:4" hidden="1">
      <c r="B230" s="12"/>
      <c r="C230" s="12"/>
      <c r="D230" s="12"/>
    </row>
    <row r="231" spans="2:4" hidden="1">
      <c r="B231" s="12"/>
      <c r="C231" s="12"/>
      <c r="D231" s="12"/>
    </row>
    <row r="232" spans="2:4" hidden="1">
      <c r="B232" s="12"/>
      <c r="C232" s="12"/>
      <c r="D232" s="12"/>
    </row>
    <row r="233" spans="2:4" hidden="1">
      <c r="B233" s="12"/>
      <c r="C233" s="12"/>
      <c r="D233" s="12"/>
    </row>
    <row r="234" spans="2:4" hidden="1">
      <c r="B234" s="12"/>
      <c r="C234" s="12"/>
      <c r="D234" s="12"/>
    </row>
    <row r="235" spans="2:4" hidden="1">
      <c r="B235" s="12"/>
      <c r="C235" s="12"/>
      <c r="D235" s="12"/>
    </row>
    <row r="236" spans="2:4" hidden="1">
      <c r="B236" s="12"/>
      <c r="C236" s="12"/>
      <c r="D236" s="12"/>
    </row>
    <row r="237" spans="2:4" hidden="1">
      <c r="B237" s="12"/>
      <c r="C237" s="12"/>
      <c r="D237" s="12"/>
    </row>
    <row r="238" spans="2:4" hidden="1">
      <c r="B238" s="12"/>
      <c r="C238" s="12"/>
      <c r="D238" s="12"/>
    </row>
    <row r="239" spans="2:4" hidden="1">
      <c r="B239" s="12"/>
      <c r="C239" s="12"/>
      <c r="D239" s="12"/>
    </row>
    <row r="240" spans="2:4" hidden="1">
      <c r="B240" s="12"/>
      <c r="C240" s="12"/>
      <c r="D240" s="12"/>
    </row>
    <row r="241" spans="2:4" hidden="1">
      <c r="B241" s="12"/>
      <c r="C241" s="12"/>
      <c r="D241" s="12"/>
    </row>
    <row r="242" spans="2:4" hidden="1">
      <c r="B242" s="12"/>
      <c r="C242" s="12"/>
      <c r="D242" s="12"/>
    </row>
    <row r="243" spans="2:4" hidden="1">
      <c r="B243" s="12"/>
      <c r="C243" s="12"/>
      <c r="D243" s="12"/>
    </row>
    <row r="244" spans="2:4" hidden="1">
      <c r="B244" s="12"/>
      <c r="C244" s="12"/>
      <c r="D244" s="12"/>
    </row>
    <row r="245" spans="2:4" hidden="1">
      <c r="B245" s="12"/>
      <c r="C245" s="12"/>
      <c r="D245" s="12"/>
    </row>
    <row r="246" spans="2:4" hidden="1">
      <c r="B246" s="12"/>
      <c r="C246" s="12"/>
      <c r="D246" s="12"/>
    </row>
    <row r="247" spans="2:4" hidden="1">
      <c r="B247" s="12"/>
      <c r="C247" s="12"/>
      <c r="D247" s="12"/>
    </row>
    <row r="248" spans="2:4" hidden="1">
      <c r="B248" s="12"/>
      <c r="C248" s="12"/>
      <c r="D248" s="12"/>
    </row>
    <row r="249" spans="2:4" hidden="1">
      <c r="B249" s="12"/>
      <c r="C249" s="12"/>
      <c r="D249" s="12"/>
    </row>
    <row r="250" spans="2:4" hidden="1">
      <c r="B250" s="12"/>
      <c r="C250" s="12"/>
      <c r="D250" s="12"/>
    </row>
    <row r="251" spans="2:4" hidden="1">
      <c r="B251" s="12"/>
      <c r="C251" s="12"/>
      <c r="D251" s="12"/>
    </row>
    <row r="252" spans="2:4" hidden="1">
      <c r="B252" s="12"/>
      <c r="C252" s="12"/>
      <c r="D252" s="12"/>
    </row>
    <row r="253" spans="2:4" hidden="1">
      <c r="B253" s="12"/>
      <c r="C253" s="12"/>
      <c r="D253" s="12"/>
    </row>
    <row r="254" spans="2:4" hidden="1">
      <c r="B254" s="12"/>
      <c r="C254" s="12"/>
      <c r="D254" s="12"/>
    </row>
    <row r="255" spans="2:4" hidden="1">
      <c r="B255" s="12"/>
      <c r="C255" s="12"/>
      <c r="D255" s="12"/>
    </row>
    <row r="256" spans="2:4" hidden="1">
      <c r="B256" s="12"/>
      <c r="C256" s="12"/>
      <c r="D256" s="12"/>
    </row>
    <row r="257" spans="2:4" hidden="1">
      <c r="B257" s="12"/>
      <c r="C257" s="12"/>
      <c r="D257" s="12"/>
    </row>
    <row r="258" spans="2:4" hidden="1">
      <c r="B258" s="12"/>
      <c r="C258" s="12"/>
      <c r="D258" s="12"/>
    </row>
    <row r="259" spans="2:4" hidden="1">
      <c r="B259" s="12"/>
      <c r="C259" s="12"/>
      <c r="D259" s="12"/>
    </row>
    <row r="260" spans="2:4" hidden="1">
      <c r="B260" s="12"/>
      <c r="C260" s="12"/>
      <c r="D260" s="12"/>
    </row>
    <row r="261" spans="2:4" hidden="1">
      <c r="B261" s="12"/>
      <c r="C261" s="12"/>
      <c r="D261" s="12"/>
    </row>
    <row r="262" spans="2:4" hidden="1">
      <c r="B262" s="12"/>
      <c r="C262" s="12"/>
      <c r="D262" s="12"/>
    </row>
    <row r="263" spans="2:4" hidden="1">
      <c r="B263" s="12"/>
      <c r="C263" s="12"/>
      <c r="D263" s="12"/>
    </row>
    <row r="264" spans="2:4" hidden="1">
      <c r="B264" s="12"/>
      <c r="C264" s="12"/>
      <c r="D264" s="12"/>
    </row>
    <row r="265" spans="2:4" hidden="1">
      <c r="B265" s="12"/>
      <c r="C265" s="12"/>
      <c r="D265" s="12"/>
    </row>
    <row r="266" spans="2:4" hidden="1">
      <c r="B266" s="12"/>
      <c r="C266" s="12"/>
      <c r="D266" s="12"/>
    </row>
    <row r="267" spans="2:4" hidden="1">
      <c r="B267" s="12"/>
      <c r="C267" s="12"/>
      <c r="D267" s="12"/>
    </row>
    <row r="268" spans="2:4" hidden="1">
      <c r="B268" s="12"/>
      <c r="C268" s="12"/>
      <c r="D268" s="12"/>
    </row>
    <row r="269" spans="2:4" hidden="1">
      <c r="B269" s="12"/>
      <c r="C269" s="12"/>
      <c r="D269" s="12"/>
    </row>
    <row r="270" spans="2:4" hidden="1">
      <c r="B270" s="12"/>
      <c r="C270" s="12"/>
      <c r="D270" s="12"/>
    </row>
    <row r="271" spans="2:4" hidden="1">
      <c r="B271" s="12"/>
      <c r="C271" s="12"/>
      <c r="D271" s="12"/>
    </row>
    <row r="272" spans="2:4" hidden="1">
      <c r="B272" s="12"/>
      <c r="C272" s="12"/>
      <c r="D272" s="12"/>
    </row>
    <row r="273" spans="2:4" hidden="1">
      <c r="B273" s="12"/>
      <c r="C273" s="12"/>
      <c r="D273" s="12"/>
    </row>
    <row r="274" spans="2:4" hidden="1">
      <c r="B274" s="12"/>
      <c r="C274" s="12"/>
      <c r="D274" s="12"/>
    </row>
    <row r="275" spans="2:4" hidden="1">
      <c r="B275" s="12"/>
      <c r="C275" s="12"/>
      <c r="D275" s="12"/>
    </row>
    <row r="276" spans="2:4" hidden="1">
      <c r="B276" s="12"/>
      <c r="C276" s="12"/>
      <c r="D276" s="12"/>
    </row>
    <row r="277" spans="2:4" hidden="1">
      <c r="B277" s="12"/>
      <c r="C277" s="12"/>
      <c r="D277" s="12"/>
    </row>
    <row r="278" spans="2:4" hidden="1">
      <c r="B278" s="12"/>
      <c r="C278" s="12"/>
      <c r="D278" s="12"/>
    </row>
    <row r="279" spans="2:4" hidden="1">
      <c r="B279" s="12"/>
      <c r="C279" s="12"/>
      <c r="D279" s="12"/>
    </row>
    <row r="280" spans="2:4" hidden="1">
      <c r="B280" s="12"/>
      <c r="C280" s="12"/>
      <c r="D280" s="12"/>
    </row>
    <row r="281" spans="2:4" hidden="1">
      <c r="B281" s="12"/>
      <c r="C281" s="12"/>
      <c r="D281" s="12"/>
    </row>
    <row r="282" spans="2:4" hidden="1">
      <c r="B282" s="12"/>
      <c r="C282" s="12"/>
      <c r="D282" s="12"/>
    </row>
    <row r="283" spans="2:4" hidden="1">
      <c r="B283" s="12"/>
      <c r="C283" s="12"/>
      <c r="D283" s="12"/>
    </row>
    <row r="284" spans="2:4" hidden="1">
      <c r="B284" s="12"/>
      <c r="C284" s="12"/>
      <c r="D284" s="12"/>
    </row>
    <row r="285" spans="2:4" hidden="1">
      <c r="B285" s="12"/>
      <c r="C285" s="12"/>
      <c r="D285" s="12"/>
    </row>
    <row r="286" spans="2:4" hidden="1">
      <c r="B286" s="12"/>
      <c r="C286" s="12"/>
      <c r="D286" s="12"/>
    </row>
    <row r="287" spans="2:4" hidden="1">
      <c r="B287" s="12"/>
      <c r="C287" s="12"/>
      <c r="D287" s="12"/>
    </row>
    <row r="288" spans="2:4" hidden="1">
      <c r="B288" s="12"/>
      <c r="C288" s="12"/>
      <c r="D288" s="12"/>
    </row>
    <row r="289" spans="2:4" hidden="1">
      <c r="B289" s="12"/>
      <c r="C289" s="12"/>
      <c r="D289" s="12"/>
    </row>
    <row r="290" spans="2:4" hidden="1">
      <c r="B290" s="12"/>
      <c r="C290" s="12"/>
      <c r="D290" s="12"/>
    </row>
    <row r="291" spans="2:4" hidden="1">
      <c r="B291" s="12"/>
      <c r="C291" s="12"/>
      <c r="D291" s="12"/>
    </row>
    <row r="292" spans="2:4" hidden="1">
      <c r="B292" s="12"/>
      <c r="C292" s="12"/>
      <c r="D292" s="12"/>
    </row>
    <row r="293" spans="2:4" hidden="1">
      <c r="B293" s="12"/>
      <c r="C293" s="12"/>
      <c r="D293" s="12"/>
    </row>
    <row r="294" spans="2:4" hidden="1">
      <c r="B294" s="12"/>
      <c r="C294" s="12"/>
      <c r="D294" s="12"/>
    </row>
    <row r="295" spans="2:4" hidden="1">
      <c r="B295" s="12"/>
      <c r="C295" s="12"/>
      <c r="D295" s="12"/>
    </row>
    <row r="296" spans="2:4" hidden="1">
      <c r="B296" s="12"/>
      <c r="C296" s="12"/>
      <c r="D296" s="12"/>
    </row>
    <row r="297" spans="2:4" hidden="1">
      <c r="B297" s="12"/>
      <c r="C297" s="12"/>
      <c r="D297" s="12"/>
    </row>
    <row r="298" spans="2:4" hidden="1">
      <c r="B298" s="12"/>
      <c r="C298" s="12"/>
      <c r="D298" s="12"/>
    </row>
    <row r="299" spans="2:4" hidden="1">
      <c r="B299" s="12"/>
      <c r="C299" s="12"/>
      <c r="D299" s="12"/>
    </row>
    <row r="300" spans="2:4" hidden="1">
      <c r="B300" s="12"/>
      <c r="C300" s="12"/>
      <c r="D300" s="12"/>
    </row>
    <row r="301" spans="2:4" hidden="1">
      <c r="B301" s="12"/>
      <c r="C301" s="12"/>
      <c r="D301" s="12"/>
    </row>
    <row r="302" spans="2:4" hidden="1">
      <c r="B302" s="12"/>
      <c r="C302" s="12"/>
      <c r="D302" s="12"/>
    </row>
    <row r="303" spans="2:4" hidden="1">
      <c r="B303" s="12"/>
      <c r="C303" s="12"/>
      <c r="D303" s="12"/>
    </row>
    <row r="304" spans="2:4" hidden="1">
      <c r="B304" s="12"/>
      <c r="C304" s="12"/>
      <c r="D304" s="12"/>
    </row>
    <row r="305" spans="2:4" hidden="1">
      <c r="B305" s="12"/>
      <c r="C305" s="12"/>
      <c r="D305" s="12"/>
    </row>
    <row r="306" spans="2:4" hidden="1">
      <c r="B306" s="12"/>
      <c r="C306" s="12"/>
      <c r="D306" s="12"/>
    </row>
    <row r="307" spans="2:4" hidden="1">
      <c r="B307" s="12"/>
      <c r="C307" s="12"/>
      <c r="D307" s="12"/>
    </row>
    <row r="308" spans="2:4" hidden="1">
      <c r="B308" s="12"/>
      <c r="C308" s="12"/>
      <c r="D308" s="12"/>
    </row>
    <row r="309" spans="2:4" hidden="1">
      <c r="B309" s="12"/>
      <c r="C309" s="12"/>
      <c r="D309" s="12"/>
    </row>
    <row r="310" spans="2:4" hidden="1">
      <c r="B310" s="12"/>
      <c r="C310" s="12"/>
      <c r="D310" s="12"/>
    </row>
    <row r="311" spans="2:4" hidden="1">
      <c r="B311" s="12"/>
      <c r="C311" s="12"/>
      <c r="D311" s="12"/>
    </row>
    <row r="312" spans="2:4" hidden="1">
      <c r="B312" s="12"/>
      <c r="C312" s="12"/>
      <c r="D312" s="12"/>
    </row>
    <row r="313" spans="2:4" hidden="1">
      <c r="B313" s="12"/>
      <c r="C313" s="12"/>
      <c r="D313" s="12"/>
    </row>
    <row r="314" spans="2:4" hidden="1">
      <c r="B314" s="12"/>
      <c r="C314" s="12"/>
      <c r="D314" s="12"/>
    </row>
    <row r="315" spans="2:4" hidden="1">
      <c r="B315" s="12"/>
      <c r="C315" s="12"/>
      <c r="D315" s="12"/>
    </row>
    <row r="316" spans="2:4" hidden="1">
      <c r="B316" s="12"/>
      <c r="C316" s="12"/>
      <c r="D316" s="12"/>
    </row>
    <row r="317" spans="2:4" hidden="1">
      <c r="B317" s="12"/>
      <c r="C317" s="12"/>
      <c r="D317" s="12"/>
    </row>
    <row r="318" spans="2:4" hidden="1">
      <c r="B318" s="12"/>
      <c r="C318" s="12"/>
      <c r="D318" s="12"/>
    </row>
    <row r="319" spans="2:4" hidden="1">
      <c r="B319" s="12"/>
      <c r="C319" s="12"/>
      <c r="D319" s="12"/>
    </row>
    <row r="320" spans="2:4" hidden="1">
      <c r="B320" s="12"/>
      <c r="C320" s="12"/>
      <c r="D320" s="12"/>
    </row>
    <row r="321" spans="2:4" hidden="1">
      <c r="B321" s="12"/>
      <c r="C321" s="12"/>
      <c r="D321" s="12"/>
    </row>
    <row r="322" spans="2:4" hidden="1">
      <c r="B322" s="12"/>
      <c r="C322" s="12"/>
      <c r="D322" s="12"/>
    </row>
    <row r="323" spans="2:4" hidden="1">
      <c r="B323" s="12"/>
      <c r="C323" s="12"/>
      <c r="D323" s="12"/>
    </row>
    <row r="324" spans="2:4" hidden="1">
      <c r="B324" s="12"/>
      <c r="C324" s="12"/>
      <c r="D324" s="12"/>
    </row>
    <row r="325" spans="2:4" hidden="1">
      <c r="B325" s="12"/>
      <c r="C325" s="12"/>
      <c r="D325" s="12"/>
    </row>
    <row r="326" spans="2:4" hidden="1">
      <c r="B326" s="12"/>
      <c r="C326" s="12"/>
      <c r="D326" s="12"/>
    </row>
    <row r="327" spans="2:4" hidden="1">
      <c r="B327" s="12"/>
      <c r="C327" s="12"/>
      <c r="D327" s="12"/>
    </row>
    <row r="328" spans="2:4" hidden="1">
      <c r="B328" s="12"/>
      <c r="C328" s="12"/>
      <c r="D328" s="12"/>
    </row>
    <row r="329" spans="2:4" hidden="1">
      <c r="B329" s="12"/>
      <c r="C329" s="12"/>
      <c r="D329" s="12"/>
    </row>
    <row r="330" spans="2:4" hidden="1">
      <c r="B330" s="12"/>
      <c r="C330" s="12"/>
      <c r="D330" s="12"/>
    </row>
    <row r="331" spans="2:4" hidden="1">
      <c r="B331" s="12"/>
      <c r="C331" s="12"/>
      <c r="D331" s="12"/>
    </row>
    <row r="332" spans="2:4" hidden="1">
      <c r="B332" s="12"/>
      <c r="C332" s="12"/>
      <c r="D332" s="12"/>
    </row>
    <row r="333" spans="2:4" hidden="1">
      <c r="B333" s="12"/>
      <c r="C333" s="12"/>
      <c r="D333" s="12"/>
    </row>
    <row r="334" spans="2:4" hidden="1">
      <c r="B334" s="12"/>
      <c r="C334" s="12"/>
      <c r="D334" s="12"/>
    </row>
    <row r="335" spans="2:4" hidden="1">
      <c r="B335" s="12"/>
      <c r="C335" s="12"/>
      <c r="D335" s="12"/>
    </row>
    <row r="336" spans="2:4" hidden="1">
      <c r="B336" s="12"/>
      <c r="C336" s="12"/>
      <c r="D336" s="12"/>
    </row>
    <row r="337" spans="2:4" hidden="1">
      <c r="B337" s="12"/>
      <c r="C337" s="12"/>
      <c r="D337" s="12"/>
    </row>
    <row r="338" spans="2:4" hidden="1">
      <c r="B338" s="12"/>
      <c r="C338" s="12"/>
      <c r="D338" s="12"/>
    </row>
    <row r="339" spans="2:4" hidden="1">
      <c r="B339" s="12"/>
      <c r="C339" s="12"/>
      <c r="D339" s="12"/>
    </row>
    <row r="340" spans="2:4" hidden="1">
      <c r="B340" s="12"/>
      <c r="C340" s="12"/>
      <c r="D340" s="12"/>
    </row>
    <row r="341" spans="2:4" hidden="1">
      <c r="B341" s="12"/>
      <c r="C341" s="12"/>
      <c r="D341" s="12"/>
    </row>
    <row r="342" spans="2:4" hidden="1">
      <c r="B342" s="12"/>
      <c r="C342" s="12"/>
      <c r="D342" s="12"/>
    </row>
    <row r="343" spans="2:4" hidden="1">
      <c r="B343" s="12"/>
      <c r="C343" s="12"/>
      <c r="D343" s="12"/>
    </row>
    <row r="344" spans="2:4" hidden="1">
      <c r="B344" s="12"/>
      <c r="C344" s="12"/>
      <c r="D344" s="12"/>
    </row>
    <row r="345" spans="2:4" hidden="1">
      <c r="B345" s="12"/>
      <c r="C345" s="12"/>
      <c r="D345" s="12"/>
    </row>
    <row r="346" spans="2:4" hidden="1">
      <c r="B346" s="12"/>
      <c r="C346" s="12"/>
      <c r="D346" s="12"/>
    </row>
    <row r="347" spans="2:4" hidden="1">
      <c r="B347" s="12"/>
      <c r="C347" s="12"/>
      <c r="D347" s="12"/>
    </row>
    <row r="348" spans="2:4" hidden="1">
      <c r="B348" s="12"/>
      <c r="C348" s="12"/>
      <c r="D348" s="12"/>
    </row>
    <row r="349" spans="2:4" hidden="1">
      <c r="B349" s="12"/>
      <c r="C349" s="12"/>
      <c r="D349" s="12"/>
    </row>
    <row r="350" spans="2:4" hidden="1">
      <c r="B350" s="12"/>
      <c r="C350" s="12"/>
      <c r="D350" s="12"/>
    </row>
    <row r="351" spans="2:4" hidden="1">
      <c r="B351" s="12"/>
      <c r="C351" s="12"/>
      <c r="D351" s="12"/>
    </row>
    <row r="352" spans="2:4" hidden="1">
      <c r="B352" s="12"/>
      <c r="C352" s="12"/>
      <c r="D352" s="12"/>
    </row>
    <row r="353" spans="2:4" hidden="1">
      <c r="B353" s="12"/>
      <c r="C353" s="12"/>
      <c r="D353" s="12"/>
    </row>
    <row r="354" spans="2:4" hidden="1">
      <c r="B354" s="12"/>
      <c r="C354" s="12"/>
      <c r="D354" s="12"/>
    </row>
    <row r="355" spans="2:4" hidden="1">
      <c r="B355" s="12"/>
      <c r="C355" s="12"/>
      <c r="D355" s="12"/>
    </row>
    <row r="356" spans="2:4" hidden="1">
      <c r="B356" s="12"/>
      <c r="C356" s="12"/>
      <c r="D356" s="12"/>
    </row>
    <row r="357" spans="2:4" hidden="1">
      <c r="B357" s="12"/>
      <c r="C357" s="12"/>
      <c r="D357" s="12"/>
    </row>
    <row r="358" spans="2:4" hidden="1">
      <c r="B358" s="12"/>
      <c r="C358" s="12"/>
      <c r="D358" s="12"/>
    </row>
    <row r="359" spans="2:4" hidden="1">
      <c r="B359" s="12"/>
      <c r="C359" s="12"/>
      <c r="D359" s="12"/>
    </row>
    <row r="360" spans="2:4" hidden="1">
      <c r="B360" s="12"/>
      <c r="C360" s="12"/>
      <c r="D360" s="12"/>
    </row>
    <row r="361" spans="2:4" hidden="1">
      <c r="B361" s="12"/>
      <c r="C361" s="12"/>
      <c r="D361" s="12"/>
    </row>
    <row r="362" spans="2:4" hidden="1">
      <c r="B362" s="12"/>
      <c r="C362" s="12"/>
      <c r="D362" s="12"/>
    </row>
    <row r="363" spans="2:4" hidden="1">
      <c r="B363" s="12"/>
      <c r="C363" s="12"/>
      <c r="D363" s="12"/>
    </row>
    <row r="364" spans="2:4" hidden="1">
      <c r="B364" s="12"/>
      <c r="C364" s="12"/>
      <c r="D364" s="12"/>
    </row>
    <row r="365" spans="2:4" hidden="1">
      <c r="B365" s="12"/>
      <c r="C365" s="12"/>
      <c r="D365" s="12"/>
    </row>
    <row r="366" spans="2:4" hidden="1">
      <c r="B366" s="12"/>
      <c r="C366" s="12"/>
      <c r="D366" s="12"/>
    </row>
    <row r="367" spans="2:4" hidden="1">
      <c r="B367" s="12"/>
      <c r="C367" s="12"/>
      <c r="D367" s="12"/>
    </row>
    <row r="368" spans="2:4" hidden="1">
      <c r="B368" s="12"/>
      <c r="C368" s="12"/>
      <c r="D368" s="12"/>
    </row>
    <row r="369" spans="2:4" hidden="1">
      <c r="B369" s="12"/>
      <c r="C369" s="12"/>
      <c r="D369" s="12"/>
    </row>
    <row r="370" spans="2:4" hidden="1">
      <c r="B370" s="12"/>
      <c r="C370" s="12"/>
      <c r="D370" s="12"/>
    </row>
    <row r="371" spans="2:4" hidden="1">
      <c r="B371" s="12"/>
      <c r="C371" s="12"/>
      <c r="D371" s="12"/>
    </row>
    <row r="372" spans="2:4" hidden="1">
      <c r="B372" s="12"/>
      <c r="C372" s="12"/>
      <c r="D372" s="12"/>
    </row>
    <row r="373" spans="2:4" hidden="1">
      <c r="B373" s="12"/>
      <c r="C373" s="12"/>
      <c r="D373" s="12"/>
    </row>
    <row r="374" spans="2:4" hidden="1">
      <c r="B374" s="12"/>
      <c r="C374" s="12"/>
      <c r="D374" s="12"/>
    </row>
    <row r="375" spans="2:4" hidden="1">
      <c r="B375" s="12"/>
      <c r="C375" s="12"/>
      <c r="D375" s="12"/>
    </row>
    <row r="376" spans="2:4" hidden="1">
      <c r="B376" s="12"/>
      <c r="C376" s="12"/>
      <c r="D376" s="12"/>
    </row>
    <row r="377" spans="2:4" hidden="1">
      <c r="B377" s="12"/>
      <c r="C377" s="12"/>
      <c r="D377" s="12"/>
    </row>
    <row r="378" spans="2:4" hidden="1">
      <c r="B378" s="12"/>
      <c r="C378" s="12"/>
      <c r="D378" s="12"/>
    </row>
    <row r="379" spans="2:4" hidden="1">
      <c r="B379" s="12"/>
      <c r="C379" s="12"/>
      <c r="D379" s="12"/>
    </row>
    <row r="380" spans="2:4" hidden="1">
      <c r="B380" s="12"/>
      <c r="C380" s="12"/>
      <c r="D380" s="12"/>
    </row>
    <row r="381" spans="2:4" hidden="1">
      <c r="B381" s="12"/>
      <c r="C381" s="12"/>
      <c r="D381" s="12"/>
    </row>
    <row r="382" spans="2:4" hidden="1">
      <c r="B382" s="12"/>
      <c r="C382" s="12"/>
      <c r="D382" s="12"/>
    </row>
    <row r="383" spans="2:4" hidden="1">
      <c r="B383" s="12"/>
      <c r="C383" s="12"/>
      <c r="D383" s="12"/>
    </row>
    <row r="384" spans="2:4" hidden="1">
      <c r="B384" s="12"/>
      <c r="C384" s="12"/>
      <c r="D384" s="12"/>
    </row>
    <row r="385" spans="2:4" hidden="1">
      <c r="B385" s="12"/>
      <c r="C385" s="12"/>
      <c r="D385" s="12"/>
    </row>
    <row r="386" spans="2:4" hidden="1">
      <c r="B386" s="12"/>
      <c r="C386" s="12"/>
      <c r="D386" s="12"/>
    </row>
    <row r="387" spans="2:4" hidden="1">
      <c r="B387" s="12"/>
      <c r="C387" s="12"/>
      <c r="D387" s="12"/>
    </row>
    <row r="388" spans="2:4" hidden="1">
      <c r="B388" s="12"/>
      <c r="C388" s="12"/>
      <c r="D388" s="12"/>
    </row>
    <row r="389" spans="2:4" hidden="1">
      <c r="B389" s="12"/>
      <c r="C389" s="12"/>
      <c r="D389" s="12"/>
    </row>
    <row r="390" spans="2:4" hidden="1">
      <c r="B390" s="12"/>
      <c r="C390" s="12"/>
      <c r="D390" s="12"/>
    </row>
    <row r="391" spans="2:4" hidden="1">
      <c r="B391" s="12"/>
      <c r="C391" s="12"/>
      <c r="D391" s="12"/>
    </row>
    <row r="392" spans="2:4" hidden="1">
      <c r="B392" s="12"/>
      <c r="C392" s="12"/>
      <c r="D392" s="12"/>
    </row>
    <row r="393" spans="2:4" hidden="1">
      <c r="B393" s="12"/>
      <c r="C393" s="12"/>
      <c r="D393" s="12"/>
    </row>
    <row r="394" spans="2:4" hidden="1">
      <c r="B394" s="12"/>
      <c r="C394" s="12"/>
      <c r="D394" s="12"/>
    </row>
    <row r="395" spans="2:4" hidden="1">
      <c r="B395" s="12"/>
      <c r="C395" s="12"/>
      <c r="D395" s="12"/>
    </row>
    <row r="396" spans="2:4" hidden="1">
      <c r="B396" s="12"/>
      <c r="C396" s="12"/>
      <c r="D396" s="12"/>
    </row>
    <row r="397" spans="2:4" hidden="1">
      <c r="B397" s="12"/>
      <c r="C397" s="12"/>
      <c r="D397" s="12"/>
    </row>
    <row r="398" spans="2:4" hidden="1">
      <c r="B398" s="12"/>
      <c r="C398" s="12"/>
      <c r="D398" s="12"/>
    </row>
    <row r="399" spans="2:4" hidden="1">
      <c r="B399" s="12"/>
      <c r="C399" s="12"/>
      <c r="D399" s="12"/>
    </row>
    <row r="400" spans="2:4" hidden="1">
      <c r="B400" s="12"/>
      <c r="C400" s="12"/>
      <c r="D400" s="12"/>
    </row>
    <row r="401" spans="2:4" hidden="1">
      <c r="B401" s="12"/>
      <c r="C401" s="12"/>
      <c r="D401" s="12"/>
    </row>
    <row r="402" spans="2:4" hidden="1">
      <c r="B402" s="12"/>
      <c r="C402" s="12"/>
      <c r="D402" s="12"/>
    </row>
    <row r="403" spans="2:4" hidden="1">
      <c r="B403" s="12"/>
      <c r="C403" s="12"/>
      <c r="D403" s="12"/>
    </row>
    <row r="404" spans="2:4" hidden="1">
      <c r="B404" s="12"/>
      <c r="C404" s="12"/>
      <c r="D404" s="12"/>
    </row>
    <row r="405" spans="2:4" hidden="1">
      <c r="B405" s="12"/>
      <c r="C405" s="12"/>
      <c r="D405" s="12"/>
    </row>
    <row r="406" spans="2:4" hidden="1">
      <c r="B406" s="12"/>
      <c r="C406" s="12"/>
      <c r="D406" s="12"/>
    </row>
    <row r="407" spans="2:4" hidden="1">
      <c r="B407" s="12"/>
      <c r="C407" s="12"/>
      <c r="D407" s="12"/>
    </row>
    <row r="408" spans="2:4" hidden="1">
      <c r="B408" s="12"/>
      <c r="C408" s="12"/>
      <c r="D408" s="12"/>
    </row>
    <row r="409" spans="2:4" hidden="1">
      <c r="B409" s="12"/>
      <c r="C409" s="12"/>
      <c r="D409" s="12"/>
    </row>
    <row r="410" spans="2:4" hidden="1">
      <c r="B410" s="12"/>
      <c r="C410" s="12"/>
      <c r="D410" s="12"/>
    </row>
    <row r="411" spans="2:4" hidden="1">
      <c r="B411" s="12"/>
      <c r="C411" s="12"/>
      <c r="D411" s="12"/>
    </row>
    <row r="412" spans="2:4" hidden="1">
      <c r="B412" s="12"/>
      <c r="C412" s="12"/>
      <c r="D412" s="12"/>
    </row>
    <row r="413" spans="2:4" hidden="1">
      <c r="B413" s="12"/>
      <c r="C413" s="12"/>
      <c r="D413" s="12"/>
    </row>
    <row r="414" spans="2:4" hidden="1">
      <c r="B414" s="12"/>
      <c r="C414" s="12"/>
      <c r="D414" s="12"/>
    </row>
    <row r="415" spans="2:4" hidden="1">
      <c r="B415" s="12"/>
      <c r="C415" s="12"/>
      <c r="D415" s="12"/>
    </row>
    <row r="416" spans="2:4" hidden="1">
      <c r="B416" s="12"/>
      <c r="C416" s="12"/>
      <c r="D416" s="12"/>
    </row>
    <row r="417" spans="2:4" hidden="1">
      <c r="B417" s="12"/>
      <c r="C417" s="12"/>
      <c r="D417" s="12"/>
    </row>
    <row r="418" spans="2:4" hidden="1">
      <c r="B418" s="12"/>
      <c r="C418" s="12"/>
      <c r="D418" s="12"/>
    </row>
    <row r="419" spans="2:4" hidden="1">
      <c r="B419" s="12"/>
      <c r="C419" s="12"/>
      <c r="D419" s="12"/>
    </row>
    <row r="420" spans="2:4" hidden="1">
      <c r="B420" s="12"/>
      <c r="C420" s="12"/>
      <c r="D420" s="12"/>
    </row>
    <row r="421" spans="2:4" hidden="1">
      <c r="B421" s="12"/>
      <c r="C421" s="12"/>
      <c r="D421" s="12"/>
    </row>
    <row r="422" spans="2:4" hidden="1">
      <c r="B422" s="12"/>
      <c r="C422" s="12"/>
      <c r="D422" s="12"/>
    </row>
    <row r="423" spans="2:4" hidden="1">
      <c r="B423" s="12"/>
      <c r="C423" s="12"/>
      <c r="D423" s="12"/>
    </row>
    <row r="424" spans="2:4" hidden="1">
      <c r="B424" s="12"/>
      <c r="C424" s="12"/>
      <c r="D424" s="12"/>
    </row>
    <row r="425" spans="2:4" hidden="1">
      <c r="B425" s="12"/>
      <c r="C425" s="12"/>
      <c r="D425" s="12"/>
    </row>
    <row r="426" spans="2:4" hidden="1">
      <c r="B426" s="12"/>
      <c r="C426" s="12"/>
      <c r="D426" s="12"/>
    </row>
    <row r="427" spans="2:4" hidden="1">
      <c r="B427" s="12"/>
      <c r="C427" s="12"/>
      <c r="D427" s="12"/>
    </row>
    <row r="428" spans="2:4" hidden="1">
      <c r="B428" s="12"/>
      <c r="C428" s="12"/>
      <c r="D428" s="12"/>
    </row>
    <row r="429" spans="2:4" hidden="1">
      <c r="B429" s="12"/>
      <c r="C429" s="12"/>
      <c r="D429" s="12"/>
    </row>
    <row r="430" spans="2:4" hidden="1">
      <c r="B430" s="12"/>
      <c r="C430" s="12"/>
      <c r="D430" s="12"/>
    </row>
    <row r="431" spans="2:4" hidden="1">
      <c r="B431" s="12"/>
      <c r="C431" s="12"/>
      <c r="D431" s="12"/>
    </row>
    <row r="432" spans="2:4" hidden="1">
      <c r="B432" s="12"/>
      <c r="C432" s="12"/>
      <c r="D432" s="12"/>
    </row>
    <row r="433" spans="2:4" hidden="1">
      <c r="B433" s="12"/>
      <c r="C433" s="12"/>
      <c r="D433" s="12"/>
    </row>
    <row r="434" spans="2:4" hidden="1">
      <c r="B434" s="12"/>
      <c r="C434" s="12"/>
      <c r="D434" s="12"/>
    </row>
    <row r="435" spans="2:4" hidden="1">
      <c r="B435" s="12"/>
      <c r="C435" s="12"/>
      <c r="D435" s="12"/>
    </row>
    <row r="436" spans="2:4" hidden="1">
      <c r="B436" s="12"/>
      <c r="C436" s="12"/>
      <c r="D436" s="12"/>
    </row>
    <row r="437" spans="2:4" hidden="1">
      <c r="B437" s="12"/>
      <c r="C437" s="12"/>
      <c r="D437" s="12"/>
    </row>
    <row r="438" spans="2:4" hidden="1">
      <c r="B438" s="12"/>
      <c r="C438" s="12"/>
      <c r="D438" s="12"/>
    </row>
    <row r="439" spans="2:4" hidden="1">
      <c r="B439" s="12"/>
      <c r="C439" s="12"/>
      <c r="D439" s="12"/>
    </row>
    <row r="440" spans="2:4" hidden="1">
      <c r="B440" s="12"/>
      <c r="C440" s="12"/>
      <c r="D440" s="12"/>
    </row>
    <row r="441" spans="2:4" hidden="1">
      <c r="B441" s="12"/>
      <c r="C441" s="12"/>
      <c r="D441" s="12"/>
    </row>
    <row r="442" spans="2:4" hidden="1">
      <c r="B442" s="12"/>
      <c r="C442" s="12"/>
      <c r="D442" s="12"/>
    </row>
    <row r="443" spans="2:4" hidden="1">
      <c r="B443" s="12"/>
      <c r="C443" s="12"/>
      <c r="D443" s="12"/>
    </row>
    <row r="444" spans="2:4" hidden="1">
      <c r="B444" s="12"/>
      <c r="C444" s="12"/>
      <c r="D444" s="12"/>
    </row>
    <row r="445" spans="2:4" hidden="1">
      <c r="B445" s="12"/>
      <c r="C445" s="12"/>
      <c r="D445" s="12"/>
    </row>
    <row r="446" spans="2:4" hidden="1">
      <c r="B446" s="12"/>
      <c r="C446" s="12"/>
      <c r="D446" s="12"/>
    </row>
    <row r="447" spans="2:4" hidden="1">
      <c r="B447" s="12"/>
      <c r="C447" s="12"/>
      <c r="D447" s="12"/>
    </row>
    <row r="448" spans="2:4" hidden="1">
      <c r="B448" s="12"/>
      <c r="C448" s="12"/>
      <c r="D448" s="12"/>
    </row>
    <row r="449" spans="2:4" hidden="1">
      <c r="B449" s="12"/>
      <c r="C449" s="12"/>
      <c r="D449" s="12"/>
    </row>
    <row r="450" spans="2:4" hidden="1">
      <c r="B450" s="12"/>
      <c r="C450" s="12"/>
      <c r="D450" s="12"/>
    </row>
    <row r="451" spans="2:4" hidden="1">
      <c r="B451" s="12"/>
      <c r="C451" s="12"/>
      <c r="D451" s="12"/>
    </row>
    <row r="452" spans="2:4" hidden="1">
      <c r="B452" s="12"/>
      <c r="C452" s="12"/>
      <c r="D452" s="12"/>
    </row>
    <row r="453" spans="2:4" hidden="1">
      <c r="B453" s="12"/>
      <c r="C453" s="12"/>
      <c r="D453" s="12"/>
    </row>
    <row r="454" spans="2:4" hidden="1">
      <c r="B454" s="12"/>
      <c r="C454" s="12"/>
      <c r="D454" s="12"/>
    </row>
    <row r="455" spans="2:4" hidden="1">
      <c r="B455" s="12"/>
      <c r="C455" s="12"/>
      <c r="D455" s="12"/>
    </row>
    <row r="456" spans="2:4" hidden="1">
      <c r="B456" s="12"/>
      <c r="C456" s="12"/>
      <c r="D456" s="12"/>
    </row>
    <row r="457" spans="2:4" hidden="1">
      <c r="B457" s="12"/>
      <c r="C457" s="12"/>
      <c r="D457" s="12"/>
    </row>
    <row r="458" spans="2:4" hidden="1">
      <c r="B458" s="12"/>
      <c r="C458" s="12"/>
      <c r="D458" s="12"/>
    </row>
    <row r="459" spans="2:4" hidden="1">
      <c r="B459" s="12"/>
      <c r="C459" s="12"/>
      <c r="D459" s="12"/>
    </row>
    <row r="460" spans="2:4" hidden="1">
      <c r="B460" s="12"/>
      <c r="C460" s="12"/>
      <c r="D460" s="12"/>
    </row>
    <row r="461" spans="2:4" hidden="1">
      <c r="B461" s="12"/>
      <c r="C461" s="12"/>
      <c r="D461" s="12"/>
    </row>
    <row r="462" spans="2:4" hidden="1">
      <c r="B462" s="12"/>
      <c r="C462" s="12"/>
      <c r="D462" s="12"/>
    </row>
    <row r="463" spans="2:4" hidden="1">
      <c r="B463" s="12"/>
      <c r="C463" s="12"/>
      <c r="D463" s="12"/>
    </row>
    <row r="464" spans="2:4" hidden="1">
      <c r="B464" s="12"/>
      <c r="C464" s="12"/>
      <c r="D464" s="12"/>
    </row>
    <row r="465" spans="2:4" hidden="1">
      <c r="B465" s="12"/>
      <c r="C465" s="12"/>
      <c r="D465" s="12"/>
    </row>
    <row r="466" spans="2:4" hidden="1">
      <c r="B466" s="12"/>
      <c r="C466" s="12"/>
      <c r="D466" s="12"/>
    </row>
    <row r="467" spans="2:4" hidden="1">
      <c r="B467" s="12"/>
      <c r="C467" s="12"/>
      <c r="D467" s="12"/>
    </row>
    <row r="468" spans="2:4" hidden="1">
      <c r="B468" s="12"/>
      <c r="C468" s="12"/>
      <c r="D468" s="12"/>
    </row>
    <row r="469" spans="2:4" hidden="1">
      <c r="B469" s="12"/>
      <c r="C469" s="12"/>
      <c r="D469" s="12"/>
    </row>
    <row r="470" spans="2:4" hidden="1">
      <c r="B470" s="12"/>
      <c r="C470" s="12"/>
      <c r="D470" s="12"/>
    </row>
    <row r="471" spans="2:4" hidden="1">
      <c r="B471" s="12"/>
      <c r="C471" s="12"/>
      <c r="D471" s="12"/>
    </row>
    <row r="472" spans="2:4" hidden="1">
      <c r="B472" s="12"/>
      <c r="C472" s="12"/>
      <c r="D472" s="12"/>
    </row>
    <row r="473" spans="2:4" hidden="1">
      <c r="B473" s="12"/>
      <c r="C473" s="12"/>
      <c r="D473" s="12"/>
    </row>
    <row r="474" spans="2:4" hidden="1">
      <c r="B474" s="12"/>
      <c r="C474" s="12"/>
      <c r="D474" s="12"/>
    </row>
    <row r="475" spans="2:4" hidden="1">
      <c r="B475" s="12"/>
      <c r="C475" s="12"/>
      <c r="D475" s="12"/>
    </row>
    <row r="476" spans="2:4" hidden="1">
      <c r="B476" s="12"/>
      <c r="C476" s="12"/>
      <c r="D476" s="12"/>
    </row>
    <row r="477" spans="2:4" hidden="1">
      <c r="B477" s="12"/>
      <c r="C477" s="12"/>
      <c r="D477" s="12"/>
    </row>
    <row r="478" spans="2:4" hidden="1">
      <c r="B478" s="12"/>
      <c r="C478" s="12"/>
      <c r="D478" s="12"/>
    </row>
    <row r="479" spans="2:4" hidden="1">
      <c r="B479" s="12"/>
      <c r="C479" s="12"/>
      <c r="D479" s="12"/>
    </row>
    <row r="480" spans="2:4" hidden="1">
      <c r="B480" s="12"/>
      <c r="C480" s="12"/>
      <c r="D480" s="12"/>
    </row>
    <row r="481" spans="2:4" hidden="1">
      <c r="B481" s="12"/>
      <c r="C481" s="12"/>
      <c r="D481" s="12"/>
    </row>
    <row r="482" spans="2:4" hidden="1">
      <c r="B482" s="12"/>
      <c r="C482" s="12"/>
      <c r="D482" s="12"/>
    </row>
    <row r="483" spans="2:4" hidden="1">
      <c r="B483" s="12"/>
      <c r="C483" s="12"/>
      <c r="D483" s="12"/>
    </row>
    <row r="484" spans="2:4" hidden="1">
      <c r="B484" s="12"/>
      <c r="C484" s="12"/>
      <c r="D484" s="12"/>
    </row>
    <row r="485" spans="2:4" hidden="1">
      <c r="B485" s="12"/>
      <c r="C485" s="12"/>
      <c r="D485" s="12"/>
    </row>
    <row r="486" spans="2:4" hidden="1">
      <c r="B486" s="12"/>
      <c r="C486" s="12"/>
      <c r="D486" s="12"/>
    </row>
    <row r="487" spans="2:4" hidden="1">
      <c r="B487" s="12"/>
      <c r="C487" s="12"/>
      <c r="D487" s="12"/>
    </row>
    <row r="488" spans="2:4" hidden="1">
      <c r="B488" s="12"/>
      <c r="C488" s="12"/>
      <c r="D488" s="12"/>
    </row>
    <row r="489" spans="2:4" hidden="1">
      <c r="B489" s="12"/>
      <c r="C489" s="12"/>
      <c r="D489" s="12"/>
    </row>
    <row r="490" spans="2:4" hidden="1">
      <c r="B490" s="12"/>
      <c r="C490" s="12"/>
      <c r="D490" s="12"/>
    </row>
    <row r="491" spans="2:4" hidden="1">
      <c r="B491" s="12"/>
      <c r="C491" s="12"/>
      <c r="D491" s="12"/>
    </row>
    <row r="492" spans="2:4" hidden="1">
      <c r="B492" s="12"/>
      <c r="C492" s="12"/>
      <c r="D492" s="12"/>
    </row>
    <row r="493" spans="2:4" hidden="1">
      <c r="B493" s="12"/>
      <c r="C493" s="12"/>
      <c r="D493" s="12"/>
    </row>
    <row r="494" spans="2:4" hidden="1">
      <c r="B494" s="12"/>
      <c r="C494" s="12"/>
      <c r="D494" s="12"/>
    </row>
    <row r="495" spans="2:4" hidden="1">
      <c r="B495" s="12"/>
      <c r="C495" s="12"/>
      <c r="D495" s="12"/>
    </row>
    <row r="496" spans="2:4" hidden="1">
      <c r="B496" s="12"/>
      <c r="C496" s="12"/>
      <c r="D496" s="12"/>
    </row>
    <row r="497" spans="2:4" hidden="1">
      <c r="B497" s="12"/>
      <c r="C497" s="12"/>
      <c r="D497" s="12"/>
    </row>
    <row r="498" spans="2:4" hidden="1">
      <c r="B498" s="12"/>
      <c r="C498" s="12"/>
      <c r="D498" s="12"/>
    </row>
    <row r="499" spans="2:4" hidden="1">
      <c r="B499" s="12"/>
      <c r="C499" s="12"/>
      <c r="D499" s="12"/>
    </row>
    <row r="500" spans="2:4" hidden="1">
      <c r="B500" s="12"/>
      <c r="C500" s="12"/>
      <c r="D500" s="12"/>
    </row>
    <row r="501" spans="2:4" hidden="1">
      <c r="B501" s="12"/>
      <c r="C501" s="12"/>
      <c r="D501" s="12"/>
    </row>
    <row r="502" spans="2:4" hidden="1">
      <c r="B502" s="12"/>
      <c r="C502" s="12"/>
      <c r="D502" s="12"/>
    </row>
    <row r="503" spans="2:4" hidden="1">
      <c r="B503" s="12"/>
      <c r="C503" s="12"/>
      <c r="D503" s="12"/>
    </row>
    <row r="504" spans="2:4" hidden="1">
      <c r="B504" s="12"/>
      <c r="C504" s="12"/>
      <c r="D504" s="12"/>
    </row>
    <row r="505" spans="2:4" hidden="1">
      <c r="B505" s="12"/>
      <c r="C505" s="12"/>
      <c r="D505" s="12"/>
    </row>
    <row r="506" spans="2:4" hidden="1">
      <c r="B506" s="12"/>
      <c r="C506" s="12"/>
      <c r="D506" s="12"/>
    </row>
    <row r="507" spans="2:4" hidden="1">
      <c r="B507" s="12"/>
      <c r="C507" s="12"/>
      <c r="D507" s="12"/>
    </row>
    <row r="508" spans="2:4" hidden="1">
      <c r="B508" s="12"/>
      <c r="C508" s="12"/>
      <c r="D508" s="12"/>
    </row>
    <row r="509" spans="2:4" hidden="1">
      <c r="B509" s="12"/>
      <c r="C509" s="12"/>
      <c r="D509" s="12"/>
    </row>
    <row r="510" spans="2:4" hidden="1">
      <c r="B510" s="12"/>
      <c r="C510" s="12"/>
      <c r="D510" s="12"/>
    </row>
    <row r="511" spans="2:4" hidden="1">
      <c r="B511" s="12"/>
      <c r="C511" s="12"/>
      <c r="D511" s="12"/>
    </row>
    <row r="512" spans="2:4" hidden="1">
      <c r="B512" s="12"/>
      <c r="C512" s="12"/>
      <c r="D512" s="12"/>
    </row>
    <row r="513" spans="2:4" hidden="1">
      <c r="B513" s="12"/>
      <c r="C513" s="12"/>
      <c r="D513" s="12"/>
    </row>
    <row r="514" spans="2:4" hidden="1">
      <c r="B514" s="12"/>
      <c r="C514" s="12"/>
      <c r="D514" s="12"/>
    </row>
    <row r="515" spans="2:4" hidden="1">
      <c r="B515" s="12"/>
      <c r="C515" s="12"/>
      <c r="D515" s="12"/>
    </row>
    <row r="516" spans="2:4" hidden="1">
      <c r="B516" s="12"/>
      <c r="C516" s="12"/>
      <c r="D516" s="12"/>
    </row>
    <row r="517" spans="2:4" hidden="1">
      <c r="B517" s="12"/>
      <c r="C517" s="12"/>
      <c r="D517" s="12"/>
    </row>
    <row r="518" spans="2:4" hidden="1">
      <c r="B518" s="12"/>
      <c r="C518" s="12"/>
      <c r="D518" s="12"/>
    </row>
    <row r="519" spans="2:4" hidden="1">
      <c r="B519" s="12"/>
      <c r="C519" s="12"/>
      <c r="D519" s="12"/>
    </row>
    <row r="520" spans="2:4" hidden="1">
      <c r="B520" s="12"/>
      <c r="C520" s="12"/>
      <c r="D520" s="12"/>
    </row>
    <row r="521" spans="2:4" hidden="1">
      <c r="B521" s="12"/>
      <c r="C521" s="12"/>
      <c r="D521" s="12"/>
    </row>
    <row r="522" spans="2:4" hidden="1">
      <c r="B522" s="12"/>
      <c r="C522" s="12"/>
      <c r="D522" s="12"/>
    </row>
    <row r="523" spans="2:4" hidden="1">
      <c r="B523" s="12"/>
      <c r="C523" s="12"/>
      <c r="D523" s="12"/>
    </row>
    <row r="524" spans="2:4" hidden="1">
      <c r="B524" s="12"/>
      <c r="C524" s="12"/>
      <c r="D524" s="12"/>
    </row>
    <row r="525" spans="2:4" hidden="1">
      <c r="B525" s="12"/>
      <c r="C525" s="12"/>
      <c r="D525" s="12"/>
    </row>
    <row r="526" spans="2:4" hidden="1">
      <c r="B526" s="12"/>
      <c r="C526" s="12"/>
      <c r="D526" s="12"/>
    </row>
    <row r="527" spans="2:4" hidden="1">
      <c r="B527" s="12"/>
      <c r="C527" s="12"/>
      <c r="D527" s="12"/>
    </row>
    <row r="528" spans="2:4" hidden="1">
      <c r="B528" s="12"/>
      <c r="C528" s="12"/>
      <c r="D528" s="12"/>
    </row>
    <row r="529" spans="2:4" hidden="1">
      <c r="B529" s="12"/>
      <c r="C529" s="12"/>
      <c r="D529" s="12"/>
    </row>
    <row r="530" spans="2:4" hidden="1">
      <c r="B530" s="12"/>
      <c r="C530" s="12"/>
      <c r="D530" s="12"/>
    </row>
    <row r="531" spans="2:4" hidden="1">
      <c r="B531" s="12"/>
      <c r="C531" s="12"/>
      <c r="D531" s="12"/>
    </row>
    <row r="532" spans="2:4" hidden="1">
      <c r="B532" s="12"/>
      <c r="C532" s="12"/>
      <c r="D532" s="12"/>
    </row>
    <row r="533" spans="2:4" hidden="1">
      <c r="B533" s="12"/>
      <c r="C533" s="12"/>
      <c r="D533" s="12"/>
    </row>
    <row r="534" spans="2:4" hidden="1">
      <c r="B534" s="12"/>
      <c r="C534" s="12"/>
      <c r="D534" s="12"/>
    </row>
    <row r="535" spans="2:4" hidden="1">
      <c r="B535" s="12"/>
      <c r="C535" s="12"/>
      <c r="D535" s="12"/>
    </row>
    <row r="536" spans="2:4" hidden="1">
      <c r="B536" s="12"/>
      <c r="C536" s="12"/>
      <c r="D536" s="12"/>
    </row>
    <row r="537" spans="2:4" hidden="1">
      <c r="B537" s="12"/>
      <c r="C537" s="12"/>
      <c r="D537" s="12"/>
    </row>
    <row r="538" spans="2:4" hidden="1">
      <c r="B538" s="12"/>
      <c r="C538" s="12"/>
      <c r="D538" s="12"/>
    </row>
    <row r="539" spans="2:4" hidden="1">
      <c r="B539" s="12"/>
      <c r="C539" s="12"/>
      <c r="D539" s="12"/>
    </row>
    <row r="540" spans="2:4" hidden="1">
      <c r="B540" s="12"/>
      <c r="C540" s="12"/>
      <c r="D540" s="12"/>
    </row>
    <row r="541" spans="2:4" hidden="1">
      <c r="B541" s="12"/>
      <c r="C541" s="12"/>
      <c r="D541" s="12"/>
    </row>
    <row r="542" spans="2:4" hidden="1">
      <c r="B542" s="12"/>
      <c r="C542" s="12"/>
      <c r="D542" s="12"/>
    </row>
    <row r="543" spans="2:4" hidden="1">
      <c r="B543" s="12"/>
      <c r="C543" s="12"/>
      <c r="D543" s="12"/>
    </row>
    <row r="544" spans="2:4" hidden="1">
      <c r="B544" s="12"/>
      <c r="C544" s="12"/>
      <c r="D544" s="12"/>
    </row>
    <row r="545" spans="2:4" hidden="1">
      <c r="B545" s="12"/>
      <c r="C545" s="12"/>
      <c r="D545" s="12"/>
    </row>
    <row r="546" spans="2:4" hidden="1">
      <c r="B546" s="12"/>
      <c r="C546" s="12"/>
      <c r="D546" s="12"/>
    </row>
    <row r="547" spans="2:4" hidden="1">
      <c r="B547" s="12"/>
      <c r="C547" s="12"/>
      <c r="D547" s="12"/>
    </row>
    <row r="548" spans="2:4" hidden="1">
      <c r="B548" s="12"/>
      <c r="C548" s="12"/>
      <c r="D548" s="12"/>
    </row>
    <row r="549" spans="2:4" hidden="1">
      <c r="B549" s="12"/>
      <c r="C549" s="12"/>
      <c r="D549" s="12"/>
    </row>
    <row r="550" spans="2:4" hidden="1">
      <c r="B550" s="12"/>
      <c r="C550" s="12"/>
      <c r="D550" s="12"/>
    </row>
    <row r="551" spans="2:4" hidden="1">
      <c r="B551" s="12"/>
      <c r="C551" s="12"/>
      <c r="D551" s="12"/>
    </row>
    <row r="552" spans="2:4" hidden="1">
      <c r="B552" s="12"/>
      <c r="C552" s="12"/>
      <c r="D552" s="12"/>
    </row>
    <row r="553" spans="2:4" hidden="1">
      <c r="B553" s="12"/>
      <c r="C553" s="12"/>
      <c r="D553" s="12"/>
    </row>
    <row r="554" spans="2:4" hidden="1">
      <c r="B554" s="12"/>
      <c r="C554" s="12"/>
      <c r="D554" s="12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1" customWidth="1"/>
    <col min="2" max="2" width="12.42578125" style="11" customWidth="1"/>
    <col min="3" max="3" width="12.7109375" style="11" customWidth="1"/>
    <col min="4" max="4" width="11.85546875" style="11" customWidth="1"/>
    <col min="5" max="5" width="11.57031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6.85546875" style="12" customWidth="1"/>
    <col min="10" max="10" width="25.42578125" style="14" customWidth="1"/>
    <col min="11" max="11" width="7.7109375" style="14" hidden="1" customWidth="1"/>
    <col min="12" max="12" width="7.140625" style="14" hidden="1" customWidth="1"/>
    <col min="13" max="13" width="6" style="14" hidden="1" customWidth="1"/>
    <col min="14" max="14" width="7.85546875" style="14" hidden="1" customWidth="1"/>
    <col min="15" max="15" width="8.140625" style="14" hidden="1" customWidth="1"/>
    <col min="16" max="16" width="6.28515625" style="12" hidden="1" customWidth="1"/>
    <col min="17" max="17" width="8" style="12" hidden="1" customWidth="1"/>
    <col min="18" max="18" width="8.7109375" style="12" hidden="1" customWidth="1"/>
    <col min="19" max="19" width="10" style="12" hidden="1" customWidth="1"/>
    <col min="20" max="20" width="9.5703125" style="12" hidden="1" customWidth="1"/>
    <col min="21" max="21" width="6.140625" style="12" hidden="1" customWidth="1"/>
    <col min="22" max="23" width="5.7109375" style="12" hidden="1" customWidth="1"/>
    <col min="24" max="24" width="6.85546875" style="12" hidden="1" customWidth="1"/>
    <col min="25" max="25" width="6.42578125" style="12" hidden="1" customWidth="1"/>
    <col min="26" max="26" width="6.7109375" style="12" hidden="1" customWidth="1"/>
    <col min="27" max="27" width="7.28515625" style="12" hidden="1" customWidth="1"/>
    <col min="28" max="39" width="5.7109375" style="12" hidden="1" customWidth="1"/>
    <col min="40" max="52" width="0" style="12" hidden="1" customWidth="1"/>
    <col min="53" max="53" width="15" style="12" customWidth="1"/>
    <col min="54" max="58" width="9.140625" style="12" customWidth="1"/>
    <col min="59" max="60" width="0" style="12" hidden="1" customWidth="1"/>
    <col min="61" max="16384" width="9.140625" style="12" hidden="1"/>
  </cols>
  <sheetData>
    <row r="1" spans="1:58">
      <c r="A1" s="2" t="s">
        <v>0</v>
      </c>
      <c r="B1" t="s">
        <v>194</v>
      </c>
    </row>
    <row r="2" spans="1:58">
      <c r="A2" s="2" t="s">
        <v>1</v>
      </c>
      <c r="B2" t="s">
        <v>195</v>
      </c>
    </row>
    <row r="3" spans="1:58">
      <c r="A3" s="2" t="s">
        <v>2</v>
      </c>
      <c r="B3" t="s">
        <v>196</v>
      </c>
    </row>
    <row r="4" spans="1:58">
      <c r="A4" s="2" t="s">
        <v>3</v>
      </c>
      <c r="B4" t="s">
        <v>197</v>
      </c>
    </row>
    <row r="5" spans="1:58" ht="26.25" customHeight="1">
      <c r="A5" s="122" t="s">
        <v>65</v>
      </c>
      <c r="B5" s="123"/>
      <c r="C5" s="123"/>
      <c r="D5" s="123"/>
      <c r="E5" s="123"/>
      <c r="F5" s="123"/>
      <c r="G5" s="123"/>
      <c r="H5" s="123"/>
      <c r="I5" s="123"/>
      <c r="J5" s="124"/>
      <c r="BB5" s="12" t="s">
        <v>97</v>
      </c>
      <c r="BD5" s="12" t="s">
        <v>98</v>
      </c>
      <c r="BF5" s="14" t="s">
        <v>99</v>
      </c>
    </row>
    <row r="6" spans="1:58" ht="26.25" customHeight="1">
      <c r="A6" s="122" t="s">
        <v>100</v>
      </c>
      <c r="B6" s="123"/>
      <c r="C6" s="123"/>
      <c r="D6" s="123"/>
      <c r="E6" s="123"/>
      <c r="F6" s="123"/>
      <c r="G6" s="123"/>
      <c r="H6" s="123"/>
      <c r="I6" s="123"/>
      <c r="J6" s="124"/>
      <c r="BB6" s="14" t="s">
        <v>101</v>
      </c>
      <c r="BD6" s="12" t="s">
        <v>102</v>
      </c>
      <c r="BF6" s="14" t="s">
        <v>103</v>
      </c>
    </row>
    <row r="7" spans="1:58" s="14" customFormat="1" ht="20.25">
      <c r="A7" s="38" t="s">
        <v>93</v>
      </c>
      <c r="B7" s="39" t="s">
        <v>46</v>
      </c>
      <c r="C7" s="39" t="s">
        <v>67</v>
      </c>
      <c r="D7" s="39" t="s">
        <v>81</v>
      </c>
      <c r="E7" s="39" t="s">
        <v>50</v>
      </c>
      <c r="F7" s="39" t="s">
        <v>184</v>
      </c>
      <c r="G7" s="39" t="s">
        <v>185</v>
      </c>
      <c r="H7" s="39" t="s">
        <v>53</v>
      </c>
      <c r="I7" s="39" t="s">
        <v>54</v>
      </c>
      <c r="J7" s="39" t="s">
        <v>180</v>
      </c>
      <c r="BA7" s="12" t="s">
        <v>104</v>
      </c>
      <c r="BB7" s="12" t="s">
        <v>105</v>
      </c>
      <c r="BC7" s="12" t="s">
        <v>106</v>
      </c>
      <c r="BE7" s="18" t="s">
        <v>107</v>
      </c>
    </row>
    <row r="8" spans="1:58" s="14" customFormat="1" ht="18.75" customHeight="1">
      <c r="A8" s="15"/>
      <c r="B8" s="16"/>
      <c r="C8" s="16"/>
      <c r="D8" s="16"/>
      <c r="E8" s="16"/>
      <c r="F8" s="16" t="s">
        <v>181</v>
      </c>
      <c r="G8" s="16"/>
      <c r="H8" s="16" t="s">
        <v>6</v>
      </c>
      <c r="I8" s="24" t="s">
        <v>7</v>
      </c>
      <c r="J8" s="35" t="s">
        <v>7</v>
      </c>
      <c r="BA8" s="12" t="s">
        <v>108</v>
      </c>
      <c r="BC8" s="12" t="s">
        <v>109</v>
      </c>
      <c r="BE8" s="18" t="s">
        <v>110</v>
      </c>
    </row>
    <row r="9" spans="1:58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56</v>
      </c>
      <c r="F9" s="6" t="s">
        <v>57</v>
      </c>
      <c r="G9" s="6" t="s">
        <v>58</v>
      </c>
      <c r="H9" s="36" t="s">
        <v>59</v>
      </c>
      <c r="I9" s="36" t="s">
        <v>60</v>
      </c>
      <c r="J9" s="36" t="s">
        <v>61</v>
      </c>
      <c r="K9" s="14"/>
      <c r="L9" s="14"/>
      <c r="M9" s="14"/>
      <c r="N9" s="14"/>
      <c r="BA9" s="12" t="s">
        <v>111</v>
      </c>
      <c r="BB9" s="14"/>
      <c r="BC9" s="12" t="s">
        <v>112</v>
      </c>
      <c r="BE9" s="12" t="s">
        <v>113</v>
      </c>
    </row>
    <row r="10" spans="1:58" s="18" customFormat="1" ht="18" customHeight="1">
      <c r="A10" s="19" t="s">
        <v>114</v>
      </c>
      <c r="B10" s="6"/>
      <c r="C10" s="6"/>
      <c r="D10" s="6"/>
      <c r="E10" s="6"/>
      <c r="F10" s="61">
        <v>56753214.880000003</v>
      </c>
      <c r="G10" s="20"/>
      <c r="H10" s="61">
        <v>204810.4369529862</v>
      </c>
      <c r="I10" s="62">
        <v>1</v>
      </c>
      <c r="J10" s="62">
        <v>1.44E-2</v>
      </c>
      <c r="K10" s="14"/>
      <c r="L10" s="14"/>
      <c r="M10" s="14"/>
      <c r="N10" s="14"/>
      <c r="BA10" s="12" t="s">
        <v>115</v>
      </c>
      <c r="BB10" s="14"/>
      <c r="BC10" s="12" t="s">
        <v>116</v>
      </c>
      <c r="BE10" s="12" t="s">
        <v>117</v>
      </c>
    </row>
    <row r="11" spans="1:58">
      <c r="A11" s="65" t="s">
        <v>201</v>
      </c>
      <c r="B11" s="14"/>
      <c r="C11" s="14"/>
      <c r="D11" s="14"/>
      <c r="E11" s="14"/>
      <c r="F11" s="67">
        <v>0</v>
      </c>
      <c r="G11" s="14"/>
      <c r="H11" s="67">
        <v>0</v>
      </c>
      <c r="I11" s="66">
        <v>0</v>
      </c>
      <c r="J11" s="66">
        <v>0</v>
      </c>
      <c r="BB11" s="12" t="s">
        <v>118</v>
      </c>
      <c r="BD11" s="12" t="s">
        <v>119</v>
      </c>
    </row>
    <row r="12" spans="1:58">
      <c r="A12" t="s">
        <v>245</v>
      </c>
      <c r="B12" t="s">
        <v>245</v>
      </c>
      <c r="C12" s="14"/>
      <c r="D12" t="s">
        <v>245</v>
      </c>
      <c r="E12" t="s">
        <v>245</v>
      </c>
      <c r="F12" s="63">
        <v>0</v>
      </c>
      <c r="G12" s="63">
        <v>0</v>
      </c>
      <c r="H12" s="63">
        <v>0</v>
      </c>
      <c r="I12" s="64">
        <v>0</v>
      </c>
      <c r="J12" s="64">
        <v>0</v>
      </c>
      <c r="BB12" s="12" t="s">
        <v>120</v>
      </c>
      <c r="BC12" s="12" t="s">
        <v>121</v>
      </c>
      <c r="BD12" s="12" t="s">
        <v>122</v>
      </c>
    </row>
    <row r="13" spans="1:58">
      <c r="A13" s="65" t="s">
        <v>249</v>
      </c>
      <c r="B13" s="14"/>
      <c r="C13" s="14"/>
      <c r="D13" s="14"/>
      <c r="E13" s="14"/>
      <c r="F13" s="67">
        <v>56753214.880000003</v>
      </c>
      <c r="G13" s="14"/>
      <c r="H13" s="67">
        <v>204810.4369529862</v>
      </c>
      <c r="I13" s="66">
        <v>1</v>
      </c>
      <c r="J13" s="66">
        <v>1.44E-2</v>
      </c>
      <c r="BD13" s="12" t="s">
        <v>123</v>
      </c>
    </row>
    <row r="14" spans="1:58">
      <c r="A14" t="s">
        <v>2761</v>
      </c>
      <c r="B14" t="s">
        <v>2762</v>
      </c>
      <c r="C14" t="s">
        <v>120</v>
      </c>
      <c r="D14" t="s">
        <v>2327</v>
      </c>
      <c r="E14" t="s">
        <v>117</v>
      </c>
      <c r="F14" s="63">
        <v>44</v>
      </c>
      <c r="G14" s="63">
        <v>0.51090000000000002</v>
      </c>
      <c r="H14" s="63">
        <v>4.8830187119999996E-4</v>
      </c>
      <c r="I14" s="64">
        <v>0</v>
      </c>
      <c r="J14" s="64">
        <v>0</v>
      </c>
      <c r="BD14" s="12" t="s">
        <v>124</v>
      </c>
    </row>
    <row r="15" spans="1:58">
      <c r="A15" t="s">
        <v>2763</v>
      </c>
      <c r="B15" t="s">
        <v>2764</v>
      </c>
      <c r="C15" t="s">
        <v>120</v>
      </c>
      <c r="D15" t="s">
        <v>2327</v>
      </c>
      <c r="E15" t="s">
        <v>103</v>
      </c>
      <c r="F15" s="63">
        <v>760000</v>
      </c>
      <c r="G15" s="63">
        <v>100</v>
      </c>
      <c r="H15" s="63">
        <v>2709.4</v>
      </c>
      <c r="I15" s="64">
        <v>1.32E-2</v>
      </c>
      <c r="J15" s="64">
        <v>2.0000000000000001E-4</v>
      </c>
      <c r="BD15" s="12" t="s">
        <v>125</v>
      </c>
    </row>
    <row r="16" spans="1:58">
      <c r="A16" t="s">
        <v>2765</v>
      </c>
      <c r="B16" t="s">
        <v>2766</v>
      </c>
      <c r="C16" t="s">
        <v>120</v>
      </c>
      <c r="D16" t="s">
        <v>2327</v>
      </c>
      <c r="E16" t="s">
        <v>107</v>
      </c>
      <c r="F16" s="63">
        <v>22</v>
      </c>
      <c r="G16" s="63">
        <v>0.99075000000000002</v>
      </c>
      <c r="H16" s="63">
        <v>8.5012888950000004E-4</v>
      </c>
      <c r="I16" s="64">
        <v>0</v>
      </c>
      <c r="J16" s="64">
        <v>0</v>
      </c>
      <c r="BD16" s="12" t="s">
        <v>126</v>
      </c>
    </row>
    <row r="17" spans="1:56">
      <c r="A17" t="s">
        <v>2767</v>
      </c>
      <c r="B17" t="s">
        <v>2768</v>
      </c>
      <c r="C17" t="s">
        <v>120</v>
      </c>
      <c r="D17" t="s">
        <v>2327</v>
      </c>
      <c r="E17" t="s">
        <v>107</v>
      </c>
      <c r="F17" s="63">
        <v>21</v>
      </c>
      <c r="G17" s="63">
        <v>0.99075000000000002</v>
      </c>
      <c r="H17" s="63">
        <v>8.1148666724999998E-4</v>
      </c>
      <c r="I17" s="64">
        <v>0</v>
      </c>
      <c r="J17" s="64">
        <v>0</v>
      </c>
      <c r="BD17" s="12" t="s">
        <v>127</v>
      </c>
    </row>
    <row r="18" spans="1:56">
      <c r="A18" t="s">
        <v>2769</v>
      </c>
      <c r="B18" t="s">
        <v>2770</v>
      </c>
      <c r="C18" t="s">
        <v>120</v>
      </c>
      <c r="D18" t="s">
        <v>2327</v>
      </c>
      <c r="E18" t="s">
        <v>103</v>
      </c>
      <c r="F18" s="63">
        <v>27</v>
      </c>
      <c r="G18" s="63">
        <v>2.1751</v>
      </c>
      <c r="H18" s="63">
        <v>2.0936425049999999E-3</v>
      </c>
      <c r="I18" s="64">
        <v>0</v>
      </c>
      <c r="J18" s="64">
        <v>0</v>
      </c>
      <c r="BD18" s="12" t="s">
        <v>128</v>
      </c>
    </row>
    <row r="19" spans="1:56">
      <c r="A19" t="s">
        <v>2771</v>
      </c>
      <c r="B19" t="s">
        <v>2772</v>
      </c>
      <c r="C19" t="s">
        <v>120</v>
      </c>
      <c r="D19" t="s">
        <v>2327</v>
      </c>
      <c r="E19" t="s">
        <v>103</v>
      </c>
      <c r="F19" s="63">
        <v>870</v>
      </c>
      <c r="G19" s="63">
        <v>0.25697500000000001</v>
      </c>
      <c r="H19" s="63">
        <v>7.9702081125000001E-3</v>
      </c>
      <c r="I19" s="64">
        <v>0</v>
      </c>
      <c r="J19" s="64">
        <v>0</v>
      </c>
      <c r="BD19" s="12" t="s">
        <v>129</v>
      </c>
    </row>
    <row r="20" spans="1:56">
      <c r="A20" t="s">
        <v>2773</v>
      </c>
      <c r="B20" t="s">
        <v>2774</v>
      </c>
      <c r="C20" t="s">
        <v>120</v>
      </c>
      <c r="D20" t="s">
        <v>2327</v>
      </c>
      <c r="E20" t="s">
        <v>107</v>
      </c>
      <c r="F20" s="63">
        <v>37</v>
      </c>
      <c r="G20" s="63">
        <v>0.2747</v>
      </c>
      <c r="H20" s="63">
        <v>3.9642259169999998E-4</v>
      </c>
      <c r="I20" s="64">
        <v>0</v>
      </c>
      <c r="J20" s="64">
        <v>0</v>
      </c>
      <c r="BD20" s="12" t="s">
        <v>120</v>
      </c>
    </row>
    <row r="21" spans="1:56">
      <c r="A21" t="s">
        <v>2775</v>
      </c>
      <c r="B21" t="s">
        <v>2776</v>
      </c>
      <c r="C21" t="s">
        <v>120</v>
      </c>
      <c r="D21" t="s">
        <v>2327</v>
      </c>
      <c r="E21" t="s">
        <v>110</v>
      </c>
      <c r="F21" s="63">
        <v>12</v>
      </c>
      <c r="G21" s="63">
        <v>0.56355</v>
      </c>
      <c r="H21" s="63">
        <v>2.9745972359999999E-4</v>
      </c>
      <c r="I21" s="64">
        <v>0</v>
      </c>
      <c r="J21" s="64">
        <v>0</v>
      </c>
    </row>
    <row r="22" spans="1:56">
      <c r="A22" t="s">
        <v>2777</v>
      </c>
      <c r="B22" t="s">
        <v>2778</v>
      </c>
      <c r="C22" t="s">
        <v>120</v>
      </c>
      <c r="D22" t="s">
        <v>2327</v>
      </c>
      <c r="E22" t="s">
        <v>117</v>
      </c>
      <c r="F22" s="63">
        <v>229900</v>
      </c>
      <c r="G22" s="63">
        <v>100</v>
      </c>
      <c r="H22" s="63">
        <v>499.38878</v>
      </c>
      <c r="I22" s="64">
        <v>2.3999999999999998E-3</v>
      </c>
      <c r="J22" s="64">
        <v>0</v>
      </c>
    </row>
    <row r="23" spans="1:56">
      <c r="A23" t="s">
        <v>2779</v>
      </c>
      <c r="B23" t="s">
        <v>2780</v>
      </c>
      <c r="C23" t="s">
        <v>120</v>
      </c>
      <c r="D23" t="s">
        <v>2327</v>
      </c>
      <c r="E23" t="s">
        <v>110</v>
      </c>
      <c r="F23" s="63">
        <v>47160</v>
      </c>
      <c r="G23" s="63">
        <v>100</v>
      </c>
      <c r="H23" s="63">
        <v>207.43797599999999</v>
      </c>
      <c r="I23" s="64">
        <v>1E-3</v>
      </c>
      <c r="J23" s="64">
        <v>0</v>
      </c>
    </row>
    <row r="24" spans="1:56">
      <c r="A24" t="s">
        <v>2779</v>
      </c>
      <c r="B24" t="s">
        <v>2780</v>
      </c>
      <c r="C24" t="s">
        <v>1709</v>
      </c>
      <c r="D24" t="s">
        <v>2327</v>
      </c>
      <c r="E24" t="s">
        <v>107</v>
      </c>
      <c r="F24" s="63">
        <v>441694.96</v>
      </c>
      <c r="G24" s="63">
        <v>100</v>
      </c>
      <c r="H24" s="63">
        <v>1722.7428524879999</v>
      </c>
      <c r="I24" s="64">
        <v>8.3999999999999995E-3</v>
      </c>
      <c r="J24" s="64">
        <v>1E-4</v>
      </c>
    </row>
    <row r="25" spans="1:56">
      <c r="A25" t="s">
        <v>2781</v>
      </c>
      <c r="B25" t="s">
        <v>2782</v>
      </c>
      <c r="C25" t="s">
        <v>120</v>
      </c>
      <c r="D25" t="s">
        <v>2327</v>
      </c>
      <c r="E25" t="s">
        <v>103</v>
      </c>
      <c r="F25" s="63">
        <v>-6978808.2199999997</v>
      </c>
      <c r="G25" s="63">
        <v>100</v>
      </c>
      <c r="H25" s="63">
        <v>-24879.451304300001</v>
      </c>
      <c r="I25" s="64">
        <v>-0.1215</v>
      </c>
      <c r="J25" s="64">
        <v>-1.6999999999999999E-3</v>
      </c>
    </row>
    <row r="26" spans="1:56">
      <c r="A26" t="s">
        <v>2783</v>
      </c>
      <c r="B26" t="s">
        <v>2784</v>
      </c>
      <c r="C26" t="s">
        <v>120</v>
      </c>
      <c r="D26" t="s">
        <v>2327</v>
      </c>
      <c r="E26" t="s">
        <v>103</v>
      </c>
      <c r="F26" s="63">
        <v>21</v>
      </c>
      <c r="G26" s="63">
        <v>0.15966</v>
      </c>
      <c r="H26" s="63">
        <v>1.19529459E-4</v>
      </c>
      <c r="I26" s="64">
        <v>0</v>
      </c>
      <c r="J26" s="64">
        <v>0</v>
      </c>
    </row>
    <row r="27" spans="1:56">
      <c r="A27" t="s">
        <v>2785</v>
      </c>
      <c r="B27" t="s">
        <v>2786</v>
      </c>
      <c r="C27" t="s">
        <v>120</v>
      </c>
      <c r="D27" t="s">
        <v>2327</v>
      </c>
      <c r="E27" t="s">
        <v>103</v>
      </c>
      <c r="F27" s="63">
        <v>737</v>
      </c>
      <c r="G27" s="63">
        <v>0.77862500000000001</v>
      </c>
      <c r="H27" s="63">
        <v>2.0457632181250001E-2</v>
      </c>
      <c r="I27" s="64">
        <v>0</v>
      </c>
      <c r="J27" s="64">
        <v>0</v>
      </c>
    </row>
    <row r="28" spans="1:56">
      <c r="A28" t="s">
        <v>2787</v>
      </c>
      <c r="B28" t="s">
        <v>2788</v>
      </c>
      <c r="C28" t="s">
        <v>120</v>
      </c>
      <c r="D28" t="s">
        <v>2327</v>
      </c>
      <c r="E28" t="s">
        <v>117</v>
      </c>
      <c r="F28" s="63">
        <v>-2236858.98</v>
      </c>
      <c r="G28" s="63">
        <v>100</v>
      </c>
      <c r="H28" s="63">
        <v>-4858.9050763559999</v>
      </c>
      <c r="I28" s="64">
        <v>-2.3699999999999999E-2</v>
      </c>
      <c r="J28" s="64">
        <v>-2.9999999999999997E-4</v>
      </c>
    </row>
    <row r="29" spans="1:56">
      <c r="A29" t="s">
        <v>2789</v>
      </c>
      <c r="B29" t="s">
        <v>2790</v>
      </c>
      <c r="C29" t="s">
        <v>1709</v>
      </c>
      <c r="D29" t="s">
        <v>2327</v>
      </c>
      <c r="E29" t="s">
        <v>107</v>
      </c>
      <c r="F29" s="63">
        <v>-836923.32</v>
      </c>
      <c r="G29" s="63">
        <v>100</v>
      </c>
      <c r="H29" s="63">
        <v>-3264.2520249959998</v>
      </c>
      <c r="I29" s="64">
        <v>-1.5900000000000001E-2</v>
      </c>
      <c r="J29" s="64">
        <v>-2.0000000000000001E-4</v>
      </c>
    </row>
    <row r="30" spans="1:56">
      <c r="A30" t="s">
        <v>2789</v>
      </c>
      <c r="B30" t="s">
        <v>2790</v>
      </c>
      <c r="C30" t="s">
        <v>120</v>
      </c>
      <c r="D30" t="s">
        <v>2327</v>
      </c>
      <c r="E30" t="s">
        <v>110</v>
      </c>
      <c r="F30" s="63">
        <v>-251715.52</v>
      </c>
      <c r="G30" s="63">
        <v>100</v>
      </c>
      <c r="H30" s="63">
        <v>-1107.1958862720001</v>
      </c>
      <c r="I30" s="64">
        <v>-5.4000000000000003E-3</v>
      </c>
      <c r="J30" s="64">
        <v>-1E-4</v>
      </c>
    </row>
    <row r="31" spans="1:56">
      <c r="A31" t="s">
        <v>2791</v>
      </c>
      <c r="B31" t="s">
        <v>2792</v>
      </c>
      <c r="C31" t="s">
        <v>120</v>
      </c>
      <c r="D31" t="s">
        <v>2327</v>
      </c>
      <c r="E31" t="s">
        <v>200</v>
      </c>
      <c r="F31" s="63">
        <v>-12.28</v>
      </c>
      <c r="G31" s="63">
        <v>100</v>
      </c>
      <c r="H31" s="63">
        <v>-5.6463440000000002E-3</v>
      </c>
      <c r="I31" s="64">
        <v>0</v>
      </c>
      <c r="J31" s="64">
        <v>0</v>
      </c>
    </row>
    <row r="32" spans="1:56">
      <c r="A32" t="s">
        <v>2793</v>
      </c>
      <c r="B32" t="s">
        <v>2794</v>
      </c>
      <c r="C32" t="s">
        <v>120</v>
      </c>
      <c r="D32" t="s">
        <v>2327</v>
      </c>
      <c r="E32" t="s">
        <v>103</v>
      </c>
      <c r="F32" s="63">
        <v>76</v>
      </c>
      <c r="G32" s="63">
        <v>0.11476</v>
      </c>
      <c r="H32" s="63">
        <v>3.1093074400000001E-4</v>
      </c>
      <c r="I32" s="64">
        <v>0</v>
      </c>
      <c r="J32" s="64">
        <v>0</v>
      </c>
    </row>
    <row r="33" spans="1:10">
      <c r="A33" t="s">
        <v>2795</v>
      </c>
      <c r="B33" t="s">
        <v>2796</v>
      </c>
      <c r="C33" t="s">
        <v>120</v>
      </c>
      <c r="D33" t="s">
        <v>2327</v>
      </c>
      <c r="E33" t="s">
        <v>103</v>
      </c>
      <c r="F33" s="63">
        <v>55</v>
      </c>
      <c r="G33" s="63">
        <v>0.25696999999999998</v>
      </c>
      <c r="H33" s="63">
        <v>5.0385392750000005E-4</v>
      </c>
      <c r="I33" s="64">
        <v>0</v>
      </c>
      <c r="J33" s="64">
        <v>0</v>
      </c>
    </row>
    <row r="34" spans="1:10">
      <c r="A34" t="s">
        <v>2797</v>
      </c>
      <c r="B34" t="s">
        <v>2798</v>
      </c>
      <c r="C34" t="s">
        <v>120</v>
      </c>
      <c r="D34" t="s">
        <v>2327</v>
      </c>
      <c r="E34" t="s">
        <v>107</v>
      </c>
      <c r="F34" s="63">
        <v>12</v>
      </c>
      <c r="G34" s="63">
        <v>3.159E-2</v>
      </c>
      <c r="H34" s="63">
        <v>1.478525724E-5</v>
      </c>
      <c r="I34" s="64">
        <v>0</v>
      </c>
      <c r="J34" s="64">
        <v>0</v>
      </c>
    </row>
    <row r="35" spans="1:10">
      <c r="A35" t="s">
        <v>2799</v>
      </c>
      <c r="B35" t="s">
        <v>2800</v>
      </c>
      <c r="C35" t="s">
        <v>120</v>
      </c>
      <c r="D35" t="s">
        <v>2327</v>
      </c>
      <c r="E35" t="s">
        <v>103</v>
      </c>
      <c r="F35" s="63">
        <v>58</v>
      </c>
      <c r="G35" s="63">
        <v>1.101914E-2</v>
      </c>
      <c r="H35" s="63">
        <v>2.2784275777999999E-5</v>
      </c>
      <c r="I35" s="64">
        <v>0</v>
      </c>
      <c r="J35" s="64">
        <v>0</v>
      </c>
    </row>
    <row r="36" spans="1:10">
      <c r="A36" t="s">
        <v>2801</v>
      </c>
      <c r="B36" t="s">
        <v>2802</v>
      </c>
      <c r="C36" t="s">
        <v>120</v>
      </c>
      <c r="D36" t="s">
        <v>2327</v>
      </c>
      <c r="E36" t="s">
        <v>103</v>
      </c>
      <c r="F36" s="63">
        <v>65576786.240000002</v>
      </c>
      <c r="G36" s="63">
        <v>100</v>
      </c>
      <c r="H36" s="63">
        <v>233781.24294560001</v>
      </c>
      <c r="I36" s="64">
        <v>1.1415</v>
      </c>
      <c r="J36" s="64">
        <v>1.6400000000000001E-2</v>
      </c>
    </row>
    <row r="37" spans="1:10">
      <c r="A37" s="78" t="s">
        <v>251</v>
      </c>
      <c r="B37" s="14"/>
      <c r="C37" s="14"/>
      <c r="D37" s="14"/>
      <c r="E37" s="14"/>
      <c r="F37" s="14"/>
      <c r="G37" s="14"/>
    </row>
    <row r="38" spans="1:10">
      <c r="A38" s="78" t="s">
        <v>376</v>
      </c>
      <c r="B38" s="14"/>
      <c r="C38" s="14"/>
      <c r="D38" s="14"/>
      <c r="E38" s="14"/>
      <c r="F38" s="14"/>
      <c r="G38" s="14"/>
    </row>
    <row r="39" spans="1:10">
      <c r="A39" s="78" t="s">
        <v>377</v>
      </c>
      <c r="B39" s="14"/>
      <c r="C39" s="14"/>
      <c r="D39" s="14"/>
      <c r="E39" s="14"/>
      <c r="F39" s="14"/>
      <c r="G39" s="14"/>
    </row>
    <row r="40" spans="1:10">
      <c r="A40" s="78" t="s">
        <v>378</v>
      </c>
      <c r="B40" s="14"/>
      <c r="C40" s="14"/>
      <c r="D40" s="14"/>
      <c r="E40" s="14"/>
      <c r="F40" s="14"/>
      <c r="G40" s="14"/>
    </row>
    <row r="41" spans="1:10" hidden="1">
      <c r="B41" s="14"/>
      <c r="C41" s="14"/>
      <c r="D41" s="14"/>
      <c r="E41" s="14"/>
      <c r="F41" s="14"/>
      <c r="G41" s="14"/>
    </row>
    <row r="42" spans="1:10" hidden="1">
      <c r="B42" s="14"/>
      <c r="C42" s="14"/>
      <c r="D42" s="14"/>
      <c r="E42" s="14"/>
      <c r="F42" s="14"/>
      <c r="G42" s="14"/>
    </row>
    <row r="43" spans="1:10" hidden="1">
      <c r="B43" s="14"/>
      <c r="C43" s="14"/>
      <c r="D43" s="14"/>
      <c r="E43" s="14"/>
      <c r="F43" s="14"/>
      <c r="G43" s="14"/>
    </row>
    <row r="44" spans="1:10" hidden="1">
      <c r="B44" s="14"/>
      <c r="C44" s="14"/>
      <c r="D44" s="14"/>
      <c r="E44" s="14"/>
      <c r="F44" s="14"/>
      <c r="G44" s="14"/>
    </row>
    <row r="45" spans="1:10" hidden="1">
      <c r="B45" s="14"/>
      <c r="C45" s="14"/>
      <c r="D45" s="14"/>
      <c r="E45" s="14"/>
      <c r="F45" s="14"/>
      <c r="G45" s="14"/>
    </row>
    <row r="46" spans="1:10" hidden="1">
      <c r="B46" s="14"/>
      <c r="C46" s="14"/>
      <c r="D46" s="14"/>
      <c r="E46" s="14"/>
      <c r="F46" s="14"/>
      <c r="G46" s="14"/>
    </row>
    <row r="47" spans="1:10" hidden="1">
      <c r="B47" s="14"/>
      <c r="C47" s="14"/>
      <c r="D47" s="14"/>
      <c r="E47" s="14"/>
      <c r="F47" s="14"/>
      <c r="G47" s="14"/>
    </row>
    <row r="48" spans="1:10" hidden="1">
      <c r="B48" s="14"/>
      <c r="C48" s="14"/>
      <c r="D48" s="14"/>
      <c r="E48" s="14"/>
      <c r="F48" s="14"/>
      <c r="G48" s="14"/>
    </row>
    <row r="49" spans="2:7" hidden="1">
      <c r="B49" s="14"/>
      <c r="C49" s="14"/>
      <c r="D49" s="14"/>
      <c r="E49" s="14"/>
      <c r="F49" s="14"/>
      <c r="G49" s="14"/>
    </row>
    <row r="50" spans="2:7" hidden="1">
      <c r="B50" s="14"/>
      <c r="C50" s="14"/>
      <c r="D50" s="14"/>
      <c r="E50" s="14"/>
      <c r="F50" s="14"/>
      <c r="G50" s="14"/>
    </row>
    <row r="51" spans="2:7" hidden="1">
      <c r="B51" s="14"/>
      <c r="C51" s="14"/>
      <c r="D51" s="14"/>
      <c r="E51" s="14"/>
      <c r="F51" s="14"/>
      <c r="G51" s="14"/>
    </row>
    <row r="52" spans="2:7" hidden="1">
      <c r="B52" s="14"/>
      <c r="C52" s="14"/>
      <c r="D52" s="14"/>
      <c r="E52" s="14"/>
      <c r="F52" s="14"/>
      <c r="G52" s="14"/>
    </row>
    <row r="53" spans="2:7" hidden="1">
      <c r="B53" s="14"/>
      <c r="C53" s="14"/>
      <c r="D53" s="14"/>
      <c r="E53" s="14"/>
      <c r="F53" s="14"/>
      <c r="G53" s="14"/>
    </row>
    <row r="54" spans="2:7" hidden="1">
      <c r="B54" s="14"/>
      <c r="C54" s="14"/>
      <c r="D54" s="14"/>
      <c r="E54" s="14"/>
      <c r="F54" s="14"/>
      <c r="G54" s="14"/>
    </row>
    <row r="55" spans="2:7" hidden="1">
      <c r="B55" s="14"/>
      <c r="C55" s="14"/>
      <c r="D55" s="14"/>
      <c r="E55" s="14"/>
      <c r="F55" s="14"/>
      <c r="G55" s="14"/>
    </row>
    <row r="56" spans="2:7" hidden="1">
      <c r="B56" s="14"/>
      <c r="C56" s="14"/>
      <c r="D56" s="14"/>
      <c r="E56" s="14"/>
      <c r="F56" s="14"/>
      <c r="G56" s="14"/>
    </row>
    <row r="57" spans="2:7" hidden="1">
      <c r="B57" s="14"/>
      <c r="C57" s="14"/>
      <c r="D57" s="14"/>
      <c r="E57" s="14"/>
      <c r="F57" s="14"/>
      <c r="G57" s="14"/>
    </row>
    <row r="58" spans="2:7" hidden="1">
      <c r="B58" s="14"/>
      <c r="C58" s="14"/>
      <c r="D58" s="14"/>
      <c r="E58" s="14"/>
      <c r="F58" s="14"/>
      <c r="G58" s="14"/>
    </row>
    <row r="59" spans="2:7" hidden="1">
      <c r="B59" s="14"/>
      <c r="C59" s="14"/>
      <c r="D59" s="14"/>
      <c r="E59" s="14"/>
      <c r="F59" s="14"/>
      <c r="G59" s="14"/>
    </row>
    <row r="60" spans="2:7" hidden="1">
      <c r="B60" s="14"/>
      <c r="C60" s="14"/>
      <c r="D60" s="14"/>
      <c r="E60" s="14"/>
      <c r="F60" s="14"/>
      <c r="G60" s="14"/>
    </row>
    <row r="61" spans="2:7" hidden="1">
      <c r="B61" s="14"/>
      <c r="C61" s="14"/>
      <c r="D61" s="14"/>
      <c r="E61" s="14"/>
      <c r="F61" s="14"/>
      <c r="G61" s="14"/>
    </row>
    <row r="62" spans="2:7" hidden="1">
      <c r="B62" s="14"/>
      <c r="C62" s="14"/>
      <c r="D62" s="14"/>
      <c r="E62" s="14"/>
      <c r="F62" s="14"/>
      <c r="G62" s="14"/>
    </row>
    <row r="63" spans="2:7" hidden="1">
      <c r="B63" s="14"/>
      <c r="C63" s="14"/>
      <c r="D63" s="14"/>
      <c r="E63" s="14"/>
      <c r="F63" s="14"/>
      <c r="G63" s="14"/>
    </row>
    <row r="64" spans="2:7" hidden="1">
      <c r="B64" s="14"/>
      <c r="C64" s="14"/>
      <c r="D64" s="14"/>
      <c r="E64" s="14"/>
      <c r="F64" s="14"/>
      <c r="G64" s="14"/>
    </row>
    <row r="65" spans="2:7" hidden="1">
      <c r="B65" s="14"/>
      <c r="C65" s="14"/>
      <c r="D65" s="14"/>
      <c r="E65" s="14"/>
      <c r="F65" s="14"/>
      <c r="G65" s="14"/>
    </row>
    <row r="66" spans="2:7" hidden="1">
      <c r="B66" s="14"/>
      <c r="C66" s="14"/>
      <c r="D66" s="14"/>
      <c r="E66" s="14"/>
      <c r="F66" s="14"/>
      <c r="G66" s="14"/>
    </row>
    <row r="67" spans="2:7" hidden="1">
      <c r="B67" s="14"/>
      <c r="C67" s="14"/>
      <c r="D67" s="14"/>
      <c r="E67" s="14"/>
      <c r="F67" s="14"/>
      <c r="G67" s="14"/>
    </row>
    <row r="68" spans="2:7" hidden="1">
      <c r="B68" s="14"/>
      <c r="C68" s="14"/>
      <c r="D68" s="14"/>
      <c r="E68" s="14"/>
      <c r="F68" s="14"/>
      <c r="G68" s="14"/>
    </row>
    <row r="69" spans="2:7" hidden="1">
      <c r="B69" s="14"/>
      <c r="C69" s="14"/>
      <c r="D69" s="14"/>
      <c r="E69" s="14"/>
      <c r="F69" s="14"/>
      <c r="G69" s="14"/>
    </row>
    <row r="70" spans="2:7" hidden="1">
      <c r="B70" s="14"/>
      <c r="C70" s="14"/>
      <c r="D70" s="14"/>
      <c r="E70" s="14"/>
      <c r="F70" s="14"/>
      <c r="G70" s="14"/>
    </row>
    <row r="71" spans="2:7" hidden="1">
      <c r="B71" s="14"/>
      <c r="C71" s="14"/>
      <c r="D71" s="14"/>
      <c r="E71" s="14"/>
      <c r="F71" s="14"/>
      <c r="G71" s="14"/>
    </row>
    <row r="72" spans="2:7" hidden="1">
      <c r="B72" s="14"/>
      <c r="C72" s="14"/>
      <c r="D72" s="14"/>
      <c r="E72" s="14"/>
      <c r="F72" s="14"/>
      <c r="G72" s="14"/>
    </row>
    <row r="73" spans="2:7" hidden="1">
      <c r="B73" s="14"/>
      <c r="C73" s="14"/>
      <c r="D73" s="14"/>
      <c r="E73" s="14"/>
      <c r="F73" s="14"/>
      <c r="G73" s="14"/>
    </row>
    <row r="74" spans="2:7" hidden="1">
      <c r="B74" s="14"/>
      <c r="C74" s="14"/>
      <c r="D74" s="14"/>
      <c r="E74" s="14"/>
      <c r="F74" s="14"/>
      <c r="G74" s="14"/>
    </row>
    <row r="75" spans="2:7" hidden="1">
      <c r="B75" s="14"/>
      <c r="C75" s="14"/>
      <c r="D75" s="14"/>
      <c r="E75" s="14"/>
      <c r="F75" s="14"/>
      <c r="G75" s="14"/>
    </row>
    <row r="76" spans="2:7" hidden="1">
      <c r="B76" s="14"/>
      <c r="C76" s="14"/>
      <c r="D76" s="14"/>
      <c r="E76" s="14"/>
      <c r="F76" s="14"/>
      <c r="G76" s="14"/>
    </row>
    <row r="77" spans="2:7" hidden="1">
      <c r="B77" s="14"/>
      <c r="C77" s="14"/>
      <c r="D77" s="14"/>
      <c r="E77" s="14"/>
      <c r="F77" s="14"/>
      <c r="G77" s="14"/>
    </row>
    <row r="78" spans="2:7" hidden="1">
      <c r="B78" s="14"/>
      <c r="C78" s="14"/>
      <c r="D78" s="14"/>
      <c r="E78" s="14"/>
      <c r="F78" s="14"/>
      <c r="G78" s="14"/>
    </row>
    <row r="79" spans="2:7" hidden="1">
      <c r="B79" s="14"/>
      <c r="C79" s="14"/>
      <c r="D79" s="14"/>
      <c r="E79" s="14"/>
      <c r="F79" s="14"/>
      <c r="G79" s="14"/>
    </row>
    <row r="80" spans="2:7" hidden="1">
      <c r="B80" s="14"/>
      <c r="C80" s="14"/>
      <c r="D80" s="14"/>
      <c r="E80" s="14"/>
      <c r="F80" s="14"/>
      <c r="G80" s="14"/>
    </row>
    <row r="81" spans="2:7" hidden="1">
      <c r="B81" s="14"/>
      <c r="C81" s="14"/>
      <c r="D81" s="14"/>
      <c r="E81" s="14"/>
      <c r="F81" s="14"/>
      <c r="G81" s="14"/>
    </row>
    <row r="82" spans="2:7" hidden="1">
      <c r="B82" s="14"/>
      <c r="C82" s="14"/>
      <c r="D82" s="14"/>
      <c r="E82" s="14"/>
      <c r="F82" s="14"/>
      <c r="G82" s="14"/>
    </row>
    <row r="83" spans="2:7" hidden="1">
      <c r="B83" s="14"/>
      <c r="C83" s="14"/>
      <c r="D83" s="14"/>
      <c r="E83" s="14"/>
      <c r="F83" s="14"/>
      <c r="G83" s="14"/>
    </row>
    <row r="84" spans="2:7" hidden="1">
      <c r="B84" s="14"/>
      <c r="C84" s="14"/>
      <c r="D84" s="14"/>
      <c r="E84" s="14"/>
      <c r="F84" s="14"/>
      <c r="G84" s="14"/>
    </row>
    <row r="85" spans="2:7" hidden="1">
      <c r="B85" s="14"/>
      <c r="C85" s="14"/>
      <c r="D85" s="14"/>
      <c r="E85" s="14"/>
      <c r="F85" s="14"/>
      <c r="G85" s="14"/>
    </row>
    <row r="86" spans="2:7" hidden="1">
      <c r="B86" s="14"/>
      <c r="C86" s="14"/>
      <c r="D86" s="14"/>
      <c r="E86" s="14"/>
      <c r="F86" s="14"/>
      <c r="G86" s="14"/>
    </row>
    <row r="87" spans="2:7" hidden="1">
      <c r="B87" s="14"/>
      <c r="C87" s="14"/>
      <c r="D87" s="14"/>
      <c r="E87" s="14"/>
      <c r="F87" s="14"/>
      <c r="G87" s="14"/>
    </row>
    <row r="88" spans="2:7" hidden="1">
      <c r="B88" s="14"/>
      <c r="C88" s="14"/>
      <c r="D88" s="14"/>
      <c r="E88" s="14"/>
      <c r="F88" s="14"/>
      <c r="G88" s="14"/>
    </row>
    <row r="89" spans="2:7" hidden="1">
      <c r="B89" s="14"/>
      <c r="C89" s="14"/>
      <c r="D89" s="14"/>
      <c r="E89" s="14"/>
      <c r="F89" s="14"/>
      <c r="G89" s="14"/>
    </row>
    <row r="90" spans="2:7" hidden="1">
      <c r="B90" s="14"/>
      <c r="C90" s="14"/>
      <c r="D90" s="14"/>
      <c r="E90" s="14"/>
      <c r="F90" s="14"/>
      <c r="G90" s="14"/>
    </row>
    <row r="91" spans="2:7" hidden="1">
      <c r="B91" s="14"/>
      <c r="C91" s="14"/>
      <c r="D91" s="14"/>
      <c r="E91" s="14"/>
      <c r="F91" s="14"/>
      <c r="G91" s="14"/>
    </row>
    <row r="92" spans="2:7" hidden="1">
      <c r="B92" s="14"/>
      <c r="C92" s="14"/>
      <c r="D92" s="14"/>
      <c r="E92" s="14"/>
      <c r="F92" s="14"/>
      <c r="G92" s="14"/>
    </row>
    <row r="93" spans="2:7" hidden="1">
      <c r="B93" s="14"/>
      <c r="C93" s="14"/>
      <c r="D93" s="14"/>
      <c r="E93" s="14"/>
      <c r="F93" s="14"/>
      <c r="G93" s="14"/>
    </row>
    <row r="94" spans="2:7" hidden="1">
      <c r="B94" s="14"/>
      <c r="C94" s="14"/>
      <c r="D94" s="14"/>
      <c r="E94" s="14"/>
      <c r="F94" s="14"/>
      <c r="G94" s="14"/>
    </row>
    <row r="95" spans="2:7" hidden="1">
      <c r="B95" s="14"/>
      <c r="C95" s="14"/>
      <c r="D95" s="14"/>
      <c r="E95" s="14"/>
      <c r="F95" s="14"/>
      <c r="G95" s="14"/>
    </row>
    <row r="96" spans="2:7" hidden="1">
      <c r="B96" s="14"/>
      <c r="C96" s="14"/>
      <c r="D96" s="14"/>
      <c r="E96" s="14"/>
      <c r="F96" s="14"/>
      <c r="G96" s="14"/>
    </row>
    <row r="97" spans="2:7" hidden="1">
      <c r="B97" s="14"/>
      <c r="C97" s="14"/>
      <c r="D97" s="14"/>
      <c r="E97" s="14"/>
      <c r="F97" s="14"/>
      <c r="G97" s="14"/>
    </row>
    <row r="98" spans="2:7" hidden="1">
      <c r="B98" s="14"/>
      <c r="C98" s="14"/>
      <c r="D98" s="14"/>
      <c r="E98" s="14"/>
      <c r="F98" s="14"/>
      <c r="G98" s="14"/>
    </row>
    <row r="99" spans="2:7" hidden="1">
      <c r="B99" s="14"/>
      <c r="C99" s="14"/>
      <c r="D99" s="14"/>
      <c r="E99" s="14"/>
      <c r="F99" s="14"/>
      <c r="G99" s="14"/>
    </row>
    <row r="100" spans="2:7" hidden="1">
      <c r="B100" s="14"/>
      <c r="C100" s="14"/>
      <c r="D100" s="14"/>
      <c r="E100" s="14"/>
      <c r="F100" s="14"/>
      <c r="G100" s="14"/>
    </row>
    <row r="101" spans="2:7" hidden="1">
      <c r="B101" s="14"/>
      <c r="C101" s="14"/>
      <c r="D101" s="14"/>
      <c r="E101" s="14"/>
      <c r="F101" s="14"/>
      <c r="G101" s="14"/>
    </row>
    <row r="102" spans="2:7" hidden="1">
      <c r="B102" s="14"/>
      <c r="C102" s="14"/>
      <c r="D102" s="14"/>
      <c r="E102" s="14"/>
      <c r="F102" s="14"/>
      <c r="G102" s="14"/>
    </row>
    <row r="103" spans="2:7" hidden="1">
      <c r="B103" s="14"/>
      <c r="C103" s="14"/>
      <c r="D103" s="14"/>
      <c r="E103" s="14"/>
      <c r="F103" s="14"/>
      <c r="G103" s="14"/>
    </row>
    <row r="104" spans="2:7" hidden="1">
      <c r="B104" s="14"/>
      <c r="C104" s="14"/>
      <c r="D104" s="14"/>
      <c r="E104" s="14"/>
      <c r="F104" s="14"/>
      <c r="G104" s="14"/>
    </row>
    <row r="105" spans="2:7" hidden="1">
      <c r="B105" s="14"/>
      <c r="C105" s="14"/>
      <c r="D105" s="14"/>
      <c r="E105" s="14"/>
      <c r="F105" s="14"/>
      <c r="G105" s="14"/>
    </row>
    <row r="106" spans="2:7" hidden="1">
      <c r="B106" s="14"/>
      <c r="C106" s="14"/>
      <c r="D106" s="14"/>
      <c r="E106" s="14"/>
      <c r="F106" s="14"/>
      <c r="G106" s="14"/>
    </row>
    <row r="107" spans="2:7" hidden="1">
      <c r="B107" s="14"/>
      <c r="C107" s="14"/>
      <c r="D107" s="14"/>
      <c r="E107" s="14"/>
      <c r="F107" s="14"/>
      <c r="G107" s="14"/>
    </row>
    <row r="108" spans="2:7" hidden="1">
      <c r="B108" s="14"/>
      <c r="C108" s="14"/>
      <c r="D108" s="14"/>
      <c r="E108" s="14"/>
      <c r="F108" s="14"/>
      <c r="G108" s="14"/>
    </row>
    <row r="109" spans="2:7" hidden="1">
      <c r="B109" s="14"/>
      <c r="C109" s="14"/>
      <c r="D109" s="14"/>
      <c r="E109" s="14"/>
      <c r="F109" s="14"/>
      <c r="G109" s="14"/>
    </row>
    <row r="110" spans="2:7" hidden="1">
      <c r="B110" s="14"/>
      <c r="C110" s="14"/>
      <c r="D110" s="14"/>
      <c r="E110" s="14"/>
      <c r="F110" s="14"/>
      <c r="G110" s="14"/>
    </row>
    <row r="111" spans="2:7" hidden="1">
      <c r="B111" s="14"/>
      <c r="C111" s="14"/>
      <c r="D111" s="14"/>
      <c r="E111" s="14"/>
      <c r="F111" s="14"/>
      <c r="G111" s="14"/>
    </row>
    <row r="112" spans="2:7" hidden="1">
      <c r="B112" s="14"/>
      <c r="C112" s="14"/>
      <c r="D112" s="14"/>
      <c r="E112" s="14"/>
      <c r="F112" s="14"/>
      <c r="G112" s="14"/>
    </row>
    <row r="113" spans="2:7" hidden="1">
      <c r="B113" s="14"/>
      <c r="C113" s="14"/>
      <c r="D113" s="14"/>
      <c r="E113" s="14"/>
      <c r="F113" s="14"/>
      <c r="G113" s="14"/>
    </row>
    <row r="114" spans="2:7" hidden="1">
      <c r="B114" s="14"/>
      <c r="C114" s="14"/>
      <c r="D114" s="14"/>
      <c r="E114" s="14"/>
      <c r="F114" s="14"/>
      <c r="G114" s="14"/>
    </row>
    <row r="115" spans="2:7" hidden="1">
      <c r="B115" s="14"/>
      <c r="C115" s="14"/>
      <c r="D115" s="14"/>
      <c r="E115" s="14"/>
      <c r="F115" s="14"/>
      <c r="G115" s="14"/>
    </row>
    <row r="116" spans="2:7" hidden="1">
      <c r="B116" s="14"/>
      <c r="C116" s="14"/>
      <c r="D116" s="14"/>
      <c r="E116" s="14"/>
      <c r="F116" s="14"/>
      <c r="G116" s="14"/>
    </row>
    <row r="117" spans="2:7" hidden="1">
      <c r="B117" s="14"/>
      <c r="C117" s="14"/>
      <c r="D117" s="14"/>
      <c r="E117" s="14"/>
      <c r="F117" s="14"/>
      <c r="G117" s="14"/>
    </row>
    <row r="118" spans="2:7" hidden="1">
      <c r="B118" s="14"/>
      <c r="C118" s="14"/>
      <c r="D118" s="14"/>
      <c r="E118" s="14"/>
      <c r="F118" s="14"/>
      <c r="G118" s="14"/>
    </row>
    <row r="119" spans="2:7" hidden="1">
      <c r="B119" s="14"/>
      <c r="C119" s="14"/>
      <c r="D119" s="14"/>
      <c r="E119" s="14"/>
      <c r="F119" s="14"/>
      <c r="G119" s="14"/>
    </row>
    <row r="120" spans="2:7" hidden="1">
      <c r="B120" s="14"/>
      <c r="C120" s="14"/>
      <c r="D120" s="14"/>
      <c r="E120" s="14"/>
      <c r="F120" s="14"/>
      <c r="G120" s="14"/>
    </row>
    <row r="121" spans="2:7" hidden="1">
      <c r="B121" s="14"/>
      <c r="C121" s="14"/>
      <c r="D121" s="14"/>
      <c r="E121" s="14"/>
      <c r="F121" s="14"/>
      <c r="G121" s="14"/>
    </row>
    <row r="122" spans="2:7" hidden="1">
      <c r="B122" s="14"/>
      <c r="C122" s="14"/>
      <c r="D122" s="14"/>
      <c r="E122" s="14"/>
      <c r="F122" s="14"/>
      <c r="G122" s="14"/>
    </row>
    <row r="123" spans="2:7" hidden="1">
      <c r="B123" s="14"/>
      <c r="C123" s="14"/>
      <c r="D123" s="14"/>
      <c r="E123" s="14"/>
      <c r="F123" s="14"/>
      <c r="G123" s="14"/>
    </row>
    <row r="124" spans="2:7" hidden="1">
      <c r="B124" s="14"/>
      <c r="C124" s="14"/>
      <c r="D124" s="14"/>
      <c r="E124" s="14"/>
      <c r="F124" s="14"/>
      <c r="G124" s="14"/>
    </row>
    <row r="125" spans="2:7" hidden="1">
      <c r="B125" s="14"/>
      <c r="C125" s="14"/>
      <c r="D125" s="14"/>
      <c r="E125" s="14"/>
      <c r="F125" s="14"/>
      <c r="G125" s="14"/>
    </row>
    <row r="126" spans="2:7" hidden="1">
      <c r="B126" s="14"/>
      <c r="C126" s="14"/>
      <c r="D126" s="14"/>
      <c r="E126" s="14"/>
      <c r="F126" s="14"/>
      <c r="G126" s="14"/>
    </row>
    <row r="127" spans="2:7" hidden="1">
      <c r="B127" s="14"/>
      <c r="C127" s="14"/>
      <c r="D127" s="14"/>
      <c r="E127" s="14"/>
      <c r="F127" s="14"/>
      <c r="G127" s="14"/>
    </row>
    <row r="128" spans="2:7" hidden="1">
      <c r="B128" s="14"/>
      <c r="C128" s="14"/>
      <c r="D128" s="14"/>
      <c r="E128" s="14"/>
      <c r="F128" s="14"/>
      <c r="G128" s="14"/>
    </row>
    <row r="129" spans="2:7" hidden="1">
      <c r="B129" s="14"/>
      <c r="C129" s="14"/>
      <c r="D129" s="14"/>
      <c r="E129" s="14"/>
      <c r="F129" s="14"/>
      <c r="G129" s="14"/>
    </row>
    <row r="130" spans="2:7" hidden="1">
      <c r="B130" s="14"/>
      <c r="C130" s="14"/>
      <c r="D130" s="14"/>
      <c r="E130" s="14"/>
      <c r="F130" s="14"/>
      <c r="G130" s="14"/>
    </row>
    <row r="131" spans="2:7" hidden="1">
      <c r="B131" s="14"/>
      <c r="C131" s="14"/>
      <c r="D131" s="14"/>
      <c r="E131" s="14"/>
      <c r="F131" s="14"/>
      <c r="G131" s="14"/>
    </row>
    <row r="132" spans="2:7" hidden="1">
      <c r="B132" s="14"/>
      <c r="C132" s="14"/>
      <c r="D132" s="14"/>
      <c r="E132" s="14"/>
      <c r="F132" s="14"/>
      <c r="G132" s="14"/>
    </row>
    <row r="133" spans="2:7" hidden="1">
      <c r="B133" s="14"/>
      <c r="C133" s="14"/>
      <c r="D133" s="14"/>
      <c r="E133" s="14"/>
      <c r="F133" s="14"/>
      <c r="G133" s="14"/>
    </row>
    <row r="134" spans="2:7" hidden="1">
      <c r="B134" s="14"/>
      <c r="C134" s="14"/>
      <c r="D134" s="14"/>
      <c r="E134" s="14"/>
      <c r="F134" s="14"/>
      <c r="G134" s="14"/>
    </row>
    <row r="135" spans="2:7" hidden="1">
      <c r="B135" s="14"/>
      <c r="C135" s="14"/>
      <c r="D135" s="14"/>
      <c r="E135" s="14"/>
      <c r="F135" s="14"/>
      <c r="G135" s="14"/>
    </row>
    <row r="136" spans="2:7" hidden="1">
      <c r="B136" s="14"/>
      <c r="C136" s="14"/>
      <c r="D136" s="14"/>
      <c r="E136" s="14"/>
      <c r="F136" s="14"/>
      <c r="G136" s="14"/>
    </row>
    <row r="137" spans="2:7" hidden="1">
      <c r="B137" s="14"/>
      <c r="C137" s="14"/>
      <c r="D137" s="14"/>
      <c r="E137" s="14"/>
      <c r="F137" s="14"/>
      <c r="G137" s="14"/>
    </row>
    <row r="138" spans="2:7" hidden="1">
      <c r="B138" s="14"/>
      <c r="C138" s="14"/>
      <c r="D138" s="14"/>
      <c r="E138" s="14"/>
      <c r="F138" s="14"/>
      <c r="G138" s="14"/>
    </row>
    <row r="139" spans="2:7" hidden="1">
      <c r="B139" s="14"/>
      <c r="C139" s="14"/>
      <c r="D139" s="14"/>
      <c r="E139" s="14"/>
      <c r="F139" s="14"/>
      <c r="G139" s="14"/>
    </row>
    <row r="140" spans="2:7" hidden="1">
      <c r="B140" s="14"/>
      <c r="C140" s="14"/>
      <c r="D140" s="14"/>
      <c r="E140" s="14"/>
      <c r="F140" s="14"/>
      <c r="G140" s="14"/>
    </row>
    <row r="141" spans="2:7" hidden="1">
      <c r="B141" s="14"/>
      <c r="C141" s="14"/>
      <c r="D141" s="14"/>
      <c r="E141" s="14"/>
      <c r="F141" s="14"/>
      <c r="G141" s="14"/>
    </row>
    <row r="142" spans="2:7" hidden="1">
      <c r="B142" s="14"/>
      <c r="C142" s="14"/>
      <c r="D142" s="14"/>
      <c r="E142" s="14"/>
      <c r="F142" s="14"/>
      <c r="G142" s="14"/>
    </row>
    <row r="143" spans="2:7" hidden="1">
      <c r="B143" s="14"/>
      <c r="C143" s="14"/>
      <c r="D143" s="14"/>
      <c r="E143" s="14"/>
      <c r="F143" s="14"/>
      <c r="G143" s="14"/>
    </row>
    <row r="144" spans="2:7" hidden="1">
      <c r="B144" s="14"/>
      <c r="C144" s="14"/>
      <c r="D144" s="14"/>
      <c r="E144" s="14"/>
      <c r="F144" s="14"/>
      <c r="G144" s="14"/>
    </row>
    <row r="145" spans="2:7" hidden="1">
      <c r="B145" s="14"/>
      <c r="C145" s="14"/>
      <c r="D145" s="14"/>
      <c r="E145" s="14"/>
      <c r="F145" s="14"/>
      <c r="G145" s="14"/>
    </row>
    <row r="146" spans="2:7" hidden="1">
      <c r="B146" s="14"/>
      <c r="C146" s="14"/>
      <c r="D146" s="14"/>
      <c r="E146" s="14"/>
      <c r="F146" s="14"/>
      <c r="G146" s="14"/>
    </row>
    <row r="147" spans="2:7" hidden="1">
      <c r="B147" s="14"/>
      <c r="C147" s="14"/>
      <c r="D147" s="14"/>
      <c r="E147" s="14"/>
      <c r="F147" s="14"/>
      <c r="G147" s="14"/>
    </row>
    <row r="148" spans="2:7" hidden="1">
      <c r="B148" s="14"/>
      <c r="C148" s="14"/>
      <c r="D148" s="14"/>
      <c r="E148" s="14"/>
      <c r="F148" s="14"/>
      <c r="G148" s="14"/>
    </row>
    <row r="149" spans="2:7" hidden="1">
      <c r="B149" s="14"/>
      <c r="C149" s="14"/>
      <c r="D149" s="14"/>
      <c r="E149" s="14"/>
      <c r="F149" s="14"/>
      <c r="G149" s="14"/>
    </row>
    <row r="150" spans="2:7" hidden="1">
      <c r="B150" s="14"/>
      <c r="C150" s="14"/>
      <c r="D150" s="14"/>
      <c r="E150" s="14"/>
      <c r="F150" s="14"/>
      <c r="G150" s="14"/>
    </row>
    <row r="151" spans="2:7" hidden="1">
      <c r="B151" s="14"/>
      <c r="C151" s="14"/>
      <c r="D151" s="14"/>
      <c r="E151" s="14"/>
      <c r="F151" s="14"/>
      <c r="G151" s="14"/>
    </row>
    <row r="152" spans="2:7" hidden="1">
      <c r="B152" s="14"/>
      <c r="C152" s="14"/>
      <c r="D152" s="14"/>
      <c r="E152" s="14"/>
      <c r="F152" s="14"/>
      <c r="G152" s="14"/>
    </row>
    <row r="153" spans="2:7" hidden="1">
      <c r="B153" s="14"/>
      <c r="C153" s="14"/>
      <c r="D153" s="14"/>
      <c r="E153" s="14"/>
      <c r="F153" s="14"/>
      <c r="G153" s="14"/>
    </row>
    <row r="154" spans="2:7" hidden="1">
      <c r="B154" s="14"/>
      <c r="C154" s="14"/>
      <c r="D154" s="14"/>
      <c r="E154" s="14"/>
      <c r="F154" s="14"/>
      <c r="G154" s="14"/>
    </row>
    <row r="155" spans="2:7" hidden="1">
      <c r="B155" s="14"/>
      <c r="C155" s="14"/>
      <c r="D155" s="14"/>
      <c r="E155" s="14"/>
      <c r="F155" s="14"/>
      <c r="G155" s="14"/>
    </row>
    <row r="156" spans="2:7" hidden="1">
      <c r="B156" s="14"/>
      <c r="C156" s="14"/>
      <c r="D156" s="14"/>
      <c r="E156" s="14"/>
      <c r="F156" s="14"/>
      <c r="G156" s="14"/>
    </row>
    <row r="157" spans="2:7" hidden="1">
      <c r="B157" s="14"/>
      <c r="C157" s="14"/>
      <c r="D157" s="14"/>
      <c r="E157" s="14"/>
      <c r="F157" s="14"/>
      <c r="G157" s="14"/>
    </row>
    <row r="158" spans="2:7" hidden="1">
      <c r="B158" s="14"/>
      <c r="C158" s="14"/>
      <c r="D158" s="14"/>
      <c r="E158" s="14"/>
      <c r="F158" s="14"/>
      <c r="G158" s="14"/>
    </row>
    <row r="159" spans="2:7" hidden="1">
      <c r="B159" s="14"/>
      <c r="C159" s="14"/>
      <c r="D159" s="14"/>
      <c r="E159" s="14"/>
      <c r="F159" s="14"/>
      <c r="G159" s="14"/>
    </row>
    <row r="160" spans="2:7" hidden="1">
      <c r="B160" s="14"/>
      <c r="C160" s="14"/>
      <c r="D160" s="14"/>
      <c r="E160" s="14"/>
      <c r="F160" s="14"/>
      <c r="G160" s="14"/>
    </row>
    <row r="161" spans="2:7" hidden="1">
      <c r="B161" s="14"/>
      <c r="C161" s="14"/>
      <c r="D161" s="14"/>
      <c r="E161" s="14"/>
      <c r="F161" s="14"/>
      <c r="G161" s="14"/>
    </row>
    <row r="162" spans="2:7" hidden="1">
      <c r="B162" s="14"/>
      <c r="C162" s="14"/>
      <c r="D162" s="14"/>
      <c r="E162" s="14"/>
      <c r="F162" s="14"/>
      <c r="G162" s="14"/>
    </row>
    <row r="163" spans="2:7" hidden="1">
      <c r="B163" s="14"/>
      <c r="C163" s="14"/>
      <c r="D163" s="14"/>
      <c r="E163" s="14"/>
      <c r="F163" s="14"/>
      <c r="G163" s="14"/>
    </row>
    <row r="164" spans="2:7" hidden="1">
      <c r="B164" s="14"/>
      <c r="C164" s="14"/>
      <c r="D164" s="14"/>
      <c r="E164" s="14"/>
      <c r="F164" s="14"/>
      <c r="G164" s="14"/>
    </row>
    <row r="165" spans="2:7" hidden="1">
      <c r="B165" s="14"/>
      <c r="C165" s="14"/>
      <c r="D165" s="14"/>
      <c r="E165" s="14"/>
      <c r="F165" s="14"/>
      <c r="G165" s="14"/>
    </row>
    <row r="166" spans="2:7" hidden="1">
      <c r="B166" s="14"/>
      <c r="C166" s="14"/>
      <c r="D166" s="14"/>
      <c r="E166" s="14"/>
      <c r="F166" s="14"/>
      <c r="G166" s="14"/>
    </row>
    <row r="167" spans="2:7" hidden="1">
      <c r="B167" s="14"/>
      <c r="C167" s="14"/>
      <c r="D167" s="14"/>
      <c r="E167" s="14"/>
      <c r="F167" s="14"/>
      <c r="G167" s="14"/>
    </row>
    <row r="168" spans="2:7" hidden="1">
      <c r="B168" s="14"/>
      <c r="C168" s="14"/>
      <c r="D168" s="14"/>
      <c r="E168" s="14"/>
      <c r="F168" s="14"/>
      <c r="G168" s="14"/>
    </row>
    <row r="169" spans="2:7" hidden="1">
      <c r="B169" s="14"/>
      <c r="C169" s="14"/>
      <c r="D169" s="14"/>
      <c r="E169" s="14"/>
      <c r="F169" s="14"/>
      <c r="G169" s="14"/>
    </row>
    <row r="170" spans="2:7" hidden="1">
      <c r="B170" s="14"/>
      <c r="C170" s="14"/>
      <c r="D170" s="14"/>
      <c r="E170" s="14"/>
      <c r="F170" s="14"/>
      <c r="G170" s="14"/>
    </row>
    <row r="171" spans="2:7" hidden="1">
      <c r="B171" s="14"/>
      <c r="C171" s="14"/>
      <c r="D171" s="14"/>
      <c r="E171" s="14"/>
      <c r="F171" s="14"/>
      <c r="G171" s="14"/>
    </row>
    <row r="172" spans="2:7" hidden="1">
      <c r="B172" s="14"/>
      <c r="C172" s="14"/>
      <c r="D172" s="14"/>
      <c r="E172" s="14"/>
      <c r="F172" s="14"/>
      <c r="G172" s="14"/>
    </row>
    <row r="173" spans="2:7" hidden="1">
      <c r="B173" s="14"/>
      <c r="C173" s="14"/>
      <c r="D173" s="14"/>
      <c r="E173" s="14"/>
      <c r="F173" s="14"/>
      <c r="G173" s="14"/>
    </row>
    <row r="174" spans="2:7" hidden="1">
      <c r="B174" s="14"/>
      <c r="C174" s="14"/>
      <c r="D174" s="14"/>
      <c r="E174" s="14"/>
      <c r="F174" s="14"/>
      <c r="G174" s="14"/>
    </row>
    <row r="175" spans="2:7" hidden="1">
      <c r="B175" s="14"/>
      <c r="C175" s="14"/>
      <c r="D175" s="14"/>
      <c r="E175" s="14"/>
      <c r="F175" s="14"/>
      <c r="G175" s="14"/>
    </row>
    <row r="176" spans="2:7" hidden="1">
      <c r="B176" s="14"/>
      <c r="C176" s="14"/>
      <c r="D176" s="14"/>
      <c r="E176" s="14"/>
      <c r="F176" s="14"/>
      <c r="G176" s="14"/>
    </row>
    <row r="177" spans="2:7" hidden="1">
      <c r="B177" s="14"/>
      <c r="C177" s="14"/>
      <c r="D177" s="14"/>
      <c r="E177" s="14"/>
      <c r="F177" s="14"/>
      <c r="G177" s="14"/>
    </row>
    <row r="178" spans="2:7" hidden="1">
      <c r="B178" s="14"/>
      <c r="C178" s="14"/>
      <c r="D178" s="14"/>
      <c r="E178" s="14"/>
      <c r="F178" s="14"/>
      <c r="G178" s="14"/>
    </row>
    <row r="179" spans="2:7" hidden="1">
      <c r="B179" s="14"/>
      <c r="C179" s="14"/>
      <c r="D179" s="14"/>
      <c r="E179" s="14"/>
      <c r="F179" s="14"/>
      <c r="G179" s="14"/>
    </row>
    <row r="180" spans="2:7" hidden="1">
      <c r="B180" s="14"/>
      <c r="C180" s="14"/>
      <c r="D180" s="14"/>
      <c r="E180" s="14"/>
      <c r="F180" s="14"/>
      <c r="G180" s="14"/>
    </row>
    <row r="181" spans="2:7" hidden="1">
      <c r="B181" s="14"/>
      <c r="C181" s="14"/>
      <c r="D181" s="14"/>
      <c r="E181" s="14"/>
      <c r="F181" s="14"/>
      <c r="G181" s="14"/>
    </row>
    <row r="182" spans="2:7" hidden="1">
      <c r="B182" s="14"/>
      <c r="C182" s="14"/>
      <c r="D182" s="14"/>
      <c r="E182" s="14"/>
      <c r="F182" s="14"/>
      <c r="G182" s="14"/>
    </row>
    <row r="183" spans="2:7" hidden="1">
      <c r="B183" s="14"/>
      <c r="C183" s="14"/>
      <c r="D183" s="14"/>
      <c r="E183" s="14"/>
      <c r="F183" s="14"/>
      <c r="G183" s="14"/>
    </row>
    <row r="184" spans="2:7" hidden="1">
      <c r="B184" s="14"/>
      <c r="C184" s="14"/>
      <c r="D184" s="14"/>
      <c r="E184" s="14"/>
      <c r="F184" s="14"/>
      <c r="G184" s="14"/>
    </row>
    <row r="185" spans="2:7" hidden="1">
      <c r="B185" s="14"/>
      <c r="C185" s="14"/>
      <c r="D185" s="14"/>
      <c r="E185" s="14"/>
      <c r="F185" s="14"/>
      <c r="G185" s="14"/>
    </row>
    <row r="186" spans="2:7" hidden="1">
      <c r="B186" s="14"/>
      <c r="C186" s="14"/>
      <c r="D186" s="14"/>
      <c r="E186" s="14"/>
      <c r="F186" s="14"/>
      <c r="G186" s="14"/>
    </row>
    <row r="187" spans="2:7" hidden="1">
      <c r="B187" s="14"/>
      <c r="C187" s="14"/>
      <c r="D187" s="14"/>
      <c r="E187" s="14"/>
      <c r="F187" s="14"/>
      <c r="G187" s="14"/>
    </row>
    <row r="188" spans="2:7" hidden="1">
      <c r="B188" s="14"/>
      <c r="C188" s="14"/>
      <c r="D188" s="14"/>
      <c r="E188" s="14"/>
      <c r="F188" s="14"/>
      <c r="G188" s="14"/>
    </row>
    <row r="189" spans="2:7" hidden="1">
      <c r="B189" s="14"/>
      <c r="C189" s="14"/>
      <c r="D189" s="14"/>
      <c r="E189" s="14"/>
      <c r="F189" s="14"/>
      <c r="G189" s="14"/>
    </row>
    <row r="190" spans="2:7" hidden="1">
      <c r="B190" s="14"/>
      <c r="C190" s="14"/>
      <c r="D190" s="14"/>
      <c r="E190" s="14"/>
      <c r="F190" s="14"/>
      <c r="G190" s="14"/>
    </row>
    <row r="191" spans="2:7" hidden="1">
      <c r="B191" s="14"/>
      <c r="C191" s="14"/>
      <c r="D191" s="14"/>
      <c r="E191" s="14"/>
      <c r="F191" s="14"/>
      <c r="G191" s="14"/>
    </row>
    <row r="192" spans="2:7" hidden="1">
      <c r="B192" s="14"/>
      <c r="C192" s="14"/>
      <c r="D192" s="14"/>
      <c r="E192" s="14"/>
      <c r="F192" s="14"/>
      <c r="G192" s="14"/>
    </row>
    <row r="193" spans="2:7" hidden="1">
      <c r="B193" s="14"/>
      <c r="C193" s="14"/>
      <c r="D193" s="14"/>
      <c r="E193" s="14"/>
      <c r="F193" s="14"/>
      <c r="G193" s="14"/>
    </row>
    <row r="194" spans="2:7" hidden="1">
      <c r="B194" s="14"/>
      <c r="C194" s="14"/>
      <c r="D194" s="14"/>
      <c r="E194" s="14"/>
      <c r="F194" s="14"/>
      <c r="G194" s="14"/>
    </row>
    <row r="195" spans="2:7" hidden="1">
      <c r="B195" s="14"/>
      <c r="C195" s="14"/>
      <c r="D195" s="14"/>
      <c r="E195" s="14"/>
      <c r="F195" s="14"/>
      <c r="G195" s="14"/>
    </row>
    <row r="196" spans="2:7" hidden="1">
      <c r="B196" s="14"/>
      <c r="C196" s="14"/>
      <c r="D196" s="14"/>
      <c r="E196" s="14"/>
      <c r="F196" s="14"/>
      <c r="G196" s="14"/>
    </row>
    <row r="197" spans="2:7" hidden="1">
      <c r="B197" s="14"/>
      <c r="C197" s="14"/>
      <c r="D197" s="14"/>
      <c r="E197" s="14"/>
      <c r="F197" s="14"/>
      <c r="G197" s="14"/>
    </row>
    <row r="198" spans="2:7" hidden="1">
      <c r="B198" s="14"/>
      <c r="C198" s="14"/>
      <c r="D198" s="14"/>
      <c r="E198" s="14"/>
      <c r="F198" s="14"/>
      <c r="G198" s="14"/>
    </row>
    <row r="199" spans="2:7" hidden="1">
      <c r="B199" s="14"/>
      <c r="C199" s="14"/>
      <c r="D199" s="14"/>
      <c r="E199" s="14"/>
      <c r="F199" s="14"/>
      <c r="G199" s="14"/>
    </row>
    <row r="200" spans="2:7" hidden="1">
      <c r="B200" s="14"/>
      <c r="C200" s="14"/>
      <c r="D200" s="14"/>
      <c r="E200" s="14"/>
      <c r="F200" s="14"/>
      <c r="G200" s="14"/>
    </row>
    <row r="201" spans="2:7" hidden="1">
      <c r="B201" s="14"/>
      <c r="C201" s="14"/>
      <c r="D201" s="14"/>
      <c r="E201" s="14"/>
      <c r="F201" s="14"/>
      <c r="G201" s="14"/>
    </row>
    <row r="202" spans="2:7" hidden="1">
      <c r="B202" s="14"/>
      <c r="C202" s="14"/>
      <c r="D202" s="14"/>
      <c r="E202" s="14"/>
      <c r="F202" s="14"/>
      <c r="G202" s="14"/>
    </row>
    <row r="203" spans="2:7" hidden="1">
      <c r="B203" s="14"/>
      <c r="C203" s="14"/>
      <c r="D203" s="14"/>
      <c r="E203" s="14"/>
      <c r="F203" s="14"/>
      <c r="G203" s="14"/>
    </row>
    <row r="204" spans="2:7" hidden="1">
      <c r="B204" s="14"/>
      <c r="C204" s="14"/>
      <c r="D204" s="14"/>
      <c r="E204" s="14"/>
      <c r="F204" s="14"/>
      <c r="G204" s="14"/>
    </row>
    <row r="205" spans="2:7" hidden="1">
      <c r="B205" s="14"/>
      <c r="C205" s="14"/>
      <c r="D205" s="14"/>
      <c r="E205" s="14"/>
      <c r="F205" s="14"/>
      <c r="G205" s="14"/>
    </row>
    <row r="206" spans="2:7" hidden="1">
      <c r="B206" s="14"/>
      <c r="C206" s="14"/>
      <c r="D206" s="14"/>
      <c r="E206" s="14"/>
      <c r="F206" s="14"/>
      <c r="G206" s="14"/>
    </row>
    <row r="207" spans="2:7" hidden="1">
      <c r="B207" s="14"/>
      <c r="C207" s="14"/>
      <c r="D207" s="14"/>
      <c r="E207" s="14"/>
      <c r="F207" s="14"/>
      <c r="G207" s="14"/>
    </row>
    <row r="208" spans="2:7" hidden="1">
      <c r="B208" s="14"/>
      <c r="C208" s="14"/>
      <c r="D208" s="14"/>
      <c r="E208" s="14"/>
      <c r="F208" s="14"/>
      <c r="G208" s="14"/>
    </row>
    <row r="209" spans="2:7" hidden="1">
      <c r="B209" s="14"/>
      <c r="C209" s="14"/>
      <c r="D209" s="14"/>
      <c r="E209" s="14"/>
      <c r="F209" s="14"/>
      <c r="G209" s="14"/>
    </row>
    <row r="210" spans="2:7" hidden="1">
      <c r="B210" s="14"/>
      <c r="C210" s="14"/>
      <c r="D210" s="14"/>
      <c r="E210" s="14"/>
      <c r="F210" s="14"/>
      <c r="G210" s="14"/>
    </row>
    <row r="211" spans="2:7" hidden="1">
      <c r="B211" s="14"/>
      <c r="C211" s="14"/>
      <c r="D211" s="14"/>
      <c r="E211" s="14"/>
      <c r="F211" s="14"/>
      <c r="G211" s="14"/>
    </row>
    <row r="212" spans="2:7" hidden="1">
      <c r="B212" s="14"/>
      <c r="C212" s="14"/>
      <c r="D212" s="14"/>
      <c r="E212" s="14"/>
      <c r="F212" s="14"/>
      <c r="G212" s="14"/>
    </row>
    <row r="213" spans="2:7" hidden="1">
      <c r="B213" s="14"/>
      <c r="C213" s="14"/>
      <c r="D213" s="14"/>
      <c r="E213" s="14"/>
      <c r="F213" s="14"/>
      <c r="G213" s="14"/>
    </row>
    <row r="214" spans="2:7" hidden="1">
      <c r="B214" s="14"/>
      <c r="C214" s="14"/>
      <c r="D214" s="14"/>
      <c r="E214" s="14"/>
      <c r="F214" s="14"/>
      <c r="G214" s="14"/>
    </row>
    <row r="215" spans="2:7" hidden="1">
      <c r="B215" s="14"/>
      <c r="C215" s="14"/>
      <c r="D215" s="14"/>
      <c r="E215" s="14"/>
      <c r="F215" s="14"/>
      <c r="G215" s="14"/>
    </row>
    <row r="216" spans="2:7" hidden="1">
      <c r="B216" s="14"/>
      <c r="C216" s="14"/>
      <c r="D216" s="14"/>
      <c r="E216" s="14"/>
      <c r="F216" s="14"/>
      <c r="G216" s="14"/>
    </row>
    <row r="217" spans="2:7" hidden="1">
      <c r="B217" s="14"/>
      <c r="C217" s="14"/>
      <c r="D217" s="14"/>
      <c r="E217" s="14"/>
      <c r="F217" s="14"/>
      <c r="G217" s="14"/>
    </row>
    <row r="218" spans="2:7" hidden="1">
      <c r="B218" s="14"/>
      <c r="C218" s="14"/>
      <c r="D218" s="14"/>
      <c r="E218" s="14"/>
      <c r="F218" s="14"/>
      <c r="G218" s="14"/>
    </row>
    <row r="219" spans="2:7" hidden="1">
      <c r="B219" s="14"/>
      <c r="C219" s="14"/>
      <c r="D219" s="14"/>
      <c r="E219" s="14"/>
      <c r="F219" s="14"/>
      <c r="G219" s="14"/>
    </row>
    <row r="220" spans="2:7" hidden="1">
      <c r="B220" s="14"/>
      <c r="C220" s="14"/>
      <c r="D220" s="14"/>
      <c r="E220" s="14"/>
      <c r="F220" s="14"/>
      <c r="G220" s="14"/>
    </row>
    <row r="221" spans="2:7" hidden="1">
      <c r="B221" s="14"/>
      <c r="C221" s="14"/>
      <c r="D221" s="14"/>
      <c r="E221" s="14"/>
      <c r="F221" s="14"/>
      <c r="G221" s="14"/>
    </row>
    <row r="222" spans="2:7" hidden="1">
      <c r="B222" s="14"/>
      <c r="C222" s="14"/>
      <c r="D222" s="14"/>
      <c r="E222" s="14"/>
      <c r="F222" s="14"/>
      <c r="G222" s="14"/>
    </row>
    <row r="223" spans="2:7" hidden="1">
      <c r="B223" s="14"/>
      <c r="C223" s="14"/>
      <c r="D223" s="14"/>
      <c r="E223" s="14"/>
      <c r="F223" s="14"/>
      <c r="G223" s="14"/>
    </row>
    <row r="224" spans="2:7" hidden="1">
      <c r="B224" s="14"/>
      <c r="C224" s="14"/>
      <c r="D224" s="14"/>
      <c r="E224" s="14"/>
      <c r="F224" s="14"/>
      <c r="G224" s="14"/>
    </row>
    <row r="225" spans="2:7" hidden="1">
      <c r="B225" s="14"/>
      <c r="C225" s="14"/>
      <c r="D225" s="14"/>
      <c r="E225" s="14"/>
      <c r="F225" s="14"/>
      <c r="G225" s="14"/>
    </row>
    <row r="226" spans="2:7" hidden="1">
      <c r="B226" s="14"/>
      <c r="C226" s="14"/>
      <c r="D226" s="14"/>
      <c r="E226" s="14"/>
      <c r="F226" s="14"/>
      <c r="G226" s="14"/>
    </row>
    <row r="227" spans="2:7" hidden="1">
      <c r="B227" s="14"/>
      <c r="C227" s="14"/>
      <c r="D227" s="14"/>
      <c r="E227" s="14"/>
      <c r="F227" s="14"/>
      <c r="G227" s="14"/>
    </row>
    <row r="228" spans="2:7" hidden="1">
      <c r="B228" s="14"/>
      <c r="C228" s="14"/>
      <c r="D228" s="14"/>
      <c r="E228" s="14"/>
      <c r="F228" s="14"/>
      <c r="G228" s="14"/>
    </row>
    <row r="229" spans="2:7" hidden="1">
      <c r="B229" s="14"/>
      <c r="C229" s="14"/>
      <c r="D229" s="14"/>
      <c r="E229" s="14"/>
      <c r="F229" s="14"/>
      <c r="G229" s="14"/>
    </row>
    <row r="230" spans="2:7" hidden="1">
      <c r="B230" s="14"/>
      <c r="C230" s="14"/>
      <c r="D230" s="14"/>
      <c r="E230" s="14"/>
      <c r="F230" s="14"/>
      <c r="G230" s="14"/>
    </row>
    <row r="231" spans="2:7" hidden="1">
      <c r="B231" s="14"/>
      <c r="C231" s="14"/>
      <c r="D231" s="14"/>
      <c r="E231" s="14"/>
      <c r="F231" s="14"/>
      <c r="G231" s="14"/>
    </row>
    <row r="232" spans="2:7" hidden="1">
      <c r="B232" s="14"/>
      <c r="C232" s="14"/>
      <c r="D232" s="14"/>
      <c r="E232" s="14"/>
      <c r="F232" s="14"/>
      <c r="G232" s="14"/>
    </row>
    <row r="233" spans="2:7" hidden="1">
      <c r="B233" s="14"/>
      <c r="C233" s="14"/>
      <c r="D233" s="14"/>
      <c r="E233" s="14"/>
      <c r="F233" s="14"/>
      <c r="G233" s="14"/>
    </row>
    <row r="234" spans="2:7" hidden="1">
      <c r="B234" s="14"/>
      <c r="C234" s="14"/>
      <c r="D234" s="14"/>
      <c r="E234" s="14"/>
      <c r="F234" s="14"/>
      <c r="G234" s="14"/>
    </row>
    <row r="235" spans="2:7" hidden="1">
      <c r="B235" s="14"/>
      <c r="C235" s="14"/>
      <c r="D235" s="14"/>
      <c r="E235" s="14"/>
      <c r="F235" s="14"/>
      <c r="G235" s="14"/>
    </row>
    <row r="236" spans="2:7" hidden="1">
      <c r="B236" s="14"/>
      <c r="C236" s="14"/>
      <c r="D236" s="14"/>
      <c r="E236" s="14"/>
      <c r="F236" s="14"/>
      <c r="G236" s="14"/>
    </row>
    <row r="237" spans="2:7" hidden="1">
      <c r="B237" s="14"/>
      <c r="C237" s="14"/>
      <c r="D237" s="14"/>
      <c r="E237" s="14"/>
      <c r="F237" s="14"/>
      <c r="G237" s="14"/>
    </row>
    <row r="238" spans="2:7" hidden="1">
      <c r="B238" s="14"/>
      <c r="C238" s="14"/>
      <c r="D238" s="14"/>
      <c r="E238" s="14"/>
      <c r="F238" s="14"/>
      <c r="G238" s="14"/>
    </row>
    <row r="239" spans="2:7" hidden="1">
      <c r="B239" s="14"/>
      <c r="C239" s="14"/>
      <c r="D239" s="14"/>
      <c r="E239" s="14"/>
      <c r="F239" s="14"/>
      <c r="G239" s="14"/>
    </row>
    <row r="240" spans="2:7" hidden="1">
      <c r="B240" s="14"/>
      <c r="C240" s="14"/>
      <c r="D240" s="14"/>
      <c r="E240" s="14"/>
      <c r="F240" s="14"/>
      <c r="G240" s="14"/>
    </row>
    <row r="241" spans="2:7" hidden="1">
      <c r="B241" s="14"/>
      <c r="C241" s="14"/>
      <c r="D241" s="14"/>
      <c r="E241" s="14"/>
      <c r="F241" s="14"/>
      <c r="G241" s="14"/>
    </row>
    <row r="242" spans="2:7" hidden="1">
      <c r="B242" s="14"/>
      <c r="C242" s="14"/>
      <c r="D242" s="14"/>
      <c r="E242" s="14"/>
      <c r="F242" s="14"/>
      <c r="G242" s="14"/>
    </row>
    <row r="243" spans="2:7" hidden="1">
      <c r="B243" s="14"/>
      <c r="C243" s="14"/>
      <c r="D243" s="14"/>
      <c r="E243" s="14"/>
      <c r="F243" s="14"/>
      <c r="G243" s="14"/>
    </row>
    <row r="244" spans="2:7" hidden="1">
      <c r="B244" s="14"/>
      <c r="C244" s="14"/>
      <c r="D244" s="14"/>
      <c r="E244" s="14"/>
      <c r="F244" s="14"/>
      <c r="G244" s="14"/>
    </row>
    <row r="245" spans="2:7" hidden="1">
      <c r="B245" s="14"/>
      <c r="C245" s="14"/>
      <c r="D245" s="14"/>
      <c r="E245" s="14"/>
      <c r="F245" s="14"/>
      <c r="G245" s="14"/>
    </row>
    <row r="246" spans="2:7" hidden="1">
      <c r="B246" s="14"/>
      <c r="C246" s="14"/>
      <c r="D246" s="14"/>
      <c r="E246" s="14"/>
      <c r="F246" s="14"/>
      <c r="G246" s="14"/>
    </row>
    <row r="247" spans="2:7" hidden="1">
      <c r="B247" s="14"/>
      <c r="C247" s="14"/>
      <c r="D247" s="14"/>
      <c r="E247" s="14"/>
      <c r="F247" s="14"/>
      <c r="G247" s="14"/>
    </row>
    <row r="248" spans="2:7" hidden="1">
      <c r="B248" s="14"/>
      <c r="C248" s="14"/>
      <c r="D248" s="14"/>
      <c r="E248" s="14"/>
      <c r="F248" s="14"/>
      <c r="G248" s="14"/>
    </row>
    <row r="249" spans="2:7" hidden="1">
      <c r="B249" s="14"/>
      <c r="C249" s="14"/>
      <c r="D249" s="14"/>
      <c r="E249" s="14"/>
      <c r="F249" s="14"/>
      <c r="G249" s="14"/>
    </row>
    <row r="250" spans="2:7" hidden="1">
      <c r="B250" s="14"/>
      <c r="C250" s="14"/>
      <c r="D250" s="14"/>
      <c r="E250" s="14"/>
      <c r="F250" s="14"/>
      <c r="G250" s="14"/>
    </row>
    <row r="251" spans="2:7" hidden="1">
      <c r="B251" s="14"/>
      <c r="C251" s="14"/>
      <c r="D251" s="14"/>
      <c r="E251" s="14"/>
      <c r="F251" s="14"/>
      <c r="G251" s="14"/>
    </row>
    <row r="252" spans="2:7" hidden="1">
      <c r="B252" s="14"/>
      <c r="C252" s="14"/>
      <c r="D252" s="14"/>
      <c r="E252" s="14"/>
      <c r="F252" s="14"/>
      <c r="G252" s="14"/>
    </row>
    <row r="253" spans="2:7" hidden="1">
      <c r="B253" s="14"/>
      <c r="C253" s="14"/>
      <c r="D253" s="14"/>
      <c r="E253" s="14"/>
      <c r="F253" s="14"/>
      <c r="G253" s="14"/>
    </row>
    <row r="254" spans="2:7" hidden="1">
      <c r="B254" s="14"/>
      <c r="C254" s="14"/>
      <c r="D254" s="14"/>
      <c r="E254" s="14"/>
      <c r="F254" s="14"/>
      <c r="G254" s="14"/>
    </row>
    <row r="255" spans="2:7" hidden="1">
      <c r="B255" s="14"/>
      <c r="C255" s="14"/>
      <c r="D255" s="14"/>
      <c r="E255" s="14"/>
      <c r="F255" s="14"/>
      <c r="G255" s="14"/>
    </row>
    <row r="256" spans="2:7" hidden="1">
      <c r="B256" s="14"/>
      <c r="C256" s="14"/>
      <c r="D256" s="14"/>
      <c r="E256" s="14"/>
      <c r="F256" s="14"/>
      <c r="G256" s="14"/>
    </row>
    <row r="257" spans="2:7" hidden="1">
      <c r="B257" s="14"/>
      <c r="C257" s="14"/>
      <c r="D257" s="14"/>
      <c r="E257" s="14"/>
      <c r="F257" s="14"/>
      <c r="G257" s="14"/>
    </row>
    <row r="258" spans="2:7" hidden="1">
      <c r="B258" s="14"/>
      <c r="C258" s="14"/>
      <c r="D258" s="14"/>
      <c r="E258" s="14"/>
      <c r="F258" s="14"/>
      <c r="G258" s="14"/>
    </row>
    <row r="259" spans="2:7" hidden="1">
      <c r="B259" s="14"/>
      <c r="C259" s="14"/>
      <c r="D259" s="14"/>
      <c r="E259" s="14"/>
      <c r="F259" s="14"/>
      <c r="G259" s="14"/>
    </row>
    <row r="260" spans="2:7" hidden="1">
      <c r="B260" s="14"/>
      <c r="C260" s="14"/>
      <c r="D260" s="14"/>
      <c r="E260" s="14"/>
      <c r="F260" s="14"/>
      <c r="G260" s="14"/>
    </row>
    <row r="261" spans="2:7" hidden="1">
      <c r="B261" s="14"/>
      <c r="C261" s="14"/>
      <c r="D261" s="14"/>
      <c r="E261" s="14"/>
      <c r="F261" s="14"/>
      <c r="G261" s="14"/>
    </row>
    <row r="262" spans="2:7" hidden="1">
      <c r="B262" s="14"/>
      <c r="C262" s="14"/>
      <c r="D262" s="14"/>
      <c r="E262" s="14"/>
      <c r="F262" s="14"/>
      <c r="G262" s="14"/>
    </row>
    <row r="263" spans="2:7" hidden="1">
      <c r="B263" s="14"/>
      <c r="C263" s="14"/>
      <c r="D263" s="14"/>
      <c r="E263" s="14"/>
      <c r="F263" s="14"/>
      <c r="G263" s="14"/>
    </row>
    <row r="264" spans="2:7" hidden="1">
      <c r="B264" s="14"/>
      <c r="C264" s="14"/>
      <c r="D264" s="14"/>
      <c r="E264" s="14"/>
      <c r="F264" s="14"/>
      <c r="G264" s="14"/>
    </row>
    <row r="265" spans="2:7" hidden="1">
      <c r="B265" s="14"/>
      <c r="C265" s="14"/>
      <c r="D265" s="14"/>
      <c r="E265" s="14"/>
      <c r="F265" s="14"/>
      <c r="G265" s="14"/>
    </row>
    <row r="266" spans="2:7" hidden="1">
      <c r="B266" s="14"/>
      <c r="C266" s="14"/>
      <c r="D266" s="14"/>
      <c r="E266" s="14"/>
      <c r="F266" s="14"/>
      <c r="G266" s="14"/>
    </row>
    <row r="267" spans="2:7" hidden="1">
      <c r="B267" s="14"/>
      <c r="C267" s="14"/>
      <c r="D267" s="14"/>
      <c r="E267" s="14"/>
      <c r="F267" s="14"/>
      <c r="G267" s="14"/>
    </row>
    <row r="268" spans="2:7" hidden="1">
      <c r="B268" s="14"/>
      <c r="C268" s="14"/>
      <c r="D268" s="14"/>
      <c r="E268" s="14"/>
      <c r="F268" s="14"/>
      <c r="G268" s="14"/>
    </row>
    <row r="269" spans="2:7" hidden="1">
      <c r="B269" s="14"/>
      <c r="C269" s="14"/>
      <c r="D269" s="14"/>
      <c r="E269" s="14"/>
      <c r="F269" s="14"/>
      <c r="G269" s="14"/>
    </row>
    <row r="270" spans="2:7" hidden="1">
      <c r="B270" s="14"/>
      <c r="C270" s="14"/>
      <c r="D270" s="14"/>
      <c r="E270" s="14"/>
      <c r="F270" s="14"/>
      <c r="G270" s="14"/>
    </row>
    <row r="271" spans="2:7" hidden="1">
      <c r="B271" s="14"/>
      <c r="C271" s="14"/>
      <c r="D271" s="14"/>
      <c r="E271" s="14"/>
      <c r="F271" s="14"/>
      <c r="G271" s="14"/>
    </row>
    <row r="272" spans="2:7" hidden="1">
      <c r="B272" s="14"/>
      <c r="C272" s="14"/>
      <c r="D272" s="14"/>
      <c r="E272" s="14"/>
      <c r="F272" s="14"/>
      <c r="G272" s="14"/>
    </row>
    <row r="273" spans="2:7" hidden="1">
      <c r="B273" s="14"/>
      <c r="C273" s="14"/>
      <c r="D273" s="14"/>
      <c r="E273" s="14"/>
      <c r="F273" s="14"/>
      <c r="G273" s="14"/>
    </row>
    <row r="274" spans="2:7" hidden="1">
      <c r="B274" s="14"/>
      <c r="C274" s="14"/>
      <c r="D274" s="14"/>
      <c r="E274" s="14"/>
      <c r="F274" s="14"/>
      <c r="G274" s="14"/>
    </row>
    <row r="275" spans="2:7" hidden="1">
      <c r="B275" s="14"/>
      <c r="C275" s="14"/>
      <c r="D275" s="14"/>
      <c r="E275" s="14"/>
      <c r="F275" s="14"/>
      <c r="G275" s="14"/>
    </row>
    <row r="276" spans="2:7" hidden="1">
      <c r="B276" s="14"/>
      <c r="C276" s="14"/>
      <c r="D276" s="14"/>
      <c r="E276" s="14"/>
      <c r="F276" s="14"/>
      <c r="G276" s="14"/>
    </row>
    <row r="277" spans="2:7" hidden="1">
      <c r="B277" s="14"/>
      <c r="C277" s="14"/>
      <c r="D277" s="14"/>
      <c r="E277" s="14"/>
      <c r="F277" s="14"/>
      <c r="G277" s="14"/>
    </row>
    <row r="278" spans="2:7" hidden="1">
      <c r="B278" s="14"/>
      <c r="C278" s="14"/>
      <c r="D278" s="14"/>
      <c r="E278" s="14"/>
      <c r="F278" s="14"/>
      <c r="G278" s="14"/>
    </row>
    <row r="279" spans="2:7" hidden="1">
      <c r="B279" s="14"/>
      <c r="C279" s="14"/>
      <c r="D279" s="14"/>
      <c r="E279" s="14"/>
      <c r="F279" s="14"/>
      <c r="G279" s="14"/>
    </row>
    <row r="280" spans="2:7" hidden="1">
      <c r="B280" s="14"/>
      <c r="C280" s="14"/>
      <c r="D280" s="14"/>
      <c r="E280" s="14"/>
      <c r="F280" s="14"/>
      <c r="G280" s="14"/>
    </row>
    <row r="281" spans="2:7" hidden="1">
      <c r="B281" s="14"/>
      <c r="C281" s="14"/>
      <c r="D281" s="14"/>
      <c r="E281" s="14"/>
      <c r="F281" s="14"/>
      <c r="G281" s="14"/>
    </row>
    <row r="282" spans="2:7" hidden="1">
      <c r="B282" s="14"/>
      <c r="C282" s="14"/>
      <c r="D282" s="14"/>
      <c r="E282" s="14"/>
      <c r="F282" s="14"/>
      <c r="G282" s="14"/>
    </row>
    <row r="283" spans="2:7" hidden="1">
      <c r="B283" s="14"/>
      <c r="C283" s="14"/>
      <c r="D283" s="14"/>
      <c r="E283" s="14"/>
      <c r="F283" s="14"/>
      <c r="G283" s="14"/>
    </row>
    <row r="284" spans="2:7" hidden="1">
      <c r="B284" s="14"/>
      <c r="C284" s="14"/>
      <c r="D284" s="14"/>
      <c r="E284" s="14"/>
      <c r="F284" s="14"/>
      <c r="G284" s="14"/>
    </row>
    <row r="285" spans="2:7" hidden="1">
      <c r="B285" s="14"/>
      <c r="C285" s="14"/>
      <c r="D285" s="14"/>
      <c r="E285" s="14"/>
      <c r="F285" s="14"/>
      <c r="G285" s="14"/>
    </row>
    <row r="286" spans="2:7" hidden="1">
      <c r="B286" s="14"/>
      <c r="C286" s="14"/>
      <c r="D286" s="14"/>
      <c r="E286" s="14"/>
      <c r="F286" s="14"/>
      <c r="G286" s="14"/>
    </row>
    <row r="287" spans="2:7" hidden="1">
      <c r="B287" s="14"/>
      <c r="C287" s="14"/>
      <c r="D287" s="14"/>
      <c r="E287" s="14"/>
      <c r="F287" s="14"/>
      <c r="G287" s="14"/>
    </row>
    <row r="288" spans="2:7" hidden="1">
      <c r="B288" s="14"/>
      <c r="C288" s="14"/>
      <c r="D288" s="14"/>
      <c r="E288" s="14"/>
      <c r="F288" s="14"/>
      <c r="G288" s="14"/>
    </row>
    <row r="289" spans="2:7" hidden="1">
      <c r="B289" s="14"/>
      <c r="C289" s="14"/>
      <c r="D289" s="14"/>
      <c r="E289" s="14"/>
      <c r="F289" s="14"/>
      <c r="G289" s="14"/>
    </row>
    <row r="290" spans="2:7" hidden="1">
      <c r="B290" s="14"/>
      <c r="C290" s="14"/>
      <c r="D290" s="14"/>
      <c r="E290" s="14"/>
      <c r="F290" s="14"/>
      <c r="G290" s="14"/>
    </row>
    <row r="291" spans="2:7" hidden="1">
      <c r="B291" s="14"/>
      <c r="C291" s="14"/>
      <c r="D291" s="14"/>
      <c r="E291" s="14"/>
      <c r="F291" s="14"/>
      <c r="G291" s="14"/>
    </row>
    <row r="292" spans="2:7" hidden="1">
      <c r="B292" s="14"/>
      <c r="C292" s="14"/>
      <c r="D292" s="14"/>
      <c r="E292" s="14"/>
      <c r="F292" s="14"/>
      <c r="G292" s="14"/>
    </row>
    <row r="293" spans="2:7" hidden="1">
      <c r="B293" s="14"/>
      <c r="C293" s="14"/>
      <c r="D293" s="14"/>
      <c r="E293" s="14"/>
      <c r="F293" s="14"/>
      <c r="G293" s="14"/>
    </row>
    <row r="294" spans="2:7" hidden="1">
      <c r="B294" s="14"/>
      <c r="C294" s="14"/>
      <c r="D294" s="14"/>
      <c r="E294" s="14"/>
      <c r="F294" s="14"/>
      <c r="G294" s="14"/>
    </row>
    <row r="295" spans="2:7" hidden="1">
      <c r="B295" s="14"/>
      <c r="C295" s="14"/>
      <c r="D295" s="14"/>
      <c r="E295" s="14"/>
      <c r="F295" s="14"/>
      <c r="G295" s="14"/>
    </row>
    <row r="296" spans="2:7" hidden="1">
      <c r="B296" s="14"/>
      <c r="C296" s="14"/>
      <c r="D296" s="14"/>
      <c r="E296" s="14"/>
      <c r="F296" s="14"/>
      <c r="G296" s="14"/>
    </row>
    <row r="297" spans="2:7" hidden="1">
      <c r="B297" s="14"/>
      <c r="C297" s="14"/>
      <c r="D297" s="14"/>
      <c r="E297" s="14"/>
      <c r="F297" s="14"/>
      <c r="G297" s="14"/>
    </row>
    <row r="298" spans="2:7" hidden="1">
      <c r="B298" s="14"/>
      <c r="C298" s="14"/>
      <c r="D298" s="14"/>
      <c r="E298" s="14"/>
      <c r="F298" s="14"/>
      <c r="G298" s="14"/>
    </row>
    <row r="299" spans="2:7" hidden="1">
      <c r="B299" s="14"/>
      <c r="C299" s="14"/>
      <c r="D299" s="14"/>
      <c r="E299" s="14"/>
      <c r="F299" s="14"/>
      <c r="G299" s="14"/>
    </row>
    <row r="300" spans="2:7" hidden="1">
      <c r="B300" s="14"/>
      <c r="C300" s="14"/>
      <c r="D300" s="14"/>
      <c r="E300" s="14"/>
      <c r="F300" s="14"/>
      <c r="G300" s="14"/>
    </row>
    <row r="301" spans="2:7" hidden="1">
      <c r="B301" s="14"/>
      <c r="C301" s="14"/>
      <c r="D301" s="14"/>
      <c r="E301" s="14"/>
      <c r="F301" s="14"/>
      <c r="G301" s="14"/>
    </row>
    <row r="302" spans="2:7" hidden="1">
      <c r="B302" s="14"/>
      <c r="C302" s="14"/>
      <c r="D302" s="14"/>
      <c r="E302" s="14"/>
      <c r="F302" s="14"/>
      <c r="G302" s="14"/>
    </row>
    <row r="303" spans="2:7" hidden="1">
      <c r="B303" s="14"/>
      <c r="C303" s="14"/>
      <c r="D303" s="14"/>
      <c r="E303" s="14"/>
      <c r="F303" s="14"/>
      <c r="G303" s="14"/>
    </row>
    <row r="304" spans="2:7" hidden="1">
      <c r="B304" s="14"/>
      <c r="C304" s="14"/>
      <c r="D304" s="14"/>
      <c r="E304" s="14"/>
      <c r="F304" s="14"/>
      <c r="G304" s="14"/>
    </row>
    <row r="305" spans="2:7" hidden="1">
      <c r="B305" s="14"/>
      <c r="C305" s="14"/>
      <c r="D305" s="14"/>
      <c r="E305" s="14"/>
      <c r="F305" s="14"/>
      <c r="G305" s="14"/>
    </row>
    <row r="306" spans="2:7" hidden="1">
      <c r="B306" s="14"/>
      <c r="C306" s="14"/>
      <c r="D306" s="14"/>
      <c r="E306" s="14"/>
      <c r="F306" s="14"/>
      <c r="G306" s="14"/>
    </row>
    <row r="307" spans="2:7" hidden="1">
      <c r="B307" s="14"/>
      <c r="C307" s="14"/>
      <c r="D307" s="14"/>
      <c r="E307" s="14"/>
      <c r="F307" s="14"/>
      <c r="G307" s="14"/>
    </row>
    <row r="308" spans="2:7" hidden="1">
      <c r="B308" s="14"/>
      <c r="C308" s="14"/>
      <c r="D308" s="14"/>
      <c r="E308" s="14"/>
      <c r="F308" s="14"/>
      <c r="G308" s="14"/>
    </row>
    <row r="309" spans="2:7" hidden="1">
      <c r="B309" s="14"/>
      <c r="C309" s="14"/>
      <c r="D309" s="14"/>
      <c r="E309" s="14"/>
      <c r="F309" s="14"/>
      <c r="G309" s="14"/>
    </row>
    <row r="310" spans="2:7" hidden="1">
      <c r="B310" s="14"/>
      <c r="C310" s="14"/>
      <c r="D310" s="14"/>
      <c r="E310" s="14"/>
      <c r="F310" s="14"/>
      <c r="G310" s="14"/>
    </row>
    <row r="311" spans="2:7" hidden="1">
      <c r="B311" s="14"/>
      <c r="C311" s="14"/>
      <c r="D311" s="14"/>
      <c r="E311" s="14"/>
      <c r="F311" s="14"/>
      <c r="G311" s="14"/>
    </row>
    <row r="312" spans="2:7" hidden="1">
      <c r="B312" s="14"/>
      <c r="C312" s="14"/>
      <c r="D312" s="14"/>
      <c r="E312" s="14"/>
      <c r="F312" s="14"/>
      <c r="G312" s="14"/>
    </row>
    <row r="313" spans="2:7" hidden="1">
      <c r="B313" s="14"/>
      <c r="C313" s="14"/>
      <c r="D313" s="14"/>
      <c r="E313" s="14"/>
      <c r="F313" s="14"/>
      <c r="G313" s="14"/>
    </row>
    <row r="314" spans="2:7" hidden="1">
      <c r="B314" s="14"/>
      <c r="C314" s="14"/>
      <c r="D314" s="14"/>
      <c r="E314" s="14"/>
      <c r="F314" s="14"/>
      <c r="G314" s="14"/>
    </row>
    <row r="315" spans="2:7" hidden="1">
      <c r="B315" s="14"/>
      <c r="C315" s="14"/>
      <c r="D315" s="14"/>
      <c r="E315" s="14"/>
      <c r="F315" s="14"/>
      <c r="G315" s="14"/>
    </row>
    <row r="316" spans="2:7" hidden="1">
      <c r="B316" s="14"/>
      <c r="C316" s="14"/>
      <c r="D316" s="14"/>
      <c r="E316" s="14"/>
      <c r="F316" s="14"/>
      <c r="G316" s="14"/>
    </row>
    <row r="317" spans="2:7" hidden="1">
      <c r="B317" s="14"/>
      <c r="C317" s="14"/>
      <c r="D317" s="14"/>
      <c r="E317" s="14"/>
      <c r="F317" s="14"/>
      <c r="G317" s="14"/>
    </row>
    <row r="318" spans="2:7" hidden="1">
      <c r="B318" s="14"/>
      <c r="C318" s="14"/>
      <c r="D318" s="14"/>
      <c r="E318" s="14"/>
      <c r="F318" s="14"/>
      <c r="G318" s="14"/>
    </row>
    <row r="319" spans="2:7" hidden="1">
      <c r="B319" s="14"/>
      <c r="C319" s="14"/>
      <c r="D319" s="14"/>
      <c r="E319" s="14"/>
      <c r="F319" s="14"/>
      <c r="G319" s="14"/>
    </row>
    <row r="320" spans="2:7" hidden="1">
      <c r="B320" s="14"/>
      <c r="C320" s="14"/>
      <c r="D320" s="14"/>
      <c r="E320" s="14"/>
      <c r="F320" s="14"/>
      <c r="G320" s="14"/>
    </row>
    <row r="321" spans="2:7" hidden="1">
      <c r="B321" s="14"/>
      <c r="C321" s="14"/>
      <c r="D321" s="14"/>
      <c r="E321" s="14"/>
      <c r="F321" s="14"/>
      <c r="G321" s="14"/>
    </row>
    <row r="322" spans="2:7" hidden="1">
      <c r="B322" s="14"/>
      <c r="C322" s="14"/>
      <c r="D322" s="14"/>
      <c r="E322" s="14"/>
      <c r="F322" s="14"/>
      <c r="G322" s="14"/>
    </row>
    <row r="323" spans="2:7" hidden="1">
      <c r="B323" s="14"/>
      <c r="C323" s="14"/>
      <c r="D323" s="14"/>
      <c r="E323" s="14"/>
      <c r="F323" s="14"/>
      <c r="G323" s="14"/>
    </row>
    <row r="324" spans="2:7" hidden="1">
      <c r="B324" s="14"/>
      <c r="C324" s="14"/>
      <c r="D324" s="14"/>
      <c r="E324" s="14"/>
      <c r="F324" s="14"/>
      <c r="G324" s="14"/>
    </row>
    <row r="325" spans="2:7" hidden="1">
      <c r="B325" s="14"/>
      <c r="C325" s="14"/>
      <c r="D325" s="14"/>
      <c r="E325" s="14"/>
      <c r="F325" s="14"/>
      <c r="G325" s="14"/>
    </row>
    <row r="326" spans="2:7" hidden="1">
      <c r="B326" s="14"/>
      <c r="C326" s="14"/>
      <c r="D326" s="14"/>
      <c r="E326" s="14"/>
      <c r="F326" s="14"/>
      <c r="G326" s="14"/>
    </row>
    <row r="327" spans="2:7" hidden="1">
      <c r="B327" s="14"/>
      <c r="C327" s="14"/>
      <c r="D327" s="14"/>
      <c r="E327" s="14"/>
      <c r="F327" s="14"/>
      <c r="G327" s="14"/>
    </row>
    <row r="328" spans="2:7" hidden="1">
      <c r="B328" s="14"/>
      <c r="C328" s="14"/>
      <c r="D328" s="14"/>
      <c r="E328" s="14"/>
      <c r="F328" s="14"/>
      <c r="G328" s="14"/>
    </row>
    <row r="329" spans="2:7" hidden="1">
      <c r="B329" s="14"/>
      <c r="C329" s="14"/>
      <c r="D329" s="14"/>
      <c r="E329" s="14"/>
      <c r="F329" s="14"/>
      <c r="G329" s="14"/>
    </row>
    <row r="330" spans="2:7" hidden="1">
      <c r="B330" s="14"/>
      <c r="C330" s="14"/>
      <c r="D330" s="14"/>
      <c r="E330" s="14"/>
      <c r="F330" s="14"/>
      <c r="G330" s="14"/>
    </row>
    <row r="331" spans="2:7" hidden="1">
      <c r="B331" s="14"/>
      <c r="C331" s="14"/>
      <c r="D331" s="14"/>
      <c r="E331" s="14"/>
      <c r="F331" s="14"/>
      <c r="G331" s="14"/>
    </row>
    <row r="332" spans="2:7" hidden="1">
      <c r="B332" s="14"/>
      <c r="C332" s="14"/>
      <c r="D332" s="14"/>
      <c r="E332" s="14"/>
      <c r="F332" s="14"/>
      <c r="G332" s="14"/>
    </row>
    <row r="333" spans="2:7" hidden="1">
      <c r="B333" s="14"/>
      <c r="C333" s="14"/>
      <c r="D333" s="14"/>
      <c r="E333" s="14"/>
      <c r="F333" s="14"/>
      <c r="G333" s="14"/>
    </row>
    <row r="334" spans="2:7" hidden="1">
      <c r="B334" s="14"/>
      <c r="C334" s="14"/>
      <c r="D334" s="14"/>
      <c r="E334" s="14"/>
      <c r="F334" s="14"/>
      <c r="G334" s="14"/>
    </row>
    <row r="335" spans="2:7" hidden="1">
      <c r="B335" s="14"/>
      <c r="C335" s="14"/>
      <c r="D335" s="14"/>
      <c r="E335" s="14"/>
      <c r="F335" s="14"/>
      <c r="G335" s="14"/>
    </row>
    <row r="336" spans="2:7" hidden="1">
      <c r="B336" s="14"/>
      <c r="C336" s="14"/>
      <c r="D336" s="14"/>
      <c r="E336" s="14"/>
      <c r="F336" s="14"/>
      <c r="G336" s="14"/>
    </row>
    <row r="337" spans="2:7" hidden="1">
      <c r="B337" s="14"/>
      <c r="C337" s="14"/>
      <c r="D337" s="14"/>
      <c r="E337" s="14"/>
      <c r="F337" s="14"/>
      <c r="G337" s="14"/>
    </row>
    <row r="338" spans="2:7" hidden="1">
      <c r="B338" s="14"/>
      <c r="C338" s="14"/>
      <c r="D338" s="14"/>
      <c r="E338" s="14"/>
      <c r="F338" s="14"/>
      <c r="G338" s="14"/>
    </row>
    <row r="339" spans="2:7" hidden="1">
      <c r="B339" s="14"/>
      <c r="C339" s="14"/>
      <c r="D339" s="14"/>
      <c r="E339" s="14"/>
      <c r="F339" s="14"/>
      <c r="G339" s="14"/>
    </row>
    <row r="340" spans="2:7" hidden="1">
      <c r="B340" s="14"/>
      <c r="C340" s="14"/>
      <c r="D340" s="14"/>
      <c r="E340" s="14"/>
      <c r="F340" s="14"/>
      <c r="G340" s="14"/>
    </row>
    <row r="341" spans="2:7" hidden="1">
      <c r="B341" s="14"/>
      <c r="C341" s="14"/>
      <c r="D341" s="14"/>
      <c r="E341" s="14"/>
      <c r="F341" s="14"/>
      <c r="G341" s="14"/>
    </row>
    <row r="342" spans="2:7" hidden="1">
      <c r="B342" s="14"/>
      <c r="C342" s="14"/>
      <c r="D342" s="14"/>
      <c r="E342" s="14"/>
      <c r="F342" s="14"/>
      <c r="G342" s="14"/>
    </row>
    <row r="343" spans="2:7" hidden="1">
      <c r="B343" s="14"/>
      <c r="C343" s="14"/>
      <c r="D343" s="14"/>
      <c r="E343" s="14"/>
      <c r="F343" s="14"/>
      <c r="G343" s="14"/>
    </row>
    <row r="344" spans="2:7" hidden="1">
      <c r="B344" s="14"/>
      <c r="C344" s="14"/>
      <c r="D344" s="14"/>
      <c r="E344" s="14"/>
      <c r="F344" s="14"/>
      <c r="G344" s="14"/>
    </row>
    <row r="345" spans="2:7" hidden="1">
      <c r="B345" s="14"/>
      <c r="C345" s="14"/>
      <c r="D345" s="14"/>
      <c r="E345" s="14"/>
      <c r="F345" s="14"/>
      <c r="G345" s="14"/>
    </row>
    <row r="346" spans="2:7" hidden="1">
      <c r="B346" s="14"/>
      <c r="C346" s="14"/>
      <c r="D346" s="14"/>
      <c r="E346" s="14"/>
      <c r="F346" s="14"/>
      <c r="G346" s="14"/>
    </row>
    <row r="347" spans="2:7" hidden="1">
      <c r="B347" s="14"/>
      <c r="C347" s="14"/>
      <c r="D347" s="14"/>
      <c r="E347" s="14"/>
      <c r="F347" s="14"/>
      <c r="G347" s="14"/>
    </row>
    <row r="348" spans="2:7" hidden="1">
      <c r="B348" s="14"/>
      <c r="C348" s="14"/>
      <c r="D348" s="14"/>
      <c r="E348" s="14"/>
      <c r="F348" s="14"/>
      <c r="G348" s="14"/>
    </row>
    <row r="349" spans="2:7" hidden="1">
      <c r="B349" s="14"/>
      <c r="C349" s="14"/>
      <c r="D349" s="14"/>
      <c r="E349" s="14"/>
      <c r="F349" s="14"/>
      <c r="G349" s="14"/>
    </row>
    <row r="350" spans="2:7" hidden="1">
      <c r="B350" s="14"/>
      <c r="C350" s="14"/>
      <c r="D350" s="14"/>
      <c r="E350" s="14"/>
      <c r="F350" s="14"/>
      <c r="G350" s="14"/>
    </row>
    <row r="351" spans="2:7" hidden="1">
      <c r="B351" s="14"/>
      <c r="C351" s="14"/>
      <c r="D351" s="14"/>
      <c r="E351" s="14"/>
      <c r="F351" s="14"/>
      <c r="G351" s="14"/>
    </row>
    <row r="352" spans="2:7" hidden="1">
      <c r="B352" s="14"/>
      <c r="C352" s="14"/>
      <c r="D352" s="14"/>
      <c r="E352" s="14"/>
      <c r="F352" s="14"/>
      <c r="G352" s="14"/>
    </row>
    <row r="353" spans="2:7" hidden="1">
      <c r="B353" s="14"/>
      <c r="C353" s="14"/>
      <c r="D353" s="14"/>
      <c r="E353" s="14"/>
      <c r="F353" s="14"/>
      <c r="G353" s="14"/>
    </row>
    <row r="354" spans="2:7" hidden="1">
      <c r="B354" s="14"/>
      <c r="C354" s="14"/>
      <c r="D354" s="14"/>
      <c r="E354" s="14"/>
      <c r="F354" s="14"/>
      <c r="G354" s="14"/>
    </row>
    <row r="355" spans="2:7" hidden="1">
      <c r="B355" s="14"/>
      <c r="C355" s="14"/>
      <c r="D355" s="14"/>
      <c r="E355" s="14"/>
      <c r="F355" s="14"/>
      <c r="G355" s="14"/>
    </row>
    <row r="356" spans="2:7" hidden="1">
      <c r="B356" s="14"/>
      <c r="C356" s="14"/>
      <c r="D356" s="14"/>
      <c r="E356" s="14"/>
      <c r="F356" s="14"/>
      <c r="G356" s="14"/>
    </row>
    <row r="357" spans="2:7" hidden="1">
      <c r="B357" s="14"/>
      <c r="C357" s="14"/>
      <c r="D357" s="14"/>
      <c r="E357" s="14"/>
      <c r="F357" s="14"/>
      <c r="G357" s="14"/>
    </row>
    <row r="358" spans="2:7" hidden="1">
      <c r="B358" s="14"/>
      <c r="C358" s="14"/>
      <c r="D358" s="14"/>
      <c r="E358" s="14"/>
      <c r="F358" s="14"/>
      <c r="G358" s="14"/>
    </row>
    <row r="359" spans="2:7" hidden="1">
      <c r="B359" s="14"/>
      <c r="C359" s="14"/>
      <c r="D359" s="14"/>
      <c r="E359" s="14"/>
      <c r="F359" s="14"/>
      <c r="G359" s="14"/>
    </row>
    <row r="360" spans="2:7" hidden="1">
      <c r="B360" s="14"/>
      <c r="C360" s="14"/>
      <c r="D360" s="14"/>
      <c r="E360" s="14"/>
      <c r="F360" s="14"/>
      <c r="G360" s="14"/>
    </row>
    <row r="361" spans="2:7" hidden="1">
      <c r="B361" s="14"/>
      <c r="C361" s="14"/>
      <c r="D361" s="14"/>
      <c r="E361" s="14"/>
      <c r="F361" s="14"/>
      <c r="G361" s="14"/>
    </row>
    <row r="362" spans="2:7" hidden="1">
      <c r="B362" s="14"/>
      <c r="C362" s="14"/>
      <c r="D362" s="14"/>
      <c r="E362" s="14"/>
      <c r="F362" s="14"/>
      <c r="G362" s="14"/>
    </row>
    <row r="363" spans="2:7" hidden="1">
      <c r="B363" s="14"/>
      <c r="C363" s="14"/>
      <c r="D363" s="14"/>
      <c r="E363" s="14"/>
      <c r="F363" s="14"/>
      <c r="G363" s="14"/>
    </row>
    <row r="364" spans="2:7" hidden="1">
      <c r="B364" s="14"/>
      <c r="C364" s="14"/>
      <c r="D364" s="14"/>
      <c r="E364" s="14"/>
      <c r="F364" s="14"/>
      <c r="G364" s="14"/>
    </row>
    <row r="365" spans="2:7" hidden="1">
      <c r="B365" s="14"/>
      <c r="C365" s="14"/>
      <c r="D365" s="14"/>
      <c r="E365" s="14"/>
      <c r="F365" s="14"/>
      <c r="G365" s="14"/>
    </row>
    <row r="366" spans="2:7" hidden="1">
      <c r="B366" s="14"/>
      <c r="C366" s="14"/>
      <c r="D366" s="14"/>
      <c r="E366" s="14"/>
      <c r="F366" s="14"/>
      <c r="G366" s="14"/>
    </row>
    <row r="367" spans="2:7" hidden="1">
      <c r="B367" s="14"/>
      <c r="C367" s="14"/>
      <c r="D367" s="14"/>
      <c r="E367" s="14"/>
      <c r="F367" s="14"/>
      <c r="G367" s="14"/>
    </row>
    <row r="368" spans="2:7" hidden="1">
      <c r="B368" s="14"/>
      <c r="C368" s="14"/>
      <c r="D368" s="14"/>
      <c r="E368" s="14"/>
      <c r="F368" s="14"/>
      <c r="G368" s="14"/>
    </row>
    <row r="369" spans="2:7" hidden="1">
      <c r="B369" s="14"/>
      <c r="C369" s="14"/>
      <c r="D369" s="14"/>
      <c r="E369" s="14"/>
      <c r="F369" s="14"/>
      <c r="G369" s="14"/>
    </row>
    <row r="370" spans="2:7" hidden="1">
      <c r="B370" s="14"/>
      <c r="C370" s="14"/>
      <c r="D370" s="14"/>
      <c r="E370" s="14"/>
      <c r="F370" s="14"/>
      <c r="G370" s="14"/>
    </row>
    <row r="371" spans="2:7" hidden="1">
      <c r="B371" s="14"/>
      <c r="C371" s="14"/>
      <c r="D371" s="14"/>
      <c r="E371" s="14"/>
      <c r="F371" s="14"/>
      <c r="G371" s="14"/>
    </row>
    <row r="372" spans="2:7" hidden="1">
      <c r="B372" s="14"/>
      <c r="C372" s="14"/>
      <c r="D372" s="14"/>
      <c r="E372" s="14"/>
      <c r="F372" s="14"/>
      <c r="G372" s="14"/>
    </row>
    <row r="373" spans="2:7" hidden="1">
      <c r="B373" s="14"/>
      <c r="C373" s="14"/>
      <c r="D373" s="14"/>
      <c r="E373" s="14"/>
      <c r="F373" s="14"/>
      <c r="G373" s="14"/>
    </row>
    <row r="374" spans="2:7" hidden="1">
      <c r="B374" s="14"/>
      <c r="C374" s="14"/>
      <c r="D374" s="14"/>
      <c r="E374" s="14"/>
      <c r="F374" s="14"/>
      <c r="G374" s="14"/>
    </row>
    <row r="375" spans="2:7" hidden="1">
      <c r="B375" s="14"/>
      <c r="C375" s="14"/>
      <c r="D375" s="14"/>
      <c r="E375" s="14"/>
      <c r="F375" s="14"/>
      <c r="G375" s="14"/>
    </row>
    <row r="376" spans="2:7" hidden="1">
      <c r="B376" s="14"/>
      <c r="C376" s="14"/>
      <c r="D376" s="14"/>
      <c r="E376" s="14"/>
      <c r="F376" s="14"/>
      <c r="G376" s="14"/>
    </row>
    <row r="377" spans="2:7" hidden="1">
      <c r="B377" s="14"/>
      <c r="C377" s="14"/>
      <c r="D377" s="14"/>
      <c r="E377" s="14"/>
      <c r="F377" s="14"/>
      <c r="G377" s="14"/>
    </row>
    <row r="378" spans="2:7" hidden="1">
      <c r="B378" s="14"/>
      <c r="C378" s="14"/>
      <c r="D378" s="14"/>
      <c r="E378" s="14"/>
      <c r="F378" s="14"/>
      <c r="G378" s="14"/>
    </row>
    <row r="379" spans="2:7" hidden="1">
      <c r="B379" s="14"/>
      <c r="C379" s="14"/>
      <c r="D379" s="14"/>
      <c r="E379" s="14"/>
      <c r="F379" s="14"/>
      <c r="G379" s="14"/>
    </row>
    <row r="380" spans="2:7" hidden="1">
      <c r="B380" s="14"/>
      <c r="C380" s="14"/>
      <c r="D380" s="14"/>
      <c r="E380" s="14"/>
      <c r="F380" s="14"/>
      <c r="G380" s="14"/>
    </row>
    <row r="381" spans="2:7" hidden="1">
      <c r="B381" s="14"/>
      <c r="C381" s="14"/>
      <c r="D381" s="14"/>
      <c r="E381" s="14"/>
      <c r="F381" s="14"/>
      <c r="G381" s="14"/>
    </row>
    <row r="382" spans="2:7" hidden="1">
      <c r="B382" s="14"/>
      <c r="C382" s="14"/>
      <c r="D382" s="14"/>
      <c r="E382" s="14"/>
      <c r="F382" s="14"/>
      <c r="G382" s="14"/>
    </row>
    <row r="383" spans="2:7" hidden="1">
      <c r="B383" s="14"/>
      <c r="C383" s="14"/>
      <c r="D383" s="14"/>
      <c r="E383" s="14"/>
      <c r="F383" s="14"/>
      <c r="G383" s="14"/>
    </row>
    <row r="384" spans="2:7" hidden="1">
      <c r="B384" s="14"/>
      <c r="C384" s="14"/>
      <c r="D384" s="14"/>
      <c r="E384" s="14"/>
      <c r="F384" s="14"/>
      <c r="G384" s="14"/>
    </row>
    <row r="385" spans="2:7" hidden="1">
      <c r="B385" s="14"/>
      <c r="C385" s="14"/>
      <c r="D385" s="14"/>
      <c r="E385" s="14"/>
      <c r="F385" s="14"/>
      <c r="G385" s="14"/>
    </row>
    <row r="386" spans="2:7" hidden="1">
      <c r="B386" s="14"/>
      <c r="C386" s="14"/>
      <c r="D386" s="14"/>
      <c r="E386" s="14"/>
      <c r="F386" s="14"/>
      <c r="G386" s="14"/>
    </row>
    <row r="387" spans="2:7" hidden="1">
      <c r="B387" s="14"/>
      <c r="C387" s="14"/>
      <c r="D387" s="14"/>
      <c r="E387" s="14"/>
      <c r="F387" s="14"/>
      <c r="G387" s="14"/>
    </row>
    <row r="388" spans="2:7" hidden="1">
      <c r="B388" s="14"/>
      <c r="C388" s="14"/>
      <c r="D388" s="14"/>
      <c r="E388" s="14"/>
      <c r="F388" s="14"/>
      <c r="G388" s="14"/>
    </row>
    <row r="389" spans="2:7" hidden="1">
      <c r="B389" s="14"/>
      <c r="C389" s="14"/>
      <c r="D389" s="14"/>
      <c r="E389" s="14"/>
      <c r="F389" s="14"/>
      <c r="G389" s="14"/>
    </row>
    <row r="390" spans="2:7" hidden="1">
      <c r="B390" s="14"/>
      <c r="C390" s="14"/>
      <c r="D390" s="14"/>
      <c r="E390" s="14"/>
      <c r="F390" s="14"/>
      <c r="G390" s="14"/>
    </row>
    <row r="391" spans="2:7" hidden="1">
      <c r="B391" s="14"/>
      <c r="C391" s="14"/>
      <c r="D391" s="14"/>
      <c r="E391" s="14"/>
      <c r="F391" s="14"/>
      <c r="G391" s="14"/>
    </row>
    <row r="392" spans="2:7" hidden="1">
      <c r="B392" s="14"/>
      <c r="C392" s="14"/>
      <c r="D392" s="14"/>
      <c r="E392" s="14"/>
      <c r="F392" s="14"/>
      <c r="G392" s="14"/>
    </row>
    <row r="393" spans="2:7" hidden="1">
      <c r="B393" s="14"/>
      <c r="C393" s="14"/>
      <c r="D393" s="14"/>
      <c r="E393" s="14"/>
      <c r="F393" s="14"/>
      <c r="G393" s="14"/>
    </row>
    <row r="394" spans="2:7" hidden="1">
      <c r="B394" s="14"/>
      <c r="C394" s="14"/>
      <c r="D394" s="14"/>
      <c r="E394" s="14"/>
      <c r="F394" s="14"/>
      <c r="G394" s="14"/>
    </row>
    <row r="395" spans="2:7" hidden="1">
      <c r="B395" s="14"/>
      <c r="C395" s="14"/>
      <c r="D395" s="14"/>
      <c r="E395" s="14"/>
      <c r="F395" s="14"/>
      <c r="G395" s="14"/>
    </row>
    <row r="396" spans="2:7" hidden="1">
      <c r="B396" s="14"/>
      <c r="C396" s="14"/>
      <c r="D396" s="14"/>
      <c r="E396" s="14"/>
      <c r="F396" s="14"/>
      <c r="G396" s="14"/>
    </row>
    <row r="397" spans="2:7" hidden="1">
      <c r="B397" s="14"/>
      <c r="C397" s="14"/>
      <c r="D397" s="14"/>
      <c r="E397" s="14"/>
      <c r="F397" s="14"/>
      <c r="G397" s="14"/>
    </row>
    <row r="398" spans="2:7" hidden="1">
      <c r="B398" s="14"/>
      <c r="C398" s="14"/>
      <c r="D398" s="14"/>
      <c r="E398" s="14"/>
      <c r="F398" s="14"/>
      <c r="G398" s="14"/>
    </row>
    <row r="399" spans="2:7" hidden="1">
      <c r="B399" s="14"/>
      <c r="C399" s="14"/>
      <c r="D399" s="14"/>
      <c r="E399" s="14"/>
      <c r="F399" s="14"/>
      <c r="G399" s="14"/>
    </row>
    <row r="400" spans="2:7" hidden="1">
      <c r="B400" s="14"/>
      <c r="C400" s="14"/>
      <c r="D400" s="14"/>
      <c r="E400" s="14"/>
      <c r="F400" s="14"/>
      <c r="G400" s="14"/>
    </row>
    <row r="401" spans="2:7" hidden="1">
      <c r="B401" s="14"/>
      <c r="C401" s="14"/>
      <c r="D401" s="14"/>
      <c r="E401" s="14"/>
      <c r="F401" s="14"/>
      <c r="G401" s="14"/>
    </row>
    <row r="402" spans="2:7" hidden="1">
      <c r="B402" s="14"/>
      <c r="C402" s="14"/>
      <c r="D402" s="14"/>
      <c r="E402" s="14"/>
      <c r="F402" s="14"/>
      <c r="G402" s="14"/>
    </row>
    <row r="403" spans="2:7" hidden="1">
      <c r="B403" s="14"/>
      <c r="C403" s="14"/>
      <c r="D403" s="14"/>
      <c r="E403" s="14"/>
      <c r="F403" s="14"/>
      <c r="G403" s="14"/>
    </row>
    <row r="404" spans="2:7" hidden="1">
      <c r="B404" s="14"/>
      <c r="C404" s="14"/>
      <c r="D404" s="14"/>
      <c r="E404" s="14"/>
      <c r="F404" s="14"/>
      <c r="G404" s="14"/>
    </row>
    <row r="405" spans="2:7" hidden="1">
      <c r="B405" s="14"/>
      <c r="C405" s="14"/>
      <c r="D405" s="14"/>
      <c r="E405" s="14"/>
      <c r="F405" s="14"/>
      <c r="G405" s="14"/>
    </row>
    <row r="406" spans="2:7" hidden="1">
      <c r="B406" s="14"/>
      <c r="C406" s="14"/>
      <c r="D406" s="14"/>
      <c r="E406" s="14"/>
      <c r="F406" s="14"/>
      <c r="G406" s="14"/>
    </row>
    <row r="407" spans="2:7" hidden="1">
      <c r="B407" s="14"/>
      <c r="C407" s="14"/>
      <c r="D407" s="14"/>
      <c r="E407" s="14"/>
      <c r="F407" s="14"/>
      <c r="G407" s="14"/>
    </row>
    <row r="408" spans="2:7" hidden="1">
      <c r="B408" s="14"/>
      <c r="C408" s="14"/>
      <c r="D408" s="14"/>
      <c r="E408" s="14"/>
      <c r="F408" s="14"/>
      <c r="G408" s="14"/>
    </row>
    <row r="409" spans="2:7" hidden="1">
      <c r="B409" s="14"/>
      <c r="C409" s="14"/>
      <c r="D409" s="14"/>
      <c r="E409" s="14"/>
      <c r="F409" s="14"/>
      <c r="G409" s="14"/>
    </row>
    <row r="410" spans="2:7" hidden="1">
      <c r="B410" s="14"/>
      <c r="C410" s="14"/>
      <c r="D410" s="14"/>
      <c r="E410" s="14"/>
      <c r="F410" s="14"/>
      <c r="G410" s="14"/>
    </row>
    <row r="411" spans="2:7" hidden="1">
      <c r="B411" s="14"/>
      <c r="C411" s="14"/>
      <c r="D411" s="14"/>
      <c r="E411" s="14"/>
      <c r="F411" s="14"/>
      <c r="G411" s="14"/>
    </row>
    <row r="412" spans="2:7" hidden="1">
      <c r="B412" s="14"/>
      <c r="C412" s="14"/>
      <c r="D412" s="14"/>
      <c r="E412" s="14"/>
      <c r="F412" s="14"/>
      <c r="G412" s="14"/>
    </row>
    <row r="413" spans="2:7" hidden="1">
      <c r="B413" s="14"/>
      <c r="C413" s="14"/>
      <c r="D413" s="14"/>
      <c r="E413" s="14"/>
      <c r="F413" s="14"/>
      <c r="G413" s="14"/>
    </row>
    <row r="414" spans="2:7" hidden="1">
      <c r="B414" s="14"/>
      <c r="C414" s="14"/>
      <c r="D414" s="14"/>
      <c r="E414" s="14"/>
      <c r="F414" s="14"/>
      <c r="G414" s="14"/>
    </row>
    <row r="415" spans="2:7" hidden="1">
      <c r="B415" s="14"/>
      <c r="C415" s="14"/>
      <c r="D415" s="14"/>
      <c r="E415" s="14"/>
      <c r="F415" s="14"/>
      <c r="G415" s="14"/>
    </row>
    <row r="416" spans="2:7" hidden="1">
      <c r="B416" s="14"/>
      <c r="C416" s="14"/>
      <c r="D416" s="14"/>
      <c r="E416" s="14"/>
      <c r="F416" s="14"/>
      <c r="G416" s="14"/>
    </row>
    <row r="417" spans="2:7" hidden="1">
      <c r="B417" s="14"/>
      <c r="C417" s="14"/>
      <c r="D417" s="14"/>
      <c r="E417" s="14"/>
      <c r="F417" s="14"/>
      <c r="G417" s="14"/>
    </row>
    <row r="418" spans="2:7" hidden="1">
      <c r="B418" s="14"/>
      <c r="C418" s="14"/>
      <c r="D418" s="14"/>
      <c r="E418" s="14"/>
      <c r="F418" s="14"/>
      <c r="G418" s="14"/>
    </row>
    <row r="419" spans="2:7" hidden="1">
      <c r="B419" s="14"/>
      <c r="C419" s="14"/>
      <c r="D419" s="14"/>
      <c r="E419" s="14"/>
      <c r="F419" s="14"/>
      <c r="G419" s="14"/>
    </row>
    <row r="420" spans="2:7" hidden="1">
      <c r="B420" s="14"/>
      <c r="C420" s="14"/>
      <c r="D420" s="14"/>
      <c r="E420" s="14"/>
      <c r="F420" s="14"/>
      <c r="G420" s="14"/>
    </row>
    <row r="421" spans="2:7" hidden="1">
      <c r="B421" s="14"/>
      <c r="C421" s="14"/>
      <c r="D421" s="14"/>
      <c r="E421" s="14"/>
      <c r="F421" s="14"/>
      <c r="G421" s="14"/>
    </row>
    <row r="422" spans="2:7" hidden="1">
      <c r="B422" s="14"/>
      <c r="C422" s="14"/>
      <c r="D422" s="14"/>
      <c r="E422" s="14"/>
      <c r="F422" s="14"/>
      <c r="G422" s="14"/>
    </row>
    <row r="423" spans="2:7" hidden="1">
      <c r="B423" s="14"/>
      <c r="C423" s="14"/>
      <c r="D423" s="14"/>
      <c r="E423" s="14"/>
      <c r="F423" s="14"/>
      <c r="G423" s="14"/>
    </row>
    <row r="424" spans="2:7" hidden="1">
      <c r="B424" s="14"/>
      <c r="C424" s="14"/>
      <c r="D424" s="14"/>
      <c r="E424" s="14"/>
      <c r="F424" s="14"/>
      <c r="G424" s="14"/>
    </row>
    <row r="425" spans="2:7" hidden="1">
      <c r="B425" s="14"/>
      <c r="C425" s="14"/>
      <c r="D425" s="14"/>
      <c r="E425" s="14"/>
      <c r="F425" s="14"/>
      <c r="G425" s="14"/>
    </row>
    <row r="426" spans="2:7" hidden="1">
      <c r="B426" s="14"/>
      <c r="C426" s="14"/>
      <c r="D426" s="14"/>
      <c r="E426" s="14"/>
      <c r="F426" s="14"/>
      <c r="G426" s="14"/>
    </row>
    <row r="427" spans="2:7" hidden="1">
      <c r="B427" s="14"/>
      <c r="C427" s="14"/>
      <c r="D427" s="14"/>
      <c r="E427" s="14"/>
      <c r="F427" s="14"/>
      <c r="G427" s="14"/>
    </row>
    <row r="428" spans="2:7" hidden="1">
      <c r="B428" s="14"/>
      <c r="C428" s="14"/>
      <c r="D428" s="14"/>
      <c r="E428" s="14"/>
      <c r="F428" s="14"/>
      <c r="G428" s="14"/>
    </row>
    <row r="429" spans="2:7" hidden="1">
      <c r="B429" s="14"/>
      <c r="C429" s="14"/>
      <c r="D429" s="14"/>
      <c r="E429" s="14"/>
      <c r="F429" s="14"/>
      <c r="G429" s="14"/>
    </row>
    <row r="430" spans="2:7" hidden="1">
      <c r="B430" s="14"/>
      <c r="C430" s="14"/>
      <c r="D430" s="14"/>
      <c r="E430" s="14"/>
      <c r="F430" s="14"/>
      <c r="G430" s="14"/>
    </row>
    <row r="431" spans="2:7" hidden="1">
      <c r="B431" s="14"/>
      <c r="C431" s="14"/>
      <c r="D431" s="14"/>
      <c r="E431" s="14"/>
      <c r="F431" s="14"/>
      <c r="G431" s="14"/>
    </row>
    <row r="432" spans="2:7" hidden="1">
      <c r="B432" s="14"/>
      <c r="C432" s="14"/>
      <c r="D432" s="14"/>
      <c r="E432" s="14"/>
      <c r="F432" s="14"/>
      <c r="G432" s="14"/>
    </row>
    <row r="433" spans="2:7" hidden="1">
      <c r="B433" s="14"/>
      <c r="C433" s="14"/>
      <c r="D433" s="14"/>
      <c r="E433" s="14"/>
      <c r="F433" s="14"/>
      <c r="G433" s="14"/>
    </row>
    <row r="434" spans="2:7" hidden="1">
      <c r="B434" s="14"/>
      <c r="C434" s="14"/>
      <c r="D434" s="14"/>
      <c r="E434" s="14"/>
      <c r="F434" s="14"/>
      <c r="G434" s="14"/>
    </row>
    <row r="435" spans="2:7" hidden="1">
      <c r="B435" s="14"/>
      <c r="C435" s="14"/>
      <c r="D435" s="14"/>
      <c r="E435" s="14"/>
      <c r="F435" s="14"/>
      <c r="G435" s="14"/>
    </row>
    <row r="436" spans="2:7" hidden="1">
      <c r="B436" s="14"/>
      <c r="C436" s="14"/>
      <c r="D436" s="14"/>
      <c r="E436" s="14"/>
      <c r="F436" s="14"/>
      <c r="G436" s="14"/>
    </row>
    <row r="437" spans="2:7" hidden="1">
      <c r="B437" s="14"/>
      <c r="C437" s="14"/>
      <c r="D437" s="14"/>
      <c r="E437" s="14"/>
      <c r="F437" s="14"/>
      <c r="G437" s="14"/>
    </row>
    <row r="438" spans="2:7" hidden="1">
      <c r="B438" s="14"/>
      <c r="C438" s="14"/>
      <c r="D438" s="14"/>
      <c r="E438" s="14"/>
      <c r="F438" s="14"/>
      <c r="G438" s="14"/>
    </row>
    <row r="439" spans="2:7" hidden="1">
      <c r="B439" s="14"/>
      <c r="C439" s="14"/>
      <c r="D439" s="14"/>
      <c r="E439" s="14"/>
      <c r="F439" s="14"/>
      <c r="G439" s="14"/>
    </row>
    <row r="440" spans="2:7" hidden="1">
      <c r="B440" s="14"/>
      <c r="C440" s="14"/>
      <c r="D440" s="14"/>
      <c r="E440" s="14"/>
      <c r="F440" s="14"/>
      <c r="G440" s="14"/>
    </row>
    <row r="441" spans="2:7" hidden="1">
      <c r="B441" s="14"/>
      <c r="C441" s="14"/>
      <c r="D441" s="14"/>
      <c r="E441" s="14"/>
      <c r="F441" s="14"/>
      <c r="G441" s="14"/>
    </row>
    <row r="442" spans="2:7" hidden="1">
      <c r="B442" s="14"/>
      <c r="C442" s="14"/>
      <c r="D442" s="14"/>
      <c r="E442" s="14"/>
      <c r="F442" s="14"/>
      <c r="G442" s="14"/>
    </row>
    <row r="443" spans="2:7" hidden="1">
      <c r="B443" s="14"/>
      <c r="C443" s="14"/>
      <c r="D443" s="14"/>
      <c r="E443" s="14"/>
      <c r="F443" s="14"/>
      <c r="G443" s="14"/>
    </row>
    <row r="444" spans="2:7" hidden="1">
      <c r="B444" s="14"/>
      <c r="C444" s="14"/>
      <c r="D444" s="14"/>
      <c r="E444" s="14"/>
      <c r="F444" s="14"/>
      <c r="G444" s="14"/>
    </row>
    <row r="445" spans="2:7" hidden="1">
      <c r="B445" s="14"/>
      <c r="C445" s="14"/>
      <c r="D445" s="14"/>
      <c r="E445" s="14"/>
      <c r="F445" s="14"/>
      <c r="G445" s="14"/>
    </row>
    <row r="446" spans="2:7" hidden="1">
      <c r="B446" s="14"/>
      <c r="C446" s="14"/>
      <c r="D446" s="14"/>
      <c r="E446" s="14"/>
      <c r="F446" s="14"/>
      <c r="G446" s="14"/>
    </row>
    <row r="447" spans="2:7" hidden="1">
      <c r="B447" s="14"/>
      <c r="C447" s="14"/>
      <c r="D447" s="14"/>
      <c r="E447" s="14"/>
      <c r="F447" s="14"/>
      <c r="G447" s="14"/>
    </row>
    <row r="448" spans="2:7" hidden="1">
      <c r="B448" s="14"/>
      <c r="C448" s="14"/>
      <c r="D448" s="14"/>
      <c r="E448" s="14"/>
      <c r="F448" s="14"/>
      <c r="G448" s="14"/>
    </row>
    <row r="449" spans="2:7" hidden="1">
      <c r="B449" s="14"/>
      <c r="C449" s="14"/>
      <c r="D449" s="14"/>
      <c r="E449" s="14"/>
      <c r="F449" s="14"/>
      <c r="G449" s="14"/>
    </row>
    <row r="450" spans="2:7" hidden="1">
      <c r="B450" s="14"/>
      <c r="C450" s="14"/>
      <c r="D450" s="14"/>
      <c r="E450" s="14"/>
      <c r="F450" s="14"/>
      <c r="G450" s="14"/>
    </row>
    <row r="451" spans="2:7" hidden="1">
      <c r="B451" s="14"/>
      <c r="C451" s="14"/>
      <c r="D451" s="14"/>
      <c r="E451" s="14"/>
      <c r="F451" s="14"/>
      <c r="G451" s="14"/>
    </row>
    <row r="452" spans="2:7" hidden="1">
      <c r="B452" s="14"/>
      <c r="C452" s="14"/>
      <c r="D452" s="14"/>
      <c r="E452" s="14"/>
      <c r="F452" s="14"/>
      <c r="G452" s="14"/>
    </row>
    <row r="453" spans="2:7" hidden="1">
      <c r="B453" s="14"/>
      <c r="C453" s="14"/>
      <c r="D453" s="14"/>
      <c r="E453" s="14"/>
      <c r="F453" s="14"/>
      <c r="G453" s="14"/>
    </row>
    <row r="454" spans="2:7" hidden="1">
      <c r="B454" s="14"/>
      <c r="C454" s="14"/>
      <c r="D454" s="14"/>
      <c r="E454" s="14"/>
      <c r="F454" s="14"/>
      <c r="G454" s="14"/>
    </row>
    <row r="455" spans="2:7" hidden="1">
      <c r="B455" s="14"/>
      <c r="C455" s="14"/>
      <c r="D455" s="14"/>
      <c r="E455" s="14"/>
      <c r="F455" s="14"/>
      <c r="G455" s="14"/>
    </row>
    <row r="456" spans="2:7" hidden="1">
      <c r="B456" s="14"/>
      <c r="C456" s="14"/>
      <c r="D456" s="14"/>
      <c r="E456" s="14"/>
      <c r="F456" s="14"/>
      <c r="G456" s="14"/>
    </row>
    <row r="457" spans="2:7" hidden="1">
      <c r="B457" s="14"/>
      <c r="C457" s="14"/>
      <c r="D457" s="14"/>
      <c r="E457" s="14"/>
      <c r="F457" s="14"/>
      <c r="G457" s="14"/>
    </row>
    <row r="458" spans="2:7" hidden="1">
      <c r="B458" s="14"/>
      <c r="C458" s="14"/>
      <c r="D458" s="14"/>
      <c r="E458" s="14"/>
      <c r="F458" s="14"/>
      <c r="G458" s="14"/>
    </row>
    <row r="459" spans="2:7" hidden="1">
      <c r="B459" s="14"/>
      <c r="C459" s="14"/>
      <c r="D459" s="14"/>
      <c r="E459" s="14"/>
      <c r="F459" s="14"/>
      <c r="G459" s="14"/>
    </row>
    <row r="460" spans="2:7" hidden="1">
      <c r="B460" s="14"/>
      <c r="C460" s="14"/>
      <c r="D460" s="14"/>
      <c r="E460" s="14"/>
      <c r="F460" s="14"/>
      <c r="G460" s="14"/>
    </row>
    <row r="461" spans="2:7" hidden="1">
      <c r="B461" s="14"/>
      <c r="C461" s="14"/>
      <c r="D461" s="14"/>
      <c r="E461" s="14"/>
      <c r="F461" s="14"/>
      <c r="G461" s="14"/>
    </row>
    <row r="462" spans="2:7" hidden="1">
      <c r="B462" s="14"/>
      <c r="C462" s="14"/>
      <c r="D462" s="14"/>
      <c r="E462" s="14"/>
      <c r="F462" s="14"/>
      <c r="G462" s="14"/>
    </row>
    <row r="463" spans="2:7" hidden="1">
      <c r="B463" s="14"/>
      <c r="C463" s="14"/>
      <c r="D463" s="14"/>
      <c r="E463" s="14"/>
      <c r="F463" s="14"/>
      <c r="G463" s="14"/>
    </row>
    <row r="464" spans="2:7" hidden="1">
      <c r="B464" s="14"/>
      <c r="C464" s="14"/>
      <c r="D464" s="14"/>
      <c r="E464" s="14"/>
      <c r="F464" s="14"/>
      <c r="G464" s="14"/>
    </row>
    <row r="465" spans="2:7" hidden="1">
      <c r="B465" s="14"/>
      <c r="C465" s="14"/>
      <c r="D465" s="14"/>
      <c r="E465" s="14"/>
      <c r="F465" s="14"/>
      <c r="G465" s="14"/>
    </row>
    <row r="466" spans="2:7" hidden="1">
      <c r="B466" s="14"/>
      <c r="C466" s="14"/>
      <c r="D466" s="14"/>
      <c r="E466" s="14"/>
      <c r="F466" s="14"/>
      <c r="G466" s="14"/>
    </row>
    <row r="467" spans="2:7" hidden="1">
      <c r="B467" s="14"/>
      <c r="C467" s="14"/>
      <c r="D467" s="14"/>
      <c r="E467" s="14"/>
      <c r="F467" s="14"/>
      <c r="G467" s="14"/>
    </row>
    <row r="468" spans="2:7" hidden="1">
      <c r="B468" s="14"/>
      <c r="C468" s="14"/>
      <c r="D468" s="14"/>
      <c r="E468" s="14"/>
      <c r="F468" s="14"/>
      <c r="G468" s="14"/>
    </row>
    <row r="469" spans="2:7" hidden="1">
      <c r="B469" s="14"/>
      <c r="C469" s="14"/>
      <c r="D469" s="14"/>
      <c r="E469" s="14"/>
      <c r="F469" s="14"/>
      <c r="G469" s="14"/>
    </row>
    <row r="470" spans="2:7" hidden="1">
      <c r="B470" s="14"/>
      <c r="C470" s="14"/>
      <c r="D470" s="14"/>
      <c r="E470" s="14"/>
      <c r="F470" s="14"/>
      <c r="G470" s="14"/>
    </row>
    <row r="471" spans="2:7" hidden="1">
      <c r="B471" s="14"/>
      <c r="C471" s="14"/>
      <c r="D471" s="14"/>
      <c r="E471" s="14"/>
      <c r="F471" s="14"/>
      <c r="G471" s="14"/>
    </row>
    <row r="472" spans="2:7" hidden="1">
      <c r="B472" s="14"/>
      <c r="C472" s="14"/>
      <c r="D472" s="14"/>
      <c r="E472" s="14"/>
      <c r="F472" s="14"/>
      <c r="G472" s="14"/>
    </row>
    <row r="473" spans="2:7" hidden="1">
      <c r="B473" s="14"/>
      <c r="C473" s="14"/>
      <c r="D473" s="14"/>
      <c r="E473" s="14"/>
      <c r="F473" s="14"/>
      <c r="G473" s="14"/>
    </row>
    <row r="474" spans="2:7" hidden="1">
      <c r="B474" s="14"/>
      <c r="C474" s="14"/>
      <c r="D474" s="14"/>
      <c r="E474" s="14"/>
      <c r="F474" s="14"/>
      <c r="G474" s="14"/>
    </row>
    <row r="475" spans="2:7" hidden="1">
      <c r="B475" s="14"/>
      <c r="C475" s="14"/>
      <c r="D475" s="14"/>
      <c r="E475" s="14"/>
      <c r="F475" s="14"/>
      <c r="G475" s="14"/>
    </row>
    <row r="476" spans="2:7" hidden="1">
      <c r="B476" s="14"/>
      <c r="C476" s="14"/>
      <c r="D476" s="14"/>
      <c r="E476" s="14"/>
      <c r="F476" s="14"/>
      <c r="G476" s="14"/>
    </row>
    <row r="477" spans="2:7" hidden="1">
      <c r="B477" s="14"/>
      <c r="C477" s="14"/>
      <c r="D477" s="14"/>
      <c r="E477" s="14"/>
      <c r="F477" s="14"/>
      <c r="G477" s="14"/>
    </row>
    <row r="478" spans="2:7" hidden="1">
      <c r="B478" s="14"/>
      <c r="C478" s="14"/>
      <c r="D478" s="14"/>
      <c r="E478" s="14"/>
      <c r="F478" s="14"/>
      <c r="G478" s="14"/>
    </row>
    <row r="479" spans="2:7" hidden="1">
      <c r="B479" s="14"/>
      <c r="C479" s="14"/>
      <c r="D479" s="14"/>
      <c r="E479" s="14"/>
      <c r="F479" s="14"/>
      <c r="G479" s="14"/>
    </row>
    <row r="480" spans="2:7" hidden="1">
      <c r="B480" s="14"/>
      <c r="C480" s="14"/>
      <c r="D480" s="14"/>
      <c r="E480" s="14"/>
      <c r="F480" s="14"/>
      <c r="G480" s="14"/>
    </row>
    <row r="481" spans="2:7" hidden="1">
      <c r="B481" s="14"/>
      <c r="C481" s="14"/>
      <c r="D481" s="14"/>
      <c r="E481" s="14"/>
      <c r="F481" s="14"/>
      <c r="G481" s="14"/>
    </row>
    <row r="482" spans="2:7" hidden="1">
      <c r="B482" s="14"/>
      <c r="C482" s="14"/>
      <c r="D482" s="14"/>
      <c r="E482" s="14"/>
      <c r="F482" s="14"/>
      <c r="G482" s="14"/>
    </row>
    <row r="483" spans="2:7" hidden="1">
      <c r="B483" s="14"/>
      <c r="C483" s="14"/>
      <c r="D483" s="14"/>
      <c r="E483" s="14"/>
      <c r="F483" s="14"/>
      <c r="G483" s="14"/>
    </row>
    <row r="484" spans="2:7" hidden="1">
      <c r="B484" s="14"/>
      <c r="C484" s="14"/>
      <c r="D484" s="14"/>
      <c r="E484" s="14"/>
      <c r="F484" s="14"/>
      <c r="G484" s="14"/>
    </row>
    <row r="485" spans="2:7" hidden="1">
      <c r="B485" s="14"/>
      <c r="C485" s="14"/>
      <c r="D485" s="14"/>
      <c r="E485" s="14"/>
      <c r="F485" s="14"/>
      <c r="G485" s="14"/>
    </row>
    <row r="486" spans="2:7" hidden="1">
      <c r="B486" s="14"/>
      <c r="C486" s="14"/>
      <c r="D486" s="14"/>
      <c r="E486" s="14"/>
      <c r="F486" s="14"/>
      <c r="G486" s="14"/>
    </row>
    <row r="487" spans="2:7" hidden="1">
      <c r="B487" s="14"/>
      <c r="C487" s="14"/>
      <c r="D487" s="14"/>
      <c r="E487" s="14"/>
      <c r="F487" s="14"/>
      <c r="G487" s="14"/>
    </row>
    <row r="488" spans="2:7" hidden="1">
      <c r="B488" s="14"/>
      <c r="C488" s="14"/>
      <c r="D488" s="14"/>
      <c r="E488" s="14"/>
      <c r="F488" s="14"/>
      <c r="G488" s="14"/>
    </row>
    <row r="489" spans="2:7" hidden="1">
      <c r="B489" s="14"/>
      <c r="C489" s="14"/>
      <c r="D489" s="14"/>
      <c r="E489" s="14"/>
      <c r="F489" s="14"/>
      <c r="G489" s="14"/>
    </row>
    <row r="490" spans="2:7" hidden="1">
      <c r="B490" s="14"/>
      <c r="C490" s="14"/>
      <c r="D490" s="14"/>
      <c r="E490" s="14"/>
      <c r="F490" s="14"/>
      <c r="G490" s="14"/>
    </row>
    <row r="491" spans="2:7" hidden="1">
      <c r="B491" s="14"/>
      <c r="C491" s="14"/>
      <c r="D491" s="14"/>
      <c r="E491" s="14"/>
      <c r="F491" s="14"/>
      <c r="G491" s="14"/>
    </row>
    <row r="492" spans="2:7" hidden="1">
      <c r="B492" s="14"/>
      <c r="C492" s="14"/>
      <c r="D492" s="14"/>
      <c r="E492" s="14"/>
      <c r="F492" s="14"/>
      <c r="G492" s="14"/>
    </row>
    <row r="493" spans="2:7" hidden="1">
      <c r="B493" s="14"/>
      <c r="C493" s="14"/>
      <c r="D493" s="14"/>
      <c r="E493" s="14"/>
      <c r="F493" s="14"/>
      <c r="G493" s="14"/>
    </row>
    <row r="494" spans="2:7" hidden="1">
      <c r="B494" s="14"/>
      <c r="C494" s="14"/>
      <c r="D494" s="14"/>
      <c r="E494" s="14"/>
      <c r="F494" s="14"/>
      <c r="G494" s="14"/>
    </row>
    <row r="495" spans="2:7" hidden="1">
      <c r="B495" s="14"/>
      <c r="C495" s="14"/>
      <c r="D495" s="14"/>
      <c r="E495" s="14"/>
      <c r="F495" s="14"/>
      <c r="G495" s="14"/>
    </row>
    <row r="496" spans="2:7" hidden="1">
      <c r="B496" s="14"/>
      <c r="C496" s="14"/>
      <c r="D496" s="14"/>
      <c r="E496" s="14"/>
      <c r="F496" s="14"/>
      <c r="G496" s="14"/>
    </row>
    <row r="497" spans="2:7" hidden="1">
      <c r="B497" s="14"/>
      <c r="C497" s="14"/>
      <c r="D497" s="14"/>
      <c r="E497" s="14"/>
      <c r="F497" s="14"/>
      <c r="G497" s="14"/>
    </row>
    <row r="498" spans="2:7" hidden="1">
      <c r="B498" s="14"/>
      <c r="C498" s="14"/>
      <c r="D498" s="14"/>
      <c r="E498" s="14"/>
      <c r="F498" s="14"/>
      <c r="G498" s="14"/>
    </row>
    <row r="499" spans="2:7" hidden="1">
      <c r="B499" s="14"/>
      <c r="C499" s="14"/>
      <c r="D499" s="14"/>
      <c r="E499" s="14"/>
      <c r="F499" s="14"/>
      <c r="G499" s="14"/>
    </row>
    <row r="500" spans="2:7" hidden="1">
      <c r="B500" s="14"/>
      <c r="C500" s="14"/>
      <c r="D500" s="14"/>
      <c r="E500" s="14"/>
      <c r="F500" s="14"/>
      <c r="G500" s="14"/>
    </row>
    <row r="501" spans="2:7" hidden="1">
      <c r="B501" s="14"/>
      <c r="C501" s="14"/>
      <c r="D501" s="14"/>
      <c r="E501" s="14"/>
      <c r="F501" s="14"/>
      <c r="G501" s="14"/>
    </row>
    <row r="502" spans="2:7" hidden="1">
      <c r="B502" s="14"/>
      <c r="C502" s="14"/>
      <c r="D502" s="14"/>
      <c r="E502" s="14"/>
      <c r="F502" s="14"/>
      <c r="G502" s="14"/>
    </row>
    <row r="503" spans="2:7" hidden="1">
      <c r="B503" s="14"/>
      <c r="C503" s="14"/>
      <c r="D503" s="14"/>
      <c r="E503" s="14"/>
      <c r="F503" s="14"/>
      <c r="G503" s="14"/>
    </row>
    <row r="504" spans="2:7" hidden="1">
      <c r="B504" s="14"/>
      <c r="C504" s="14"/>
      <c r="D504" s="14"/>
      <c r="E504" s="14"/>
      <c r="F504" s="14"/>
      <c r="G504" s="14"/>
    </row>
    <row r="505" spans="2:7" hidden="1">
      <c r="B505" s="14"/>
      <c r="C505" s="14"/>
      <c r="D505" s="14"/>
      <c r="E505" s="14"/>
      <c r="F505" s="14"/>
      <c r="G505" s="14"/>
    </row>
    <row r="506" spans="2:7" hidden="1">
      <c r="B506" s="14"/>
      <c r="C506" s="14"/>
      <c r="D506" s="14"/>
      <c r="E506" s="14"/>
      <c r="F506" s="14"/>
      <c r="G506" s="14"/>
    </row>
    <row r="507" spans="2:7" hidden="1">
      <c r="B507" s="14"/>
      <c r="C507" s="14"/>
      <c r="D507" s="14"/>
      <c r="E507" s="14"/>
      <c r="F507" s="14"/>
      <c r="G507" s="14"/>
    </row>
    <row r="508" spans="2:7" hidden="1">
      <c r="B508" s="14"/>
      <c r="C508" s="14"/>
      <c r="D508" s="14"/>
      <c r="E508" s="14"/>
      <c r="F508" s="14"/>
      <c r="G508" s="14"/>
    </row>
    <row r="509" spans="2:7" hidden="1">
      <c r="B509" s="14"/>
      <c r="C509" s="14"/>
      <c r="D509" s="14"/>
      <c r="E509" s="14"/>
      <c r="F509" s="14"/>
      <c r="G509" s="14"/>
    </row>
    <row r="510" spans="2:7" hidden="1">
      <c r="B510" s="14"/>
      <c r="C510" s="14"/>
      <c r="D510" s="14"/>
      <c r="E510" s="14"/>
      <c r="F510" s="14"/>
      <c r="G510" s="14"/>
    </row>
    <row r="511" spans="2:7" hidden="1">
      <c r="B511" s="14"/>
      <c r="C511" s="14"/>
      <c r="D511" s="14"/>
      <c r="E511" s="14"/>
      <c r="F511" s="14"/>
      <c r="G511" s="14"/>
    </row>
    <row r="512" spans="2:7" hidden="1">
      <c r="B512" s="14"/>
      <c r="C512" s="14"/>
      <c r="D512" s="14"/>
      <c r="E512" s="14"/>
      <c r="F512" s="14"/>
      <c r="G512" s="14"/>
    </row>
    <row r="513" spans="2:7" hidden="1">
      <c r="B513" s="14"/>
      <c r="C513" s="14"/>
      <c r="D513" s="14"/>
      <c r="E513" s="14"/>
      <c r="F513" s="14"/>
      <c r="G513" s="14"/>
    </row>
    <row r="514" spans="2:7" hidden="1">
      <c r="B514" s="14"/>
      <c r="C514" s="14"/>
      <c r="D514" s="14"/>
      <c r="E514" s="14"/>
      <c r="F514" s="14"/>
      <c r="G514" s="14"/>
    </row>
    <row r="515" spans="2:7" hidden="1">
      <c r="B515" s="14"/>
      <c r="C515" s="14"/>
      <c r="D515" s="14"/>
      <c r="E515" s="14"/>
      <c r="F515" s="14"/>
      <c r="G515" s="14"/>
    </row>
    <row r="516" spans="2:7" hidden="1">
      <c r="B516" s="14"/>
      <c r="C516" s="14"/>
      <c r="D516" s="14"/>
      <c r="E516" s="14"/>
      <c r="F516" s="14"/>
      <c r="G516" s="14"/>
    </row>
    <row r="517" spans="2:7" hidden="1">
      <c r="B517" s="14"/>
      <c r="C517" s="14"/>
      <c r="D517" s="14"/>
      <c r="E517" s="14"/>
      <c r="F517" s="14"/>
      <c r="G517" s="14"/>
    </row>
    <row r="518" spans="2:7" hidden="1">
      <c r="B518" s="14"/>
      <c r="C518" s="14"/>
      <c r="D518" s="14"/>
      <c r="E518" s="14"/>
      <c r="F518" s="14"/>
      <c r="G518" s="14"/>
    </row>
    <row r="519" spans="2:7" hidden="1">
      <c r="B519" s="14"/>
      <c r="C519" s="14"/>
      <c r="D519" s="14"/>
      <c r="E519" s="14"/>
      <c r="F519" s="14"/>
      <c r="G519" s="14"/>
    </row>
    <row r="520" spans="2:7" hidden="1">
      <c r="B520" s="14"/>
      <c r="C520" s="14"/>
      <c r="D520" s="14"/>
      <c r="E520" s="14"/>
      <c r="F520" s="14"/>
      <c r="G520" s="14"/>
    </row>
    <row r="521" spans="2:7" hidden="1">
      <c r="B521" s="14"/>
      <c r="C521" s="14"/>
      <c r="D521" s="14"/>
      <c r="E521" s="14"/>
      <c r="F521" s="14"/>
      <c r="G521" s="14"/>
    </row>
    <row r="522" spans="2:7" hidden="1">
      <c r="B522" s="14"/>
      <c r="C522" s="14"/>
      <c r="D522" s="14"/>
      <c r="E522" s="14"/>
      <c r="F522" s="14"/>
      <c r="G522" s="14"/>
    </row>
    <row r="523" spans="2:7" hidden="1">
      <c r="B523" s="14"/>
      <c r="C523" s="14"/>
      <c r="D523" s="14"/>
      <c r="E523" s="14"/>
      <c r="F523" s="14"/>
      <c r="G523" s="14"/>
    </row>
    <row r="524" spans="2:7" hidden="1">
      <c r="B524" s="14"/>
      <c r="C524" s="14"/>
      <c r="D524" s="14"/>
      <c r="E524" s="14"/>
      <c r="F524" s="14"/>
      <c r="G524" s="14"/>
    </row>
    <row r="525" spans="2:7" hidden="1">
      <c r="B525" s="14"/>
      <c r="C525" s="14"/>
      <c r="D525" s="14"/>
      <c r="E525" s="14"/>
      <c r="F525" s="14"/>
      <c r="G525" s="14"/>
    </row>
    <row r="526" spans="2:7" hidden="1">
      <c r="B526" s="14"/>
      <c r="C526" s="14"/>
      <c r="D526" s="14"/>
      <c r="E526" s="14"/>
      <c r="F526" s="14"/>
      <c r="G526" s="14"/>
    </row>
    <row r="527" spans="2:7" hidden="1">
      <c r="B527" s="14"/>
      <c r="C527" s="14"/>
      <c r="D527" s="14"/>
      <c r="E527" s="14"/>
      <c r="F527" s="14"/>
      <c r="G527" s="14"/>
    </row>
    <row r="528" spans="2:7" hidden="1">
      <c r="B528" s="14"/>
      <c r="C528" s="14"/>
      <c r="D528" s="14"/>
      <c r="E528" s="14"/>
      <c r="F528" s="14"/>
      <c r="G528" s="14"/>
    </row>
    <row r="529" spans="2:7" hidden="1">
      <c r="B529" s="14"/>
      <c r="C529" s="14"/>
      <c r="D529" s="14"/>
      <c r="E529" s="14"/>
      <c r="F529" s="14"/>
      <c r="G529" s="14"/>
    </row>
    <row r="530" spans="2:7" hidden="1">
      <c r="B530" s="14"/>
      <c r="C530" s="14"/>
      <c r="D530" s="14"/>
      <c r="E530" s="14"/>
      <c r="F530" s="14"/>
      <c r="G530" s="14"/>
    </row>
    <row r="531" spans="2:7" hidden="1">
      <c r="B531" s="14"/>
      <c r="C531" s="14"/>
      <c r="D531" s="14"/>
      <c r="E531" s="14"/>
      <c r="F531" s="14"/>
      <c r="G531" s="14"/>
    </row>
    <row r="532" spans="2:7" hidden="1">
      <c r="B532" s="14"/>
      <c r="C532" s="14"/>
      <c r="D532" s="14"/>
      <c r="E532" s="14"/>
      <c r="F532" s="14"/>
      <c r="G532" s="14"/>
    </row>
    <row r="533" spans="2:7" hidden="1">
      <c r="B533" s="14"/>
      <c r="C533" s="14"/>
      <c r="D533" s="14"/>
      <c r="E533" s="14"/>
      <c r="F533" s="14"/>
      <c r="G533" s="14"/>
    </row>
    <row r="534" spans="2:7" hidden="1">
      <c r="B534" s="14"/>
      <c r="C534" s="14"/>
      <c r="D534" s="14"/>
      <c r="E534" s="14"/>
      <c r="F534" s="14"/>
      <c r="G534" s="14"/>
    </row>
    <row r="535" spans="2:7" hidden="1">
      <c r="B535" s="14"/>
      <c r="C535" s="14"/>
      <c r="D535" s="14"/>
      <c r="E535" s="14"/>
      <c r="F535" s="14"/>
      <c r="G535" s="14"/>
    </row>
    <row r="536" spans="2:7" hidden="1">
      <c r="B536" s="14"/>
      <c r="C536" s="14"/>
      <c r="D536" s="14"/>
      <c r="E536" s="14"/>
      <c r="F536" s="14"/>
      <c r="G536" s="14"/>
    </row>
    <row r="537" spans="2:7" hidden="1">
      <c r="B537" s="14"/>
      <c r="C537" s="14"/>
      <c r="D537" s="14"/>
      <c r="E537" s="14"/>
      <c r="F537" s="14"/>
      <c r="G537" s="14"/>
    </row>
    <row r="538" spans="2:7" hidden="1">
      <c r="B538" s="14"/>
      <c r="C538" s="14"/>
      <c r="D538" s="14"/>
      <c r="E538" s="14"/>
      <c r="F538" s="14"/>
      <c r="G538" s="14"/>
    </row>
    <row r="539" spans="2:7" hidden="1">
      <c r="B539" s="14"/>
      <c r="C539" s="14"/>
      <c r="D539" s="14"/>
      <c r="E539" s="14"/>
      <c r="F539" s="14"/>
      <c r="G539" s="14"/>
    </row>
    <row r="540" spans="2:7" hidden="1">
      <c r="B540" s="14"/>
      <c r="C540" s="14"/>
      <c r="D540" s="14"/>
      <c r="E540" s="14"/>
      <c r="F540" s="14"/>
      <c r="G540" s="14"/>
    </row>
    <row r="541" spans="2:7" hidden="1">
      <c r="B541" s="14"/>
      <c r="C541" s="14"/>
      <c r="D541" s="14"/>
      <c r="E541" s="14"/>
      <c r="F541" s="14"/>
      <c r="G541" s="14"/>
    </row>
    <row r="542" spans="2:7" hidden="1">
      <c r="B542" s="14"/>
      <c r="C542" s="14"/>
      <c r="D542" s="14"/>
      <c r="E542" s="14"/>
      <c r="F542" s="14"/>
      <c r="G542" s="14"/>
    </row>
    <row r="543" spans="2:7" hidden="1">
      <c r="B543" s="14"/>
      <c r="C543" s="14"/>
      <c r="D543" s="14"/>
      <c r="E543" s="14"/>
      <c r="F543" s="14"/>
      <c r="G543" s="14"/>
    </row>
    <row r="544" spans="2:7" hidden="1">
      <c r="B544" s="14"/>
      <c r="C544" s="14"/>
      <c r="D544" s="14"/>
      <c r="E544" s="14"/>
      <c r="F544" s="14"/>
      <c r="G544" s="14"/>
    </row>
    <row r="545" spans="2:7" hidden="1">
      <c r="B545" s="14"/>
      <c r="C545" s="14"/>
      <c r="D545" s="14"/>
      <c r="E545" s="14"/>
      <c r="F545" s="14"/>
      <c r="G545" s="14"/>
    </row>
    <row r="546" spans="2:7" hidden="1">
      <c r="B546" s="14"/>
      <c r="C546" s="14"/>
      <c r="D546" s="14"/>
      <c r="E546" s="14"/>
      <c r="F546" s="14"/>
      <c r="G546" s="14"/>
    </row>
    <row r="547" spans="2:7" hidden="1">
      <c r="B547" s="14"/>
      <c r="C547" s="14"/>
      <c r="D547" s="14"/>
      <c r="E547" s="14"/>
      <c r="F547" s="14"/>
      <c r="G547" s="14"/>
    </row>
    <row r="548" spans="2:7" hidden="1">
      <c r="B548" s="14"/>
      <c r="C548" s="14"/>
      <c r="D548" s="14"/>
      <c r="E548" s="14"/>
      <c r="F548" s="14"/>
      <c r="G548" s="14"/>
    </row>
    <row r="549" spans="2:7" hidden="1">
      <c r="B549" s="14"/>
      <c r="C549" s="14"/>
      <c r="D549" s="14"/>
      <c r="E549" s="14"/>
      <c r="F549" s="14"/>
      <c r="G549" s="14"/>
    </row>
    <row r="550" spans="2:7" hidden="1">
      <c r="B550" s="14"/>
      <c r="C550" s="14"/>
      <c r="D550" s="14"/>
      <c r="E550" s="14"/>
      <c r="F550" s="14"/>
      <c r="G550" s="14"/>
    </row>
    <row r="551" spans="2:7" hidden="1">
      <c r="B551" s="14"/>
      <c r="C551" s="14"/>
      <c r="D551" s="14"/>
      <c r="E551" s="14"/>
      <c r="F551" s="14"/>
      <c r="G551" s="14"/>
    </row>
    <row r="552" spans="2:7" hidden="1">
      <c r="B552" s="14"/>
      <c r="C552" s="14"/>
      <c r="D552" s="14"/>
      <c r="E552" s="14"/>
      <c r="F552" s="14"/>
      <c r="G552" s="14"/>
    </row>
    <row r="553" spans="2:7" hidden="1">
      <c r="B553" s="14"/>
      <c r="C553" s="14"/>
      <c r="D553" s="14"/>
      <c r="E553" s="14"/>
      <c r="F553" s="14"/>
      <c r="G553" s="14"/>
    </row>
    <row r="554" spans="2:7" hidden="1">
      <c r="B554" s="14"/>
      <c r="C554" s="14"/>
      <c r="D554" s="14"/>
      <c r="E554" s="14"/>
      <c r="F554" s="14"/>
      <c r="G554" s="14"/>
    </row>
    <row r="555" spans="2:7" hidden="1">
      <c r="B555" s="14"/>
      <c r="C555" s="14"/>
      <c r="D555" s="14"/>
      <c r="E555" s="14"/>
      <c r="F555" s="14"/>
      <c r="G555" s="14"/>
    </row>
    <row r="556" spans="2:7" hidden="1">
      <c r="B556" s="14"/>
      <c r="C556" s="14"/>
      <c r="D556" s="14"/>
      <c r="E556" s="14"/>
      <c r="F556" s="14"/>
      <c r="G556" s="14"/>
    </row>
    <row r="557" spans="2:7" hidden="1">
      <c r="B557" s="14"/>
      <c r="C557" s="14"/>
      <c r="D557" s="14"/>
      <c r="E557" s="14"/>
      <c r="F557" s="14"/>
      <c r="G557" s="14"/>
    </row>
    <row r="558" spans="2:7" hidden="1">
      <c r="B558" s="14"/>
      <c r="C558" s="14"/>
      <c r="D558" s="14"/>
      <c r="E558" s="14"/>
      <c r="F558" s="14"/>
      <c r="G558" s="14"/>
    </row>
    <row r="559" spans="2:7" hidden="1">
      <c r="B559" s="14"/>
      <c r="C559" s="14"/>
      <c r="D559" s="14"/>
      <c r="E559" s="14"/>
      <c r="F559" s="14"/>
      <c r="G559" s="14"/>
    </row>
    <row r="560" spans="2:7" hidden="1">
      <c r="B560" s="14"/>
      <c r="C560" s="14"/>
      <c r="D560" s="14"/>
      <c r="E560" s="14"/>
      <c r="F560" s="14"/>
      <c r="G560" s="14"/>
    </row>
    <row r="561" spans="2:7" hidden="1">
      <c r="B561" s="14"/>
      <c r="C561" s="14"/>
      <c r="D561" s="14"/>
      <c r="E561" s="14"/>
      <c r="F561" s="14"/>
      <c r="G561" s="14"/>
    </row>
    <row r="562" spans="2:7" hidden="1">
      <c r="B562" s="14"/>
      <c r="C562" s="14"/>
      <c r="D562" s="14"/>
      <c r="E562" s="14"/>
      <c r="F562" s="14"/>
      <c r="G562" s="14"/>
    </row>
    <row r="563" spans="2:7" hidden="1">
      <c r="B563" s="14"/>
      <c r="C563" s="14"/>
      <c r="D563" s="14"/>
      <c r="E563" s="14"/>
      <c r="F563" s="14"/>
      <c r="G563" s="14"/>
    </row>
    <row r="564" spans="2:7" hidden="1">
      <c r="B564" s="14"/>
      <c r="C564" s="14"/>
      <c r="D564" s="14"/>
      <c r="E564" s="14"/>
      <c r="F564" s="14"/>
      <c r="G564" s="14"/>
    </row>
    <row r="565" spans="2:7" hidden="1">
      <c r="B565" s="14"/>
      <c r="C565" s="14"/>
      <c r="D565" s="14"/>
      <c r="E565" s="14"/>
      <c r="F565" s="14"/>
      <c r="G565" s="14"/>
    </row>
    <row r="566" spans="2:7" hidden="1">
      <c r="B566" s="14"/>
      <c r="C566" s="14"/>
      <c r="D566" s="14"/>
      <c r="E566" s="14"/>
      <c r="F566" s="14"/>
      <c r="G566" s="14"/>
    </row>
    <row r="567" spans="2:7" hidden="1">
      <c r="B567" s="14"/>
      <c r="C567" s="14"/>
      <c r="D567" s="14"/>
      <c r="E567" s="14"/>
      <c r="F567" s="14"/>
      <c r="G567" s="14"/>
    </row>
    <row r="568" spans="2:7" hidden="1">
      <c r="B568" s="14"/>
      <c r="C568" s="14"/>
      <c r="D568" s="14"/>
      <c r="E568" s="14"/>
      <c r="F568" s="14"/>
      <c r="G568" s="14"/>
    </row>
    <row r="569" spans="2:7" hidden="1">
      <c r="B569" s="14"/>
      <c r="C569" s="14"/>
      <c r="D569" s="14"/>
      <c r="E569" s="14"/>
      <c r="F569" s="14"/>
      <c r="G569" s="14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1" bestFit="1" customWidth="1"/>
    <col min="2" max="2" width="12.42578125" style="11" customWidth="1"/>
    <col min="3" max="3" width="13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5.5703125" style="12" customWidth="1"/>
    <col min="11" max="11" width="14.7109375" style="12" customWidth="1"/>
    <col min="12" max="12" width="11.7109375" style="12" customWidth="1"/>
    <col min="13" max="13" width="14.7109375" style="12" customWidth="1"/>
    <col min="14" max="14" width="22.7109375" style="12" customWidth="1"/>
    <col min="15" max="15" width="26.85546875" style="12" customWidth="1"/>
    <col min="16" max="16" width="25.42578125" style="12" customWidth="1"/>
    <col min="17" max="17" width="7.5703125" style="12" hidden="1" customWidth="1"/>
    <col min="18" max="18" width="6.7109375" style="12" hidden="1" customWidth="1"/>
    <col min="19" max="19" width="7.7109375" style="12" hidden="1" customWidth="1"/>
    <col min="20" max="20" width="7.140625" style="12" hidden="1" customWidth="1"/>
    <col min="21" max="21" width="6" style="12" hidden="1" customWidth="1"/>
    <col min="22" max="22" width="7.85546875" style="12" hidden="1" customWidth="1"/>
    <col min="23" max="23" width="8.140625" style="12" hidden="1" customWidth="1"/>
    <col min="24" max="24" width="6.28515625" style="12" hidden="1" customWidth="1"/>
    <col min="25" max="25" width="8" style="12" hidden="1" customWidth="1"/>
    <col min="26" max="26" width="8.7109375" style="12" hidden="1" customWidth="1"/>
    <col min="27" max="27" width="10" style="12" hidden="1" customWidth="1"/>
    <col min="28" max="28" width="9.5703125" style="12" hidden="1" customWidth="1"/>
    <col min="29" max="29" width="6.140625" style="12" hidden="1" customWidth="1"/>
    <col min="30" max="31" width="5.7109375" style="12" hidden="1" customWidth="1"/>
    <col min="32" max="32" width="6.85546875" style="12" hidden="1" customWidth="1"/>
    <col min="33" max="33" width="6.42578125" style="12" hidden="1" customWidth="1"/>
    <col min="34" max="34" width="6.7109375" style="12" hidden="1" customWidth="1"/>
    <col min="35" max="35" width="7.28515625" style="12" hidden="1" customWidth="1"/>
    <col min="36" max="47" width="5.7109375" style="12" hidden="1" customWidth="1"/>
    <col min="48" max="48" width="9.140625" style="12" hidden="1" customWidth="1"/>
    <col min="49" max="81" width="0" style="12" hidden="1" customWidth="1"/>
    <col min="82" max="16384" width="9.140625" style="12" hidden="1"/>
  </cols>
  <sheetData>
    <row r="1" spans="1:80">
      <c r="A1" s="2" t="s">
        <v>0</v>
      </c>
      <c r="B1" t="s">
        <v>194</v>
      </c>
    </row>
    <row r="2" spans="1:80">
      <c r="A2" s="2" t="s">
        <v>1</v>
      </c>
      <c r="B2" t="s">
        <v>195</v>
      </c>
    </row>
    <row r="3" spans="1:80">
      <c r="A3" s="2" t="s">
        <v>2</v>
      </c>
      <c r="B3" t="s">
        <v>196</v>
      </c>
      <c r="D3" s="11"/>
    </row>
    <row r="4" spans="1:80">
      <c r="A4" s="2" t="s">
        <v>3</v>
      </c>
      <c r="B4" t="s">
        <v>197</v>
      </c>
    </row>
    <row r="5" spans="1:80" ht="26.25" customHeight="1">
      <c r="A5" s="122" t="s">
        <v>65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4"/>
    </row>
    <row r="6" spans="1:80" ht="26.25" customHeight="1">
      <c r="A6" s="122" t="s">
        <v>130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1:80" s="14" customFormat="1">
      <c r="A7" s="38" t="s">
        <v>93</v>
      </c>
      <c r="B7" s="39" t="s">
        <v>46</v>
      </c>
      <c r="C7" s="41" t="s">
        <v>131</v>
      </c>
      <c r="D7" s="39" t="s">
        <v>48</v>
      </c>
      <c r="E7" s="39" t="s">
        <v>49</v>
      </c>
      <c r="F7" s="39" t="s">
        <v>68</v>
      </c>
      <c r="G7" s="39" t="s">
        <v>69</v>
      </c>
      <c r="H7" s="39" t="s">
        <v>50</v>
      </c>
      <c r="I7" s="39" t="s">
        <v>51</v>
      </c>
      <c r="J7" s="39" t="s">
        <v>52</v>
      </c>
      <c r="K7" s="39" t="s">
        <v>184</v>
      </c>
      <c r="L7" s="39" t="s">
        <v>185</v>
      </c>
      <c r="M7" s="39" t="s">
        <v>53</v>
      </c>
      <c r="N7" s="39" t="s">
        <v>70</v>
      </c>
      <c r="O7" s="39" t="s">
        <v>54</v>
      </c>
      <c r="P7" s="40" t="s">
        <v>180</v>
      </c>
      <c r="Q7" s="12"/>
      <c r="R7" s="12"/>
      <c r="S7" s="12"/>
      <c r="T7" s="12"/>
      <c r="U7" s="12"/>
      <c r="V7" s="12"/>
      <c r="W7" s="12"/>
    </row>
    <row r="8" spans="1:80" s="14" customFormat="1" ht="18" customHeight="1">
      <c r="A8" s="15"/>
      <c r="B8" s="16"/>
      <c r="C8" s="16"/>
      <c r="D8" s="24"/>
      <c r="E8" s="24"/>
      <c r="F8" s="24" t="s">
        <v>71</v>
      </c>
      <c r="G8" s="24" t="s">
        <v>72</v>
      </c>
      <c r="H8" s="24"/>
      <c r="I8" s="24" t="s">
        <v>7</v>
      </c>
      <c r="J8" s="24" t="s">
        <v>7</v>
      </c>
      <c r="K8" s="24" t="s">
        <v>181</v>
      </c>
      <c r="L8" s="24"/>
      <c r="M8" s="24" t="s">
        <v>6</v>
      </c>
      <c r="N8" s="24" t="s">
        <v>7</v>
      </c>
      <c r="O8" s="24" t="s">
        <v>7</v>
      </c>
      <c r="P8" s="25" t="s">
        <v>7</v>
      </c>
      <c r="Q8" s="12"/>
      <c r="R8" s="12"/>
      <c r="S8" s="12"/>
      <c r="T8" s="12"/>
      <c r="U8" s="12"/>
      <c r="V8" s="12"/>
      <c r="W8" s="12"/>
    </row>
    <row r="9" spans="1:80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6" t="s">
        <v>76</v>
      </c>
      <c r="P9" s="27" t="s">
        <v>77</v>
      </c>
      <c r="Q9" s="12"/>
      <c r="R9" s="12"/>
      <c r="S9" s="12"/>
      <c r="T9" s="12"/>
      <c r="U9" s="12"/>
      <c r="V9" s="12"/>
      <c r="W9" s="12"/>
    </row>
    <row r="10" spans="1:80" s="18" customFormat="1" ht="18" customHeight="1">
      <c r="A10" s="19" t="s">
        <v>132</v>
      </c>
      <c r="B10" s="6"/>
      <c r="C10" s="6"/>
      <c r="D10" s="6"/>
      <c r="E10" s="6"/>
      <c r="F10" s="6"/>
      <c r="G10" s="6"/>
      <c r="H10" s="6"/>
      <c r="I10" s="6"/>
      <c r="J10" s="6"/>
      <c r="K10" s="61">
        <v>0</v>
      </c>
      <c r="L10" s="6"/>
      <c r="M10" s="61">
        <v>0</v>
      </c>
      <c r="N10" s="6"/>
      <c r="O10" s="62">
        <v>0</v>
      </c>
      <c r="P10" s="62">
        <v>0</v>
      </c>
      <c r="Q10" s="12"/>
      <c r="R10" s="12"/>
      <c r="S10" s="12"/>
      <c r="T10" s="12"/>
      <c r="U10" s="12"/>
      <c r="V10" s="12"/>
      <c r="W10" s="12"/>
      <c r="CB10" s="12"/>
    </row>
    <row r="11" spans="1:80">
      <c r="A11" s="65" t="s">
        <v>201</v>
      </c>
      <c r="G11" s="67">
        <v>0</v>
      </c>
      <c r="J11" s="66">
        <v>0</v>
      </c>
      <c r="K11" s="67">
        <v>0</v>
      </c>
      <c r="M11" s="67">
        <v>0</v>
      </c>
      <c r="O11" s="66">
        <v>0</v>
      </c>
      <c r="P11" s="66">
        <v>0</v>
      </c>
    </row>
    <row r="12" spans="1:80">
      <c r="A12" s="65" t="s">
        <v>2803</v>
      </c>
      <c r="G12" s="67">
        <v>0</v>
      </c>
      <c r="J12" s="66">
        <v>0</v>
      </c>
      <c r="K12" s="67">
        <v>0</v>
      </c>
      <c r="M12" s="67">
        <v>0</v>
      </c>
      <c r="O12" s="66">
        <v>0</v>
      </c>
      <c r="P12" s="66">
        <v>0</v>
      </c>
    </row>
    <row r="13" spans="1:80">
      <c r="A13" t="s">
        <v>245</v>
      </c>
      <c r="B13" t="s">
        <v>245</v>
      </c>
      <c r="D13" t="s">
        <v>245</v>
      </c>
      <c r="G13" s="63">
        <v>0</v>
      </c>
      <c r="H13" t="s">
        <v>245</v>
      </c>
      <c r="I13" s="64">
        <v>0</v>
      </c>
      <c r="J13" s="64">
        <v>0</v>
      </c>
      <c r="K13" s="63">
        <v>0</v>
      </c>
      <c r="L13" s="63">
        <v>0</v>
      </c>
      <c r="M13" s="63">
        <v>0</v>
      </c>
      <c r="N13" s="64">
        <v>0</v>
      </c>
      <c r="O13" s="64">
        <v>0</v>
      </c>
      <c r="P13" s="64">
        <v>0</v>
      </c>
    </row>
    <row r="14" spans="1:80">
      <c r="A14" s="65" t="s">
        <v>2804</v>
      </c>
      <c r="G14" s="67">
        <v>0</v>
      </c>
      <c r="J14" s="66">
        <v>0</v>
      </c>
      <c r="K14" s="67">
        <v>0</v>
      </c>
      <c r="M14" s="67">
        <v>0</v>
      </c>
      <c r="O14" s="66">
        <v>0</v>
      </c>
      <c r="P14" s="66">
        <v>0</v>
      </c>
    </row>
    <row r="15" spans="1:80">
      <c r="A15" t="s">
        <v>245</v>
      </c>
      <c r="B15" t="s">
        <v>245</v>
      </c>
      <c r="D15" t="s">
        <v>245</v>
      </c>
      <c r="G15" s="63">
        <v>0</v>
      </c>
      <c r="H15" t="s">
        <v>245</v>
      </c>
      <c r="I15" s="64">
        <v>0</v>
      </c>
      <c r="J15" s="64">
        <v>0</v>
      </c>
      <c r="K15" s="63">
        <v>0</v>
      </c>
      <c r="L15" s="63">
        <v>0</v>
      </c>
      <c r="M15" s="63">
        <v>0</v>
      </c>
      <c r="N15" s="64">
        <v>0</v>
      </c>
      <c r="O15" s="64">
        <v>0</v>
      </c>
      <c r="P15" s="64">
        <v>0</v>
      </c>
    </row>
    <row r="16" spans="1:80">
      <c r="A16" s="65" t="s">
        <v>2805</v>
      </c>
      <c r="G16" s="67">
        <v>0</v>
      </c>
      <c r="J16" s="66">
        <v>0</v>
      </c>
      <c r="K16" s="67">
        <v>0</v>
      </c>
      <c r="M16" s="67">
        <v>0</v>
      </c>
      <c r="O16" s="66">
        <v>0</v>
      </c>
      <c r="P16" s="66">
        <v>0</v>
      </c>
    </row>
    <row r="17" spans="1:16">
      <c r="A17" s="65" t="s">
        <v>2806</v>
      </c>
      <c r="G17" s="67">
        <v>0</v>
      </c>
      <c r="J17" s="66">
        <v>0</v>
      </c>
      <c r="K17" s="67">
        <v>0</v>
      </c>
      <c r="M17" s="67">
        <v>0</v>
      </c>
      <c r="O17" s="66">
        <v>0</v>
      </c>
      <c r="P17" s="66">
        <v>0</v>
      </c>
    </row>
    <row r="18" spans="1:16">
      <c r="A18" t="s">
        <v>245</v>
      </c>
      <c r="B18" t="s">
        <v>245</v>
      </c>
      <c r="D18" t="s">
        <v>245</v>
      </c>
      <c r="G18" s="63">
        <v>0</v>
      </c>
      <c r="H18" t="s">
        <v>245</v>
      </c>
      <c r="I18" s="64">
        <v>0</v>
      </c>
      <c r="J18" s="64">
        <v>0</v>
      </c>
      <c r="K18" s="63">
        <v>0</v>
      </c>
      <c r="L18" s="63">
        <v>0</v>
      </c>
      <c r="M18" s="63">
        <v>0</v>
      </c>
      <c r="N18" s="64">
        <v>0</v>
      </c>
      <c r="O18" s="64">
        <v>0</v>
      </c>
      <c r="P18" s="64">
        <v>0</v>
      </c>
    </row>
    <row r="19" spans="1:16">
      <c r="A19" s="65" t="s">
        <v>2807</v>
      </c>
      <c r="G19" s="67">
        <v>0</v>
      </c>
      <c r="J19" s="66">
        <v>0</v>
      </c>
      <c r="K19" s="67">
        <v>0</v>
      </c>
      <c r="M19" s="67">
        <v>0</v>
      </c>
      <c r="O19" s="66">
        <v>0</v>
      </c>
      <c r="P19" s="66">
        <v>0</v>
      </c>
    </row>
    <row r="20" spans="1:16">
      <c r="A20" t="s">
        <v>245</v>
      </c>
      <c r="B20" t="s">
        <v>245</v>
      </c>
      <c r="D20" t="s">
        <v>245</v>
      </c>
      <c r="G20" s="63">
        <v>0</v>
      </c>
      <c r="H20" t="s">
        <v>245</v>
      </c>
      <c r="I20" s="64">
        <v>0</v>
      </c>
      <c r="J20" s="64">
        <v>0</v>
      </c>
      <c r="K20" s="63">
        <v>0</v>
      </c>
      <c r="L20" s="63">
        <v>0</v>
      </c>
      <c r="M20" s="63">
        <v>0</v>
      </c>
      <c r="N20" s="64">
        <v>0</v>
      </c>
      <c r="O20" s="64">
        <v>0</v>
      </c>
      <c r="P20" s="64">
        <v>0</v>
      </c>
    </row>
    <row r="21" spans="1:16">
      <c r="A21" s="65" t="s">
        <v>2808</v>
      </c>
      <c r="G21" s="67">
        <v>0</v>
      </c>
      <c r="J21" s="66">
        <v>0</v>
      </c>
      <c r="K21" s="67">
        <v>0</v>
      </c>
      <c r="M21" s="67">
        <v>0</v>
      </c>
      <c r="O21" s="66">
        <v>0</v>
      </c>
      <c r="P21" s="66">
        <v>0</v>
      </c>
    </row>
    <row r="22" spans="1:16">
      <c r="A22" t="s">
        <v>245</v>
      </c>
      <c r="B22" t="s">
        <v>245</v>
      </c>
      <c r="D22" t="s">
        <v>245</v>
      </c>
      <c r="G22" s="63">
        <v>0</v>
      </c>
      <c r="H22" t="s">
        <v>245</v>
      </c>
      <c r="I22" s="64">
        <v>0</v>
      </c>
      <c r="J22" s="64">
        <v>0</v>
      </c>
      <c r="K22" s="63">
        <v>0</v>
      </c>
      <c r="L22" s="63">
        <v>0</v>
      </c>
      <c r="M22" s="63">
        <v>0</v>
      </c>
      <c r="N22" s="64">
        <v>0</v>
      </c>
      <c r="O22" s="64">
        <v>0</v>
      </c>
      <c r="P22" s="64">
        <v>0</v>
      </c>
    </row>
    <row r="23" spans="1:16">
      <c r="A23" s="65" t="s">
        <v>2809</v>
      </c>
      <c r="G23" s="67">
        <v>0</v>
      </c>
      <c r="J23" s="66">
        <v>0</v>
      </c>
      <c r="K23" s="67">
        <v>0</v>
      </c>
      <c r="M23" s="67">
        <v>0</v>
      </c>
      <c r="O23" s="66">
        <v>0</v>
      </c>
      <c r="P23" s="66">
        <v>0</v>
      </c>
    </row>
    <row r="24" spans="1:16">
      <c r="A24" t="s">
        <v>245</v>
      </c>
      <c r="B24" t="s">
        <v>245</v>
      </c>
      <c r="D24" t="s">
        <v>245</v>
      </c>
      <c r="G24" s="63">
        <v>0</v>
      </c>
      <c r="H24" t="s">
        <v>245</v>
      </c>
      <c r="I24" s="64">
        <v>0</v>
      </c>
      <c r="J24" s="64">
        <v>0</v>
      </c>
      <c r="K24" s="63">
        <v>0</v>
      </c>
      <c r="L24" s="63">
        <v>0</v>
      </c>
      <c r="M24" s="63">
        <v>0</v>
      </c>
      <c r="N24" s="64">
        <v>0</v>
      </c>
      <c r="O24" s="64">
        <v>0</v>
      </c>
      <c r="P24" s="64">
        <v>0</v>
      </c>
    </row>
    <row r="25" spans="1:16">
      <c r="A25" s="65" t="s">
        <v>249</v>
      </c>
      <c r="G25" s="67">
        <v>0</v>
      </c>
      <c r="J25" s="66">
        <v>0</v>
      </c>
      <c r="K25" s="67">
        <v>0</v>
      </c>
      <c r="M25" s="67">
        <v>0</v>
      </c>
      <c r="O25" s="66">
        <v>0</v>
      </c>
      <c r="P25" s="66">
        <v>0</v>
      </c>
    </row>
    <row r="26" spans="1:16">
      <c r="A26" s="65" t="s">
        <v>2803</v>
      </c>
      <c r="G26" s="67">
        <v>0</v>
      </c>
      <c r="J26" s="66">
        <v>0</v>
      </c>
      <c r="K26" s="67">
        <v>0</v>
      </c>
      <c r="M26" s="67">
        <v>0</v>
      </c>
      <c r="O26" s="66">
        <v>0</v>
      </c>
      <c r="P26" s="66">
        <v>0</v>
      </c>
    </row>
    <row r="27" spans="1:16">
      <c r="A27" t="s">
        <v>245</v>
      </c>
      <c r="B27" t="s">
        <v>245</v>
      </c>
      <c r="D27" t="s">
        <v>245</v>
      </c>
      <c r="G27" s="63">
        <v>0</v>
      </c>
      <c r="H27" t="s">
        <v>245</v>
      </c>
      <c r="I27" s="64">
        <v>0</v>
      </c>
      <c r="J27" s="64">
        <v>0</v>
      </c>
      <c r="K27" s="63">
        <v>0</v>
      </c>
      <c r="L27" s="63">
        <v>0</v>
      </c>
      <c r="M27" s="63">
        <v>0</v>
      </c>
      <c r="N27" s="64">
        <v>0</v>
      </c>
      <c r="O27" s="64">
        <v>0</v>
      </c>
      <c r="P27" s="64">
        <v>0</v>
      </c>
    </row>
    <row r="28" spans="1:16">
      <c r="A28" s="65" t="s">
        <v>2804</v>
      </c>
      <c r="G28" s="67">
        <v>0</v>
      </c>
      <c r="J28" s="66">
        <v>0</v>
      </c>
      <c r="K28" s="67">
        <v>0</v>
      </c>
      <c r="M28" s="67">
        <v>0</v>
      </c>
      <c r="O28" s="66">
        <v>0</v>
      </c>
      <c r="P28" s="66">
        <v>0</v>
      </c>
    </row>
    <row r="29" spans="1:16">
      <c r="A29" t="s">
        <v>245</v>
      </c>
      <c r="B29" t="s">
        <v>245</v>
      </c>
      <c r="D29" t="s">
        <v>245</v>
      </c>
      <c r="G29" s="63">
        <v>0</v>
      </c>
      <c r="H29" t="s">
        <v>245</v>
      </c>
      <c r="I29" s="64">
        <v>0</v>
      </c>
      <c r="J29" s="64">
        <v>0</v>
      </c>
      <c r="K29" s="63">
        <v>0</v>
      </c>
      <c r="L29" s="63">
        <v>0</v>
      </c>
      <c r="M29" s="63">
        <v>0</v>
      </c>
      <c r="N29" s="64">
        <v>0</v>
      </c>
      <c r="O29" s="64">
        <v>0</v>
      </c>
      <c r="P29" s="64">
        <v>0</v>
      </c>
    </row>
    <row r="30" spans="1:16">
      <c r="A30" s="65" t="s">
        <v>2805</v>
      </c>
      <c r="G30" s="67">
        <v>0</v>
      </c>
      <c r="J30" s="66">
        <v>0</v>
      </c>
      <c r="K30" s="67">
        <v>0</v>
      </c>
      <c r="M30" s="67">
        <v>0</v>
      </c>
      <c r="O30" s="66">
        <v>0</v>
      </c>
      <c r="P30" s="66">
        <v>0</v>
      </c>
    </row>
    <row r="31" spans="1:16">
      <c r="A31" s="65" t="s">
        <v>2806</v>
      </c>
      <c r="G31" s="67">
        <v>0</v>
      </c>
      <c r="J31" s="66">
        <v>0</v>
      </c>
      <c r="K31" s="67">
        <v>0</v>
      </c>
      <c r="M31" s="67">
        <v>0</v>
      </c>
      <c r="O31" s="66">
        <v>0</v>
      </c>
      <c r="P31" s="66">
        <v>0</v>
      </c>
    </row>
    <row r="32" spans="1:16">
      <c r="A32" t="s">
        <v>245</v>
      </c>
      <c r="B32" t="s">
        <v>245</v>
      </c>
      <c r="D32" t="s">
        <v>245</v>
      </c>
      <c r="G32" s="63">
        <v>0</v>
      </c>
      <c r="H32" t="s">
        <v>245</v>
      </c>
      <c r="I32" s="64">
        <v>0</v>
      </c>
      <c r="J32" s="64">
        <v>0</v>
      </c>
      <c r="K32" s="63">
        <v>0</v>
      </c>
      <c r="L32" s="63">
        <v>0</v>
      </c>
      <c r="M32" s="63">
        <v>0</v>
      </c>
      <c r="N32" s="64">
        <v>0</v>
      </c>
      <c r="O32" s="64">
        <v>0</v>
      </c>
      <c r="P32" s="64">
        <v>0</v>
      </c>
    </row>
    <row r="33" spans="1:16">
      <c r="A33" s="65" t="s">
        <v>2807</v>
      </c>
      <c r="G33" s="67">
        <v>0</v>
      </c>
      <c r="J33" s="66">
        <v>0</v>
      </c>
      <c r="K33" s="67">
        <v>0</v>
      </c>
      <c r="M33" s="67">
        <v>0</v>
      </c>
      <c r="O33" s="66">
        <v>0</v>
      </c>
      <c r="P33" s="66">
        <v>0</v>
      </c>
    </row>
    <row r="34" spans="1:16">
      <c r="A34" t="s">
        <v>245</v>
      </c>
      <c r="B34" t="s">
        <v>245</v>
      </c>
      <c r="D34" t="s">
        <v>245</v>
      </c>
      <c r="G34" s="63">
        <v>0</v>
      </c>
      <c r="H34" t="s">
        <v>245</v>
      </c>
      <c r="I34" s="64">
        <v>0</v>
      </c>
      <c r="J34" s="64">
        <v>0</v>
      </c>
      <c r="K34" s="63">
        <v>0</v>
      </c>
      <c r="L34" s="63">
        <v>0</v>
      </c>
      <c r="M34" s="63">
        <v>0</v>
      </c>
      <c r="N34" s="64">
        <v>0</v>
      </c>
      <c r="O34" s="64">
        <v>0</v>
      </c>
      <c r="P34" s="64">
        <v>0</v>
      </c>
    </row>
    <row r="35" spans="1:16">
      <c r="A35" s="65" t="s">
        <v>2808</v>
      </c>
      <c r="G35" s="67">
        <v>0</v>
      </c>
      <c r="J35" s="66">
        <v>0</v>
      </c>
      <c r="K35" s="67">
        <v>0</v>
      </c>
      <c r="M35" s="67">
        <v>0</v>
      </c>
      <c r="O35" s="66">
        <v>0</v>
      </c>
      <c r="P35" s="66">
        <v>0</v>
      </c>
    </row>
    <row r="36" spans="1:16">
      <c r="A36" t="s">
        <v>245</v>
      </c>
      <c r="B36" t="s">
        <v>245</v>
      </c>
      <c r="D36" t="s">
        <v>245</v>
      </c>
      <c r="G36" s="63">
        <v>0</v>
      </c>
      <c r="H36" t="s">
        <v>245</v>
      </c>
      <c r="I36" s="64">
        <v>0</v>
      </c>
      <c r="J36" s="64">
        <v>0</v>
      </c>
      <c r="K36" s="63">
        <v>0</v>
      </c>
      <c r="L36" s="63">
        <v>0</v>
      </c>
      <c r="M36" s="63">
        <v>0</v>
      </c>
      <c r="N36" s="64">
        <v>0</v>
      </c>
      <c r="O36" s="64">
        <v>0</v>
      </c>
      <c r="P36" s="64">
        <v>0</v>
      </c>
    </row>
    <row r="37" spans="1:16">
      <c r="A37" s="65" t="s">
        <v>2809</v>
      </c>
      <c r="G37" s="67">
        <v>0</v>
      </c>
      <c r="J37" s="66">
        <v>0</v>
      </c>
      <c r="K37" s="67">
        <v>0</v>
      </c>
      <c r="M37" s="67">
        <v>0</v>
      </c>
      <c r="O37" s="66">
        <v>0</v>
      </c>
      <c r="P37" s="66">
        <v>0</v>
      </c>
    </row>
    <row r="38" spans="1:16">
      <c r="A38" t="s">
        <v>245</v>
      </c>
      <c r="B38" t="s">
        <v>245</v>
      </c>
      <c r="D38" t="s">
        <v>245</v>
      </c>
      <c r="G38" s="63">
        <v>0</v>
      </c>
      <c r="H38" t="s">
        <v>245</v>
      </c>
      <c r="I38" s="64">
        <v>0</v>
      </c>
      <c r="J38" s="64">
        <v>0</v>
      </c>
      <c r="K38" s="63">
        <v>0</v>
      </c>
      <c r="L38" s="63">
        <v>0</v>
      </c>
      <c r="M38" s="63">
        <v>0</v>
      </c>
      <c r="N38" s="64">
        <v>0</v>
      </c>
      <c r="O38" s="64">
        <v>0</v>
      </c>
      <c r="P38" s="64">
        <v>0</v>
      </c>
    </row>
    <row r="39" spans="1:16">
      <c r="A39" s="78" t="s">
        <v>251</v>
      </c>
    </row>
    <row r="40" spans="1:16">
      <c r="A40" s="78" t="s">
        <v>376</v>
      </c>
    </row>
    <row r="41" spans="1:16">
      <c r="A41" s="78" t="s">
        <v>377</v>
      </c>
    </row>
    <row r="42" spans="1:16">
      <c r="A42" s="78" t="s">
        <v>378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4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1" customWidth="1"/>
    <col min="2" max="2" width="12.42578125" style="11" customWidth="1"/>
    <col min="3" max="3" width="10.7109375" style="12" customWidth="1"/>
    <col min="4" max="4" width="11.140625" style="12" customWidth="1"/>
    <col min="5" max="5" width="15.140625" style="12" customWidth="1"/>
    <col min="6" max="6" width="10.7109375" style="12" customWidth="1"/>
    <col min="7" max="7" width="11.5703125" style="12" customWidth="1"/>
    <col min="8" max="8" width="13.85546875" style="12" customWidth="1"/>
    <col min="9" max="9" width="15.5703125" style="12" customWidth="1"/>
    <col min="10" max="10" width="14.7109375" style="12" customWidth="1"/>
    <col min="11" max="11" width="11.7109375" style="12" customWidth="1"/>
    <col min="12" max="12" width="14.7109375" style="12" customWidth="1"/>
    <col min="13" max="13" width="22.7109375" style="12" customWidth="1"/>
    <col min="14" max="14" width="26.85546875" style="12" customWidth="1"/>
    <col min="15" max="15" width="25.42578125" style="12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38" width="5.7109375" style="14" hidden="1" customWidth="1"/>
    <col min="39" max="46" width="5.7109375" style="12" hidden="1" customWidth="1"/>
    <col min="47" max="47" width="9.140625" style="12" hidden="1" customWidth="1"/>
    <col min="48" max="72" width="0" style="12" hidden="1" customWidth="1"/>
    <col min="73" max="16384" width="9.140625" style="12" hidden="1"/>
  </cols>
  <sheetData>
    <row r="1" spans="1:71">
      <c r="A1" s="2" t="s">
        <v>0</v>
      </c>
      <c r="B1" t="s">
        <v>194</v>
      </c>
    </row>
    <row r="2" spans="1:71">
      <c r="A2" s="2" t="s">
        <v>1</v>
      </c>
      <c r="B2" t="s">
        <v>195</v>
      </c>
    </row>
    <row r="3" spans="1:71">
      <c r="A3" s="2" t="s">
        <v>2</v>
      </c>
      <c r="B3" t="s">
        <v>196</v>
      </c>
    </row>
    <row r="4" spans="1:71">
      <c r="A4" s="2" t="s">
        <v>3</v>
      </c>
      <c r="B4" t="s">
        <v>197</v>
      </c>
    </row>
    <row r="5" spans="1:71" ht="26.25" customHeight="1">
      <c r="A5" s="122" t="s">
        <v>133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4"/>
    </row>
    <row r="6" spans="1:71" ht="26.25" customHeight="1">
      <c r="A6" s="122" t="s">
        <v>66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/>
    </row>
    <row r="7" spans="1:71" s="14" customFormat="1">
      <c r="A7" s="38" t="s">
        <v>93</v>
      </c>
      <c r="B7" s="39" t="s">
        <v>46</v>
      </c>
      <c r="C7" s="39" t="s">
        <v>48</v>
      </c>
      <c r="D7" s="39" t="s">
        <v>49</v>
      </c>
      <c r="E7" s="39" t="s">
        <v>68</v>
      </c>
      <c r="F7" s="39" t="s">
        <v>69</v>
      </c>
      <c r="G7" s="39" t="s">
        <v>50</v>
      </c>
      <c r="H7" s="39" t="s">
        <v>51</v>
      </c>
      <c r="I7" s="39" t="s">
        <v>52</v>
      </c>
      <c r="J7" s="39" t="s">
        <v>184</v>
      </c>
      <c r="K7" s="39" t="s">
        <v>185</v>
      </c>
      <c r="L7" s="39" t="s">
        <v>5</v>
      </c>
      <c r="M7" s="39" t="s">
        <v>70</v>
      </c>
      <c r="N7" s="39" t="s">
        <v>54</v>
      </c>
      <c r="O7" s="40" t="s">
        <v>180</v>
      </c>
    </row>
    <row r="8" spans="1:71" s="14" customFormat="1" ht="25.5" customHeight="1">
      <c r="A8" s="15"/>
      <c r="B8" s="24"/>
      <c r="C8" s="24"/>
      <c r="D8" s="24"/>
      <c r="E8" s="24" t="s">
        <v>71</v>
      </c>
      <c r="F8" s="24" t="s">
        <v>72</v>
      </c>
      <c r="G8" s="24"/>
      <c r="H8" s="24" t="s">
        <v>7</v>
      </c>
      <c r="I8" s="24" t="s">
        <v>7</v>
      </c>
      <c r="J8" s="24" t="s">
        <v>181</v>
      </c>
      <c r="K8" s="24"/>
      <c r="L8" s="24" t="s">
        <v>6</v>
      </c>
      <c r="M8" s="24" t="s">
        <v>7</v>
      </c>
      <c r="N8" s="24" t="s">
        <v>7</v>
      </c>
      <c r="O8" s="25" t="s">
        <v>7</v>
      </c>
    </row>
    <row r="9" spans="1:71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27" t="s">
        <v>75</v>
      </c>
      <c r="O9" s="27" t="s">
        <v>76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1:71" s="18" customFormat="1" ht="18" customHeight="1">
      <c r="A10" s="19" t="s">
        <v>78</v>
      </c>
      <c r="B10" s="6"/>
      <c r="C10" s="6"/>
      <c r="D10" s="6"/>
      <c r="E10" s="6"/>
      <c r="F10" s="61">
        <v>5.43</v>
      </c>
      <c r="G10" s="6"/>
      <c r="H10" s="6"/>
      <c r="I10" s="62">
        <v>5.7000000000000002E-3</v>
      </c>
      <c r="J10" s="61">
        <v>19214902.66</v>
      </c>
      <c r="K10" s="6"/>
      <c r="L10" s="61">
        <v>25583.065566349465</v>
      </c>
      <c r="M10" s="6"/>
      <c r="N10" s="62">
        <v>1</v>
      </c>
      <c r="O10" s="62">
        <v>1.8E-3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BS10" s="12"/>
    </row>
    <row r="11" spans="1:71">
      <c r="A11" s="65" t="s">
        <v>201</v>
      </c>
      <c r="F11" s="67">
        <v>5.43</v>
      </c>
      <c r="I11" s="66">
        <v>5.7000000000000002E-3</v>
      </c>
      <c r="J11" s="67">
        <v>19214902.66</v>
      </c>
      <c r="L11" s="67">
        <v>25583.065566349465</v>
      </c>
      <c r="N11" s="66">
        <v>1</v>
      </c>
      <c r="O11" s="66">
        <v>1.8E-3</v>
      </c>
    </row>
    <row r="12" spans="1:71">
      <c r="A12" s="65" t="s">
        <v>2810</v>
      </c>
      <c r="F12" s="67">
        <v>5.43</v>
      </c>
      <c r="I12" s="66">
        <v>5.7000000000000002E-3</v>
      </c>
      <c r="J12" s="67">
        <v>19214902.66</v>
      </c>
      <c r="L12" s="67">
        <v>25583.065566349465</v>
      </c>
      <c r="N12" s="66">
        <v>1</v>
      </c>
      <c r="O12" s="66">
        <v>1.8E-3</v>
      </c>
    </row>
    <row r="13" spans="1:71">
      <c r="A13" t="s">
        <v>2811</v>
      </c>
      <c r="B13" t="s">
        <v>2812</v>
      </c>
      <c r="C13" t="s">
        <v>256</v>
      </c>
      <c r="D13" t="s">
        <v>206</v>
      </c>
      <c r="E13" t="s">
        <v>2813</v>
      </c>
      <c r="F13" s="63">
        <v>8.07</v>
      </c>
      <c r="G13" t="s">
        <v>99</v>
      </c>
      <c r="H13" s="64">
        <v>0.04</v>
      </c>
      <c r="I13" s="64">
        <v>-5.0000000000000001E-4</v>
      </c>
      <c r="J13" s="63">
        <v>6089029.9100000001</v>
      </c>
      <c r="K13" s="63">
        <v>140.65815591915674</v>
      </c>
      <c r="L13" s="63">
        <v>8564.7171847718892</v>
      </c>
      <c r="M13" s="64">
        <v>0</v>
      </c>
      <c r="N13" s="64">
        <v>0.33479999999999999</v>
      </c>
      <c r="O13" s="64">
        <v>5.9999999999999995E-4</v>
      </c>
    </row>
    <row r="14" spans="1:71">
      <c r="A14" t="s">
        <v>2814</v>
      </c>
      <c r="B14" t="s">
        <v>2815</v>
      </c>
      <c r="C14" t="s">
        <v>256</v>
      </c>
      <c r="D14" t="s">
        <v>206</v>
      </c>
      <c r="E14" t="s">
        <v>2813</v>
      </c>
      <c r="F14" s="63">
        <v>10.25</v>
      </c>
      <c r="G14" t="s">
        <v>99</v>
      </c>
      <c r="H14" s="64">
        <v>0</v>
      </c>
      <c r="I14" s="64">
        <v>0</v>
      </c>
      <c r="J14" s="63">
        <v>-674465.9</v>
      </c>
      <c r="K14" s="63">
        <v>85.006845999999996</v>
      </c>
      <c r="L14" s="63">
        <v>-573.34218893551395</v>
      </c>
      <c r="M14" s="64">
        <v>0</v>
      </c>
      <c r="N14" s="64">
        <v>-2.24E-2</v>
      </c>
      <c r="O14" s="64">
        <v>0</v>
      </c>
    </row>
    <row r="15" spans="1:71">
      <c r="A15" t="s">
        <v>2816</v>
      </c>
      <c r="B15" t="s">
        <v>2817</v>
      </c>
      <c r="C15" t="s">
        <v>256</v>
      </c>
      <c r="D15" t="s">
        <v>206</v>
      </c>
      <c r="E15" t="s">
        <v>2818</v>
      </c>
      <c r="F15" s="63">
        <v>10.25</v>
      </c>
      <c r="G15" t="s">
        <v>99</v>
      </c>
      <c r="H15" s="64">
        <v>0</v>
      </c>
      <c r="I15" s="64">
        <v>0</v>
      </c>
      <c r="J15" s="63">
        <v>-1708542</v>
      </c>
      <c r="K15" s="63">
        <v>77.66</v>
      </c>
      <c r="L15" s="63">
        <v>-1326.8537171999999</v>
      </c>
      <c r="M15" s="64">
        <v>0</v>
      </c>
      <c r="N15" s="64">
        <v>-5.1900000000000002E-2</v>
      </c>
      <c r="O15" s="64">
        <v>-1E-4</v>
      </c>
    </row>
    <row r="16" spans="1:71">
      <c r="A16" t="s">
        <v>2819</v>
      </c>
      <c r="B16" t="s">
        <v>2820</v>
      </c>
      <c r="C16" t="s">
        <v>256</v>
      </c>
      <c r="D16" t="s">
        <v>206</v>
      </c>
      <c r="E16" t="s">
        <v>2821</v>
      </c>
      <c r="F16" s="63">
        <v>8.83</v>
      </c>
      <c r="G16" t="s">
        <v>99</v>
      </c>
      <c r="H16" s="64">
        <v>0.04</v>
      </c>
      <c r="I16" s="64">
        <v>-2.0000000000000001E-4</v>
      </c>
      <c r="J16" s="63">
        <v>1672399.28</v>
      </c>
      <c r="K16" s="63">
        <v>142.30833241250198</v>
      </c>
      <c r="L16" s="63">
        <v>2379.9635266466898</v>
      </c>
      <c r="M16" s="64">
        <v>0</v>
      </c>
      <c r="N16" s="64">
        <v>9.2999999999999999E-2</v>
      </c>
      <c r="O16" s="64">
        <v>2.0000000000000001E-4</v>
      </c>
    </row>
    <row r="17" spans="1:15">
      <c r="A17" t="s">
        <v>2822</v>
      </c>
      <c r="B17" t="s">
        <v>2823</v>
      </c>
      <c r="C17" t="s">
        <v>256</v>
      </c>
      <c r="D17" t="s">
        <v>206</v>
      </c>
      <c r="E17" t="s">
        <v>2821</v>
      </c>
      <c r="F17" s="63">
        <v>10.25</v>
      </c>
      <c r="G17" t="s">
        <v>99</v>
      </c>
      <c r="H17" s="64">
        <v>0.04</v>
      </c>
      <c r="I17" s="64">
        <v>0</v>
      </c>
      <c r="J17" s="63">
        <v>-632841.56000000006</v>
      </c>
      <c r="K17" s="63">
        <v>85.991330000000005</v>
      </c>
      <c r="L17" s="63">
        <v>-544.18887423674801</v>
      </c>
      <c r="M17" s="64">
        <v>0</v>
      </c>
      <c r="N17" s="64">
        <v>-2.1299999999999999E-2</v>
      </c>
      <c r="O17" s="64">
        <v>0</v>
      </c>
    </row>
    <row r="18" spans="1:15">
      <c r="A18" t="s">
        <v>2824</v>
      </c>
      <c r="B18" t="s">
        <v>2825</v>
      </c>
      <c r="C18" t="s">
        <v>256</v>
      </c>
      <c r="D18" t="s">
        <v>206</v>
      </c>
      <c r="E18" t="s">
        <v>2826</v>
      </c>
      <c r="F18" s="63">
        <v>0.32</v>
      </c>
      <c r="G18" t="s">
        <v>99</v>
      </c>
      <c r="H18" s="64">
        <v>0.04</v>
      </c>
      <c r="I18" s="64">
        <v>6.7999999999999996E-3</v>
      </c>
      <c r="J18" s="63">
        <v>1487334.28</v>
      </c>
      <c r="K18" s="63">
        <v>115.32506280516778</v>
      </c>
      <c r="L18" s="63">
        <v>1715.2691925327899</v>
      </c>
      <c r="M18" s="64">
        <v>0</v>
      </c>
      <c r="N18" s="64">
        <v>6.7000000000000004E-2</v>
      </c>
      <c r="O18" s="64">
        <v>1E-4</v>
      </c>
    </row>
    <row r="19" spans="1:15">
      <c r="A19" t="s">
        <v>2827</v>
      </c>
      <c r="B19" t="s">
        <v>2828</v>
      </c>
      <c r="C19" t="s">
        <v>256</v>
      </c>
      <c r="D19" t="s">
        <v>206</v>
      </c>
      <c r="E19" t="s">
        <v>2829</v>
      </c>
      <c r="F19" s="63">
        <v>1.29</v>
      </c>
      <c r="G19" t="s">
        <v>99</v>
      </c>
      <c r="H19" s="64">
        <v>0.04</v>
      </c>
      <c r="I19" s="64">
        <v>8.3999999999999995E-3</v>
      </c>
      <c r="J19" s="63">
        <v>3287331.51</v>
      </c>
      <c r="K19" s="63">
        <v>114.76820588942185</v>
      </c>
      <c r="L19" s="63">
        <v>3772.8113956646398</v>
      </c>
      <c r="M19" s="64">
        <v>0</v>
      </c>
      <c r="N19" s="64">
        <v>0.14749999999999999</v>
      </c>
      <c r="O19" s="64">
        <v>2.9999999999999997E-4</v>
      </c>
    </row>
    <row r="20" spans="1:15">
      <c r="A20" t="s">
        <v>2830</v>
      </c>
      <c r="B20" t="s">
        <v>2831</v>
      </c>
      <c r="C20" t="s">
        <v>256</v>
      </c>
      <c r="D20" t="s">
        <v>206</v>
      </c>
      <c r="E20" t="s">
        <v>2832</v>
      </c>
      <c r="F20" s="63">
        <v>2.2200000000000002</v>
      </c>
      <c r="G20" t="s">
        <v>99</v>
      </c>
      <c r="H20" s="64">
        <v>0.04</v>
      </c>
      <c r="I20" s="64">
        <v>3.0000000000000001E-3</v>
      </c>
      <c r="J20" s="63">
        <v>2153350.64</v>
      </c>
      <c r="K20" s="63">
        <v>117.45327331310567</v>
      </c>
      <c r="L20" s="63">
        <v>2529.1808125887101</v>
      </c>
      <c r="M20" s="64">
        <v>0</v>
      </c>
      <c r="N20" s="64">
        <v>9.8900000000000002E-2</v>
      </c>
      <c r="O20" s="64">
        <v>2.0000000000000001E-4</v>
      </c>
    </row>
    <row r="21" spans="1:15">
      <c r="A21" t="s">
        <v>2833</v>
      </c>
      <c r="B21" t="s">
        <v>2834</v>
      </c>
      <c r="C21" t="s">
        <v>256</v>
      </c>
      <c r="D21" t="s">
        <v>206</v>
      </c>
      <c r="E21" t="s">
        <v>2835</v>
      </c>
      <c r="F21" s="63">
        <v>3.13</v>
      </c>
      <c r="G21" t="s">
        <v>99</v>
      </c>
      <c r="H21" s="64">
        <v>0.04</v>
      </c>
      <c r="I21" s="64">
        <v>2.0000000000000001E-4</v>
      </c>
      <c r="J21" s="63">
        <v>1053078.2</v>
      </c>
      <c r="K21" s="63">
        <v>118.40749490805526</v>
      </c>
      <c r="L21" s="63">
        <v>1246.92351604284</v>
      </c>
      <c r="M21" s="64">
        <v>0</v>
      </c>
      <c r="N21" s="64">
        <v>4.87E-2</v>
      </c>
      <c r="O21" s="64">
        <v>1E-4</v>
      </c>
    </row>
    <row r="22" spans="1:15">
      <c r="A22" t="s">
        <v>2836</v>
      </c>
      <c r="B22" t="s">
        <v>2837</v>
      </c>
      <c r="C22" t="s">
        <v>256</v>
      </c>
      <c r="D22" t="s">
        <v>206</v>
      </c>
      <c r="E22" t="s">
        <v>2838</v>
      </c>
      <c r="F22" s="63">
        <v>3.58</v>
      </c>
      <c r="G22" t="s">
        <v>99</v>
      </c>
      <c r="H22" s="64">
        <v>0.04</v>
      </c>
      <c r="I22" s="64">
        <v>2.0000000000000001E-4</v>
      </c>
      <c r="J22" s="63">
        <v>826749</v>
      </c>
      <c r="K22" s="63">
        <v>118.73748391464737</v>
      </c>
      <c r="L22" s="63">
        <v>981.66096088950803</v>
      </c>
      <c r="M22" s="64">
        <v>0</v>
      </c>
      <c r="N22" s="64">
        <v>3.8399999999999997E-2</v>
      </c>
      <c r="O22" s="64">
        <v>1E-4</v>
      </c>
    </row>
    <row r="23" spans="1:15">
      <c r="A23" t="s">
        <v>2839</v>
      </c>
      <c r="B23" t="s">
        <v>2840</v>
      </c>
      <c r="C23" t="s">
        <v>256</v>
      </c>
      <c r="D23" t="s">
        <v>206</v>
      </c>
      <c r="E23" t="s">
        <v>2841</v>
      </c>
      <c r="F23" s="63">
        <v>4.8600000000000003</v>
      </c>
      <c r="G23" t="s">
        <v>99</v>
      </c>
      <c r="H23" s="64">
        <v>0.04</v>
      </c>
      <c r="I23" s="64">
        <v>-8.0000000000000004E-4</v>
      </c>
      <c r="J23" s="63">
        <v>1212912</v>
      </c>
      <c r="K23" s="63">
        <v>122.85587759295481</v>
      </c>
      <c r="L23" s="63">
        <v>1490.1336820302599</v>
      </c>
      <c r="M23" s="64">
        <v>0</v>
      </c>
      <c r="N23" s="64">
        <v>5.8200000000000002E-2</v>
      </c>
      <c r="O23" s="64">
        <v>1E-4</v>
      </c>
    </row>
    <row r="24" spans="1:15">
      <c r="A24" t="s">
        <v>2842</v>
      </c>
      <c r="B24" t="s">
        <v>2843</v>
      </c>
      <c r="C24" t="s">
        <v>256</v>
      </c>
      <c r="D24" t="s">
        <v>206</v>
      </c>
      <c r="E24" t="s">
        <v>2844</v>
      </c>
      <c r="F24" s="63">
        <v>5.69</v>
      </c>
      <c r="G24" t="s">
        <v>99</v>
      </c>
      <c r="H24" s="64">
        <v>0.04</v>
      </c>
      <c r="I24" s="64">
        <v>-8.0000000000000004E-4</v>
      </c>
      <c r="J24" s="63">
        <v>131255</v>
      </c>
      <c r="K24" s="63">
        <v>126.89974870186964</v>
      </c>
      <c r="L24" s="63">
        <v>166.56226515863901</v>
      </c>
      <c r="M24" s="64">
        <v>0</v>
      </c>
      <c r="N24" s="64">
        <v>6.4999999999999997E-3</v>
      </c>
      <c r="O24" s="64">
        <v>0</v>
      </c>
    </row>
    <row r="25" spans="1:15">
      <c r="A25" t="s">
        <v>2845</v>
      </c>
      <c r="B25" t="s">
        <v>2846</v>
      </c>
      <c r="C25" t="s">
        <v>256</v>
      </c>
      <c r="D25" t="s">
        <v>206</v>
      </c>
      <c r="E25" t="s">
        <v>2847</v>
      </c>
      <c r="F25" s="63">
        <v>6.5</v>
      </c>
      <c r="G25" t="s">
        <v>99</v>
      </c>
      <c r="H25" s="64">
        <v>0.04</v>
      </c>
      <c r="I25" s="64">
        <v>-8.0000000000000004E-4</v>
      </c>
      <c r="J25" s="63">
        <v>970017.61</v>
      </c>
      <c r="K25" s="63">
        <v>131.08477371889981</v>
      </c>
      <c r="L25" s="63">
        <v>1271.5453891019799</v>
      </c>
      <c r="M25" s="64">
        <v>0</v>
      </c>
      <c r="N25" s="64">
        <v>4.9700000000000001E-2</v>
      </c>
      <c r="O25" s="64">
        <v>1E-4</v>
      </c>
    </row>
    <row r="26" spans="1:15">
      <c r="A26" t="s">
        <v>2848</v>
      </c>
      <c r="B26" t="s">
        <v>2849</v>
      </c>
      <c r="C26" t="s">
        <v>256</v>
      </c>
      <c r="D26" t="s">
        <v>206</v>
      </c>
      <c r="E26" t="s">
        <v>2850</v>
      </c>
      <c r="F26" s="63">
        <v>7.3</v>
      </c>
      <c r="G26" t="s">
        <v>99</v>
      </c>
      <c r="H26" s="64">
        <v>0.04</v>
      </c>
      <c r="I26" s="64">
        <v>-6.9999999999999999E-4</v>
      </c>
      <c r="J26" s="63">
        <v>1347294.69</v>
      </c>
      <c r="K26" s="63">
        <v>135.91544878676692</v>
      </c>
      <c r="L26" s="63">
        <v>1831.1816243937801</v>
      </c>
      <c r="M26" s="64">
        <v>0</v>
      </c>
      <c r="N26" s="64">
        <v>7.1599999999999997E-2</v>
      </c>
      <c r="O26" s="64">
        <v>1E-4</v>
      </c>
    </row>
    <row r="27" spans="1:15">
      <c r="A27" t="s">
        <v>2851</v>
      </c>
      <c r="B27" t="s">
        <v>2852</v>
      </c>
      <c r="C27" t="s">
        <v>256</v>
      </c>
      <c r="D27" t="s">
        <v>206</v>
      </c>
      <c r="E27" t="s">
        <v>2853</v>
      </c>
      <c r="F27" s="63">
        <v>0.22</v>
      </c>
      <c r="G27" t="s">
        <v>99</v>
      </c>
      <c r="H27" s="64">
        <v>5.0200000000000002E-2</v>
      </c>
      <c r="I27" s="64">
        <v>4.9099999999999998E-2</v>
      </c>
      <c r="J27" s="63">
        <v>2000000</v>
      </c>
      <c r="K27" s="63">
        <v>103.875039845</v>
      </c>
      <c r="L27" s="63">
        <v>2077.5007968999998</v>
      </c>
      <c r="M27" s="64">
        <v>0</v>
      </c>
      <c r="N27" s="64">
        <v>8.1199999999999994E-2</v>
      </c>
      <c r="O27" s="64">
        <v>1E-4</v>
      </c>
    </row>
    <row r="28" spans="1:15">
      <c r="A28" s="65" t="s">
        <v>2854</v>
      </c>
      <c r="F28" s="67">
        <v>0</v>
      </c>
      <c r="I28" s="66">
        <v>0</v>
      </c>
      <c r="J28" s="67">
        <v>0</v>
      </c>
      <c r="L28" s="67">
        <v>0</v>
      </c>
      <c r="N28" s="66">
        <v>0</v>
      </c>
      <c r="O28" s="66">
        <v>0</v>
      </c>
    </row>
    <row r="29" spans="1:15">
      <c r="A29" t="s">
        <v>245</v>
      </c>
      <c r="B29" t="s">
        <v>245</v>
      </c>
      <c r="C29" t="s">
        <v>245</v>
      </c>
      <c r="F29" s="63">
        <v>0</v>
      </c>
      <c r="G29" t="s">
        <v>245</v>
      </c>
      <c r="H29" s="64">
        <v>0</v>
      </c>
      <c r="I29" s="64">
        <v>0</v>
      </c>
      <c r="J29" s="63">
        <v>0</v>
      </c>
      <c r="K29" s="63">
        <v>0</v>
      </c>
      <c r="L29" s="63">
        <v>0</v>
      </c>
      <c r="M29" s="64">
        <v>0</v>
      </c>
      <c r="N29" s="64">
        <v>0</v>
      </c>
      <c r="O29" s="64">
        <v>0</v>
      </c>
    </row>
    <row r="30" spans="1:15">
      <c r="A30" s="65" t="s">
        <v>2855</v>
      </c>
      <c r="F30" s="67">
        <v>0</v>
      </c>
      <c r="I30" s="66">
        <v>0</v>
      </c>
      <c r="J30" s="67">
        <v>0</v>
      </c>
      <c r="L30" s="67">
        <v>0</v>
      </c>
      <c r="N30" s="66">
        <v>0</v>
      </c>
      <c r="O30" s="66">
        <v>0</v>
      </c>
    </row>
    <row r="31" spans="1:15">
      <c r="A31" t="s">
        <v>245</v>
      </c>
      <c r="B31" t="s">
        <v>245</v>
      </c>
      <c r="C31" t="s">
        <v>245</v>
      </c>
      <c r="F31" s="63">
        <v>0</v>
      </c>
      <c r="G31" t="s">
        <v>245</v>
      </c>
      <c r="H31" s="64">
        <v>0</v>
      </c>
      <c r="I31" s="64">
        <v>0</v>
      </c>
      <c r="J31" s="63">
        <v>0</v>
      </c>
      <c r="K31" s="63">
        <v>0</v>
      </c>
      <c r="L31" s="63">
        <v>0</v>
      </c>
      <c r="M31" s="64">
        <v>0</v>
      </c>
      <c r="N31" s="64">
        <v>0</v>
      </c>
      <c r="O31" s="64">
        <v>0</v>
      </c>
    </row>
    <row r="32" spans="1:15">
      <c r="A32" s="65" t="s">
        <v>2856</v>
      </c>
      <c r="F32" s="67">
        <v>0</v>
      </c>
      <c r="I32" s="66">
        <v>0</v>
      </c>
      <c r="J32" s="67">
        <v>0</v>
      </c>
      <c r="L32" s="67">
        <v>0</v>
      </c>
      <c r="N32" s="66">
        <v>0</v>
      </c>
      <c r="O32" s="66">
        <v>0</v>
      </c>
    </row>
    <row r="33" spans="1:15">
      <c r="A33" t="s">
        <v>245</v>
      </c>
      <c r="B33" t="s">
        <v>245</v>
      </c>
      <c r="C33" t="s">
        <v>245</v>
      </c>
      <c r="F33" s="63">
        <v>0</v>
      </c>
      <c r="G33" t="s">
        <v>245</v>
      </c>
      <c r="H33" s="64">
        <v>0</v>
      </c>
      <c r="I33" s="64">
        <v>0</v>
      </c>
      <c r="J33" s="63">
        <v>0</v>
      </c>
      <c r="K33" s="63">
        <v>0</v>
      </c>
      <c r="L33" s="63">
        <v>0</v>
      </c>
      <c r="M33" s="64">
        <v>0</v>
      </c>
      <c r="N33" s="64">
        <v>0</v>
      </c>
      <c r="O33" s="64">
        <v>0</v>
      </c>
    </row>
    <row r="34" spans="1:15">
      <c r="A34" s="65" t="s">
        <v>1599</v>
      </c>
      <c r="F34" s="67">
        <v>0</v>
      </c>
      <c r="I34" s="66">
        <v>0</v>
      </c>
      <c r="J34" s="67">
        <v>0</v>
      </c>
      <c r="L34" s="67">
        <v>0</v>
      </c>
      <c r="N34" s="66">
        <v>0</v>
      </c>
      <c r="O34" s="66">
        <v>0</v>
      </c>
    </row>
    <row r="35" spans="1:15">
      <c r="A35" t="s">
        <v>245</v>
      </c>
      <c r="B35" t="s">
        <v>245</v>
      </c>
      <c r="C35" t="s">
        <v>245</v>
      </c>
      <c r="F35" s="63">
        <v>0</v>
      </c>
      <c r="G35" t="s">
        <v>245</v>
      </c>
      <c r="H35" s="64">
        <v>0</v>
      </c>
      <c r="I35" s="64">
        <v>0</v>
      </c>
      <c r="J35" s="63">
        <v>0</v>
      </c>
      <c r="K35" s="63">
        <v>0</v>
      </c>
      <c r="L35" s="63">
        <v>0</v>
      </c>
      <c r="M35" s="64">
        <v>0</v>
      </c>
      <c r="N35" s="64">
        <v>0</v>
      </c>
      <c r="O35" s="64">
        <v>0</v>
      </c>
    </row>
    <row r="36" spans="1:15">
      <c r="A36" s="65" t="s">
        <v>249</v>
      </c>
      <c r="F36" s="67">
        <v>0</v>
      </c>
      <c r="I36" s="66">
        <v>0</v>
      </c>
      <c r="J36" s="67">
        <v>0</v>
      </c>
      <c r="L36" s="67">
        <v>0</v>
      </c>
      <c r="N36" s="66">
        <v>0</v>
      </c>
      <c r="O36" s="66">
        <v>0</v>
      </c>
    </row>
    <row r="37" spans="1:15">
      <c r="A37" s="65" t="s">
        <v>361</v>
      </c>
      <c r="F37" s="67">
        <v>0</v>
      </c>
      <c r="I37" s="66">
        <v>0</v>
      </c>
      <c r="J37" s="67">
        <v>0</v>
      </c>
      <c r="L37" s="67">
        <v>0</v>
      </c>
      <c r="N37" s="66">
        <v>0</v>
      </c>
      <c r="O37" s="66">
        <v>0</v>
      </c>
    </row>
    <row r="38" spans="1:15">
      <c r="A38" t="s">
        <v>245</v>
      </c>
      <c r="B38" t="s">
        <v>245</v>
      </c>
      <c r="C38" t="s">
        <v>245</v>
      </c>
      <c r="F38" s="63">
        <v>0</v>
      </c>
      <c r="G38" t="s">
        <v>245</v>
      </c>
      <c r="H38" s="64">
        <v>0</v>
      </c>
      <c r="I38" s="64">
        <v>0</v>
      </c>
      <c r="J38" s="63">
        <v>0</v>
      </c>
      <c r="K38" s="63">
        <v>0</v>
      </c>
      <c r="L38" s="63">
        <v>0</v>
      </c>
      <c r="M38" s="64">
        <v>0</v>
      </c>
      <c r="N38" s="64">
        <v>0</v>
      </c>
      <c r="O38" s="64">
        <v>0</v>
      </c>
    </row>
    <row r="39" spans="1:15">
      <c r="A39" s="65" t="s">
        <v>2857</v>
      </c>
      <c r="F39" s="67">
        <v>0</v>
      </c>
      <c r="I39" s="66">
        <v>0</v>
      </c>
      <c r="J39" s="67">
        <v>0</v>
      </c>
      <c r="L39" s="67">
        <v>0</v>
      </c>
      <c r="N39" s="66">
        <v>0</v>
      </c>
      <c r="O39" s="66">
        <v>0</v>
      </c>
    </row>
    <row r="40" spans="1:15">
      <c r="A40" t="s">
        <v>245</v>
      </c>
      <c r="B40" t="s">
        <v>245</v>
      </c>
      <c r="C40" t="s">
        <v>245</v>
      </c>
      <c r="F40" s="63">
        <v>0</v>
      </c>
      <c r="G40" t="s">
        <v>245</v>
      </c>
      <c r="H40" s="64">
        <v>0</v>
      </c>
      <c r="I40" s="64">
        <v>0</v>
      </c>
      <c r="J40" s="63">
        <v>0</v>
      </c>
      <c r="K40" s="63">
        <v>0</v>
      </c>
      <c r="L40" s="63">
        <v>0</v>
      </c>
      <c r="M40" s="64">
        <v>0</v>
      </c>
      <c r="N40" s="64">
        <v>0</v>
      </c>
      <c r="O40" s="64">
        <v>0</v>
      </c>
    </row>
    <row r="41" spans="1:15">
      <c r="A41" s="78" t="s">
        <v>376</v>
      </c>
    </row>
    <row r="42" spans="1:15">
      <c r="A42" s="78" t="s">
        <v>377</v>
      </c>
    </row>
    <row r="43" spans="1:15">
      <c r="A43" s="78" t="s">
        <v>378</v>
      </c>
    </row>
    <row r="44" spans="1:15" hidden="1"/>
  </sheetData>
  <dataValidations count="2">
    <dataValidation allowBlank="1" showInputMessage="1" showErrorMessage="1" sqref="D28:D1048576 A1:C1048576 D1:D12 E1:XFD1048576"/>
    <dataValidation type="list" allowBlank="1" showInputMessage="1" showErrorMessage="1" sqref="D13:D27">
      <formula1>$BL$6:$BL$9</formula1>
    </dataValidation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1" bestFit="1" customWidth="1"/>
    <col min="2" max="2" width="12.42578125" style="11" customWidth="1"/>
    <col min="3" max="3" width="13.140625" style="11" customWidth="1"/>
    <col min="4" max="4" width="13.85546875" style="11" customWidth="1"/>
    <col min="5" max="5" width="11.85546875" style="11" customWidth="1"/>
    <col min="6" max="6" width="10.7109375" style="12" customWidth="1"/>
    <col min="7" max="7" width="11.140625" style="12" customWidth="1"/>
    <col min="8" max="8" width="15.140625" style="12" customWidth="1"/>
    <col min="9" max="9" width="10.7109375" style="12" customWidth="1"/>
    <col min="10" max="10" width="11.5703125" style="12" customWidth="1"/>
    <col min="11" max="11" width="13.85546875" style="12" customWidth="1"/>
    <col min="12" max="12" width="15.5703125" style="12" customWidth="1"/>
    <col min="13" max="13" width="14.7109375" style="12" customWidth="1"/>
    <col min="14" max="14" width="11.7109375" style="12" customWidth="1"/>
    <col min="15" max="15" width="14.7109375" style="12" customWidth="1"/>
    <col min="16" max="16" width="22.7109375" style="12" customWidth="1"/>
    <col min="17" max="17" width="26.85546875" style="12" customWidth="1"/>
    <col min="18" max="18" width="25.42578125" style="12" customWidth="1"/>
    <col min="19" max="19" width="7.5703125" style="12" hidden="1" customWidth="1"/>
    <col min="20" max="20" width="6.7109375" style="12" hidden="1" customWidth="1"/>
    <col min="21" max="21" width="7.7109375" style="12" hidden="1" customWidth="1"/>
    <col min="22" max="22" width="7.140625" style="12" hidden="1" customWidth="1"/>
    <col min="23" max="23" width="6" style="12" hidden="1" customWidth="1"/>
    <col min="24" max="24" width="7.85546875" style="12" hidden="1" customWidth="1"/>
    <col min="25" max="25" width="8.140625" style="12" hidden="1" customWidth="1"/>
    <col min="26" max="26" width="6.28515625" style="12" hidden="1" customWidth="1"/>
    <col min="27" max="27" width="8" style="12" hidden="1" customWidth="1"/>
    <col min="28" max="28" width="8.7109375" style="12" hidden="1" customWidth="1"/>
    <col min="29" max="29" width="10" style="12" hidden="1" customWidth="1"/>
    <col min="30" max="30" width="9.5703125" style="12" hidden="1" customWidth="1"/>
    <col min="31" max="31" width="6.140625" style="12" hidden="1" customWidth="1"/>
    <col min="32" max="33" width="5.7109375" style="12" hidden="1" customWidth="1"/>
    <col min="34" max="34" width="6.85546875" style="12" hidden="1" customWidth="1"/>
    <col min="35" max="35" width="6.42578125" style="12" hidden="1" customWidth="1"/>
    <col min="36" max="36" width="6.7109375" style="12" hidden="1" customWidth="1"/>
    <col min="37" max="37" width="7.28515625" style="12" hidden="1" customWidth="1"/>
    <col min="38" max="49" width="5.7109375" style="12" hidden="1" customWidth="1"/>
    <col min="50" max="50" width="9.140625" style="12" hidden="1" customWidth="1"/>
    <col min="51" max="65" width="0" style="12" hidden="1" customWidth="1"/>
    <col min="66" max="16384" width="9.140625" style="12" hidden="1"/>
  </cols>
  <sheetData>
    <row r="1" spans="1:64">
      <c r="A1" s="2" t="s">
        <v>0</v>
      </c>
      <c r="B1" t="s">
        <v>194</v>
      </c>
    </row>
    <row r="2" spans="1:64">
      <c r="A2" s="2" t="s">
        <v>1</v>
      </c>
      <c r="B2" t="s">
        <v>195</v>
      </c>
    </row>
    <row r="3" spans="1:64">
      <c r="A3" s="2" t="s">
        <v>2</v>
      </c>
      <c r="B3" t="s">
        <v>196</v>
      </c>
    </row>
    <row r="4" spans="1:64">
      <c r="A4" s="2" t="s">
        <v>3</v>
      </c>
      <c r="B4" t="s">
        <v>197</v>
      </c>
    </row>
    <row r="5" spans="1:64" ht="26.25" customHeight="1">
      <c r="A5" s="122" t="s">
        <v>133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4"/>
    </row>
    <row r="6" spans="1:64" ht="26.25" customHeight="1">
      <c r="A6" s="122" t="s">
        <v>79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1:64" s="14" customFormat="1">
      <c r="A7" s="38" t="s">
        <v>93</v>
      </c>
      <c r="B7" s="39" t="s">
        <v>46</v>
      </c>
      <c r="C7" s="39" t="s">
        <v>134</v>
      </c>
      <c r="D7" s="39" t="s">
        <v>47</v>
      </c>
      <c r="E7" s="39" t="s">
        <v>81</v>
      </c>
      <c r="F7" s="39" t="s">
        <v>48</v>
      </c>
      <c r="G7" s="39" t="s">
        <v>49</v>
      </c>
      <c r="H7" s="39" t="s">
        <v>68</v>
      </c>
      <c r="I7" s="39" t="s">
        <v>69</v>
      </c>
      <c r="J7" s="39" t="s">
        <v>50</v>
      </c>
      <c r="K7" s="39" t="s">
        <v>51</v>
      </c>
      <c r="L7" s="125" t="s">
        <v>52</v>
      </c>
      <c r="M7" s="39" t="s">
        <v>184</v>
      </c>
      <c r="N7" s="39" t="s">
        <v>185</v>
      </c>
      <c r="O7" s="39" t="s">
        <v>5</v>
      </c>
      <c r="P7" s="39" t="s">
        <v>70</v>
      </c>
      <c r="Q7" s="39" t="s">
        <v>54</v>
      </c>
      <c r="R7" s="40" t="s">
        <v>180</v>
      </c>
      <c r="T7" s="12"/>
      <c r="BI7" s="12"/>
    </row>
    <row r="8" spans="1:64" s="14" customFormat="1" ht="17.25" customHeight="1">
      <c r="A8" s="15"/>
      <c r="B8" s="24"/>
      <c r="C8" s="16"/>
      <c r="D8" s="16"/>
      <c r="E8" s="24"/>
      <c r="F8" s="24"/>
      <c r="G8" s="24"/>
      <c r="H8" s="24" t="s">
        <v>71</v>
      </c>
      <c r="I8" s="24" t="s">
        <v>72</v>
      </c>
      <c r="J8" s="24"/>
      <c r="K8" s="24" t="s">
        <v>7</v>
      </c>
      <c r="L8" s="24" t="s">
        <v>7</v>
      </c>
      <c r="M8" s="24" t="s">
        <v>181</v>
      </c>
      <c r="N8" s="24"/>
      <c r="O8" s="24" t="s">
        <v>6</v>
      </c>
      <c r="P8" s="24" t="s">
        <v>7</v>
      </c>
      <c r="Q8" s="24" t="s">
        <v>7</v>
      </c>
      <c r="R8" s="25" t="s">
        <v>7</v>
      </c>
      <c r="BI8" s="12"/>
    </row>
    <row r="9" spans="1:64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6" t="s">
        <v>76</v>
      </c>
      <c r="P9" s="6" t="s">
        <v>77</v>
      </c>
      <c r="Q9" s="27" t="s">
        <v>82</v>
      </c>
      <c r="R9" s="27" t="s">
        <v>83</v>
      </c>
      <c r="S9" s="28"/>
      <c r="BI9" s="12"/>
    </row>
    <row r="10" spans="1:64" s="18" customFormat="1" ht="18" customHeight="1">
      <c r="A10" s="19" t="s">
        <v>85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1">
        <v>0</v>
      </c>
      <c r="N10" s="6"/>
      <c r="O10" s="61">
        <v>0</v>
      </c>
      <c r="P10" s="6"/>
      <c r="Q10" s="62">
        <v>0</v>
      </c>
      <c r="R10" s="62">
        <v>0</v>
      </c>
      <c r="S10" s="28"/>
      <c r="BI10" s="12"/>
      <c r="BL10" s="12"/>
    </row>
    <row r="11" spans="1:64">
      <c r="A11" s="65" t="s">
        <v>201</v>
      </c>
      <c r="C11" s="12"/>
      <c r="D11" s="12"/>
      <c r="E11" s="12"/>
      <c r="I11" s="67">
        <v>0</v>
      </c>
      <c r="L11" s="66">
        <v>0</v>
      </c>
      <c r="M11" s="67">
        <v>0</v>
      </c>
      <c r="O11" s="67">
        <v>0</v>
      </c>
      <c r="Q11" s="66">
        <v>0</v>
      </c>
      <c r="R11" s="66">
        <v>0</v>
      </c>
    </row>
    <row r="12" spans="1:64">
      <c r="A12" s="65" t="s">
        <v>2858</v>
      </c>
      <c r="C12" s="12"/>
      <c r="D12" s="12"/>
      <c r="E12" s="12"/>
      <c r="I12" s="67">
        <v>0</v>
      </c>
      <c r="L12" s="66">
        <v>0</v>
      </c>
      <c r="M12" s="67">
        <v>0</v>
      </c>
      <c r="O12" s="67">
        <v>0</v>
      </c>
      <c r="Q12" s="66">
        <v>0</v>
      </c>
      <c r="R12" s="66">
        <v>0</v>
      </c>
    </row>
    <row r="13" spans="1:64">
      <c r="A13" t="s">
        <v>245</v>
      </c>
      <c r="B13" t="s">
        <v>245</v>
      </c>
      <c r="C13" s="12"/>
      <c r="D13" s="12"/>
      <c r="E13" t="s">
        <v>245</v>
      </c>
      <c r="F13" t="s">
        <v>245</v>
      </c>
      <c r="I13" s="63">
        <v>0</v>
      </c>
      <c r="J13" t="s">
        <v>245</v>
      </c>
      <c r="K13" s="64">
        <v>0</v>
      </c>
      <c r="L13" s="64">
        <v>0</v>
      </c>
      <c r="M13" s="63">
        <v>0</v>
      </c>
      <c r="N13" s="63">
        <v>0</v>
      </c>
      <c r="O13" s="63">
        <v>0</v>
      </c>
      <c r="P13" s="64">
        <v>0</v>
      </c>
      <c r="Q13" s="64">
        <v>0</v>
      </c>
      <c r="R13" s="64">
        <v>0</v>
      </c>
    </row>
    <row r="14" spans="1:64">
      <c r="A14" s="65" t="s">
        <v>2859</v>
      </c>
      <c r="C14" s="12"/>
      <c r="D14" s="12"/>
      <c r="E14" s="12"/>
      <c r="I14" s="67">
        <v>0</v>
      </c>
      <c r="L14" s="66">
        <v>0</v>
      </c>
      <c r="M14" s="67">
        <v>0</v>
      </c>
      <c r="O14" s="67">
        <v>0</v>
      </c>
      <c r="Q14" s="66">
        <v>0</v>
      </c>
      <c r="R14" s="66">
        <v>0</v>
      </c>
    </row>
    <row r="15" spans="1:64">
      <c r="A15" t="s">
        <v>245</v>
      </c>
      <c r="B15" t="s">
        <v>245</v>
      </c>
      <c r="C15" s="12"/>
      <c r="D15" s="12"/>
      <c r="E15" t="s">
        <v>245</v>
      </c>
      <c r="F15" t="s">
        <v>245</v>
      </c>
      <c r="I15" s="63">
        <v>0</v>
      </c>
      <c r="J15" t="s">
        <v>245</v>
      </c>
      <c r="K15" s="64">
        <v>0</v>
      </c>
      <c r="L15" s="64">
        <v>0</v>
      </c>
      <c r="M15" s="63">
        <v>0</v>
      </c>
      <c r="N15" s="63">
        <v>0</v>
      </c>
      <c r="O15" s="63">
        <v>0</v>
      </c>
      <c r="P15" s="64">
        <v>0</v>
      </c>
      <c r="Q15" s="64">
        <v>0</v>
      </c>
      <c r="R15" s="64">
        <v>0</v>
      </c>
    </row>
    <row r="16" spans="1:64">
      <c r="A16" s="65" t="s">
        <v>381</v>
      </c>
      <c r="C16" s="12"/>
      <c r="D16" s="12"/>
      <c r="E16" s="12"/>
      <c r="I16" s="67">
        <v>0</v>
      </c>
      <c r="L16" s="66">
        <v>0</v>
      </c>
      <c r="M16" s="67">
        <v>0</v>
      </c>
      <c r="O16" s="67">
        <v>0</v>
      </c>
      <c r="Q16" s="66">
        <v>0</v>
      </c>
      <c r="R16" s="66">
        <v>0</v>
      </c>
    </row>
    <row r="17" spans="1:18">
      <c r="A17" t="s">
        <v>245</v>
      </c>
      <c r="B17" t="s">
        <v>245</v>
      </c>
      <c r="C17" s="12"/>
      <c r="D17" s="12"/>
      <c r="E17" t="s">
        <v>245</v>
      </c>
      <c r="F17" t="s">
        <v>245</v>
      </c>
      <c r="I17" s="63">
        <v>0</v>
      </c>
      <c r="J17" t="s">
        <v>245</v>
      </c>
      <c r="K17" s="64">
        <v>0</v>
      </c>
      <c r="L17" s="64">
        <v>0</v>
      </c>
      <c r="M17" s="63">
        <v>0</v>
      </c>
      <c r="N17" s="63">
        <v>0</v>
      </c>
      <c r="O17" s="63">
        <v>0</v>
      </c>
      <c r="P17" s="64">
        <v>0</v>
      </c>
      <c r="Q17" s="64">
        <v>0</v>
      </c>
      <c r="R17" s="64">
        <v>0</v>
      </c>
    </row>
    <row r="18" spans="1:18">
      <c r="A18" s="65" t="s">
        <v>1599</v>
      </c>
      <c r="C18" s="12"/>
      <c r="D18" s="12"/>
      <c r="E18" s="12"/>
      <c r="I18" s="67">
        <v>0</v>
      </c>
      <c r="L18" s="66">
        <v>0</v>
      </c>
      <c r="M18" s="67">
        <v>0</v>
      </c>
      <c r="O18" s="67">
        <v>0</v>
      </c>
      <c r="Q18" s="66">
        <v>0</v>
      </c>
      <c r="R18" s="66">
        <v>0</v>
      </c>
    </row>
    <row r="19" spans="1:18">
      <c r="A19" t="s">
        <v>245</v>
      </c>
      <c r="B19" t="s">
        <v>245</v>
      </c>
      <c r="C19" s="12"/>
      <c r="D19" s="12"/>
      <c r="E19" t="s">
        <v>245</v>
      </c>
      <c r="F19" t="s">
        <v>245</v>
      </c>
      <c r="I19" s="63">
        <v>0</v>
      </c>
      <c r="J19" t="s">
        <v>245</v>
      </c>
      <c r="K19" s="64">
        <v>0</v>
      </c>
      <c r="L19" s="64">
        <v>0</v>
      </c>
      <c r="M19" s="63">
        <v>0</v>
      </c>
      <c r="N19" s="63">
        <v>0</v>
      </c>
      <c r="O19" s="63">
        <v>0</v>
      </c>
      <c r="P19" s="64">
        <v>0</v>
      </c>
      <c r="Q19" s="64">
        <v>0</v>
      </c>
      <c r="R19" s="64">
        <v>0</v>
      </c>
    </row>
    <row r="20" spans="1:18">
      <c r="A20" s="65" t="s">
        <v>249</v>
      </c>
      <c r="C20" s="12"/>
      <c r="D20" s="12"/>
      <c r="E20" s="12"/>
      <c r="I20" s="67">
        <v>0</v>
      </c>
      <c r="L20" s="66">
        <v>0</v>
      </c>
      <c r="M20" s="67">
        <v>0</v>
      </c>
      <c r="O20" s="67">
        <v>0</v>
      </c>
      <c r="Q20" s="66">
        <v>0</v>
      </c>
      <c r="R20" s="66">
        <v>0</v>
      </c>
    </row>
    <row r="21" spans="1:18">
      <c r="A21" s="65" t="s">
        <v>2860</v>
      </c>
      <c r="C21" s="12"/>
      <c r="D21" s="12"/>
      <c r="E21" s="12"/>
      <c r="I21" s="67">
        <v>0</v>
      </c>
      <c r="L21" s="66">
        <v>0</v>
      </c>
      <c r="M21" s="67">
        <v>0</v>
      </c>
      <c r="O21" s="67">
        <v>0</v>
      </c>
      <c r="Q21" s="66">
        <v>0</v>
      </c>
      <c r="R21" s="66">
        <v>0</v>
      </c>
    </row>
    <row r="22" spans="1:18">
      <c r="A22" t="s">
        <v>245</v>
      </c>
      <c r="B22" t="s">
        <v>245</v>
      </c>
      <c r="C22" s="12"/>
      <c r="D22" s="12"/>
      <c r="E22" t="s">
        <v>245</v>
      </c>
      <c r="F22" t="s">
        <v>245</v>
      </c>
      <c r="I22" s="63">
        <v>0</v>
      </c>
      <c r="J22" t="s">
        <v>245</v>
      </c>
      <c r="K22" s="64">
        <v>0</v>
      </c>
      <c r="L22" s="64">
        <v>0</v>
      </c>
      <c r="M22" s="63">
        <v>0</v>
      </c>
      <c r="N22" s="63">
        <v>0</v>
      </c>
      <c r="O22" s="63">
        <v>0</v>
      </c>
      <c r="P22" s="64">
        <v>0</v>
      </c>
      <c r="Q22" s="64">
        <v>0</v>
      </c>
      <c r="R22" s="64">
        <v>0</v>
      </c>
    </row>
    <row r="23" spans="1:18">
      <c r="A23" s="65" t="s">
        <v>2861</v>
      </c>
      <c r="C23" s="12"/>
      <c r="D23" s="12"/>
      <c r="E23" s="12"/>
      <c r="I23" s="67">
        <v>0</v>
      </c>
      <c r="L23" s="66">
        <v>0</v>
      </c>
      <c r="M23" s="67">
        <v>0</v>
      </c>
      <c r="O23" s="67">
        <v>0</v>
      </c>
      <c r="Q23" s="66">
        <v>0</v>
      </c>
      <c r="R23" s="66">
        <v>0</v>
      </c>
    </row>
    <row r="24" spans="1:18">
      <c r="A24" t="s">
        <v>245</v>
      </c>
      <c r="B24" t="s">
        <v>245</v>
      </c>
      <c r="C24" s="12"/>
      <c r="D24" s="12"/>
      <c r="E24" t="s">
        <v>245</v>
      </c>
      <c r="F24" t="s">
        <v>245</v>
      </c>
      <c r="I24" s="63">
        <v>0</v>
      </c>
      <c r="J24" t="s">
        <v>245</v>
      </c>
      <c r="K24" s="64">
        <v>0</v>
      </c>
      <c r="L24" s="64">
        <v>0</v>
      </c>
      <c r="M24" s="63">
        <v>0</v>
      </c>
      <c r="N24" s="63">
        <v>0</v>
      </c>
      <c r="O24" s="63">
        <v>0</v>
      </c>
      <c r="P24" s="64">
        <v>0</v>
      </c>
      <c r="Q24" s="64">
        <v>0</v>
      </c>
      <c r="R24" s="64">
        <v>0</v>
      </c>
    </row>
    <row r="25" spans="1:18">
      <c r="A25" s="78" t="s">
        <v>251</v>
      </c>
      <c r="C25" s="12"/>
      <c r="D25" s="12"/>
      <c r="E25" s="12"/>
    </row>
    <row r="26" spans="1:18">
      <c r="A26" s="78" t="s">
        <v>376</v>
      </c>
      <c r="C26" s="12"/>
      <c r="D26" s="12"/>
      <c r="E26" s="12"/>
    </row>
    <row r="27" spans="1:18">
      <c r="A27" s="78" t="s">
        <v>377</v>
      </c>
      <c r="C27" s="12"/>
      <c r="D27" s="12"/>
      <c r="E27" s="12"/>
    </row>
    <row r="28" spans="1:18">
      <c r="A28" s="78" t="s">
        <v>378</v>
      </c>
      <c r="C28" s="12"/>
      <c r="D28" s="12"/>
      <c r="E28" s="12"/>
    </row>
    <row r="29" spans="1:18" hidden="1">
      <c r="C29" s="12"/>
      <c r="D29" s="12"/>
      <c r="E29" s="12"/>
    </row>
    <row r="30" spans="1:18" hidden="1">
      <c r="C30" s="12"/>
      <c r="D30" s="12"/>
      <c r="E30" s="12"/>
    </row>
    <row r="31" spans="1:18" hidden="1">
      <c r="C31" s="12"/>
      <c r="D31" s="12"/>
      <c r="E31" s="12"/>
    </row>
    <row r="32" spans="1:18" hidden="1">
      <c r="C32" s="12"/>
      <c r="D32" s="12"/>
      <c r="E32" s="12"/>
    </row>
    <row r="33" spans="3:5" hidden="1">
      <c r="C33" s="12"/>
      <c r="D33" s="12"/>
      <c r="E33" s="12"/>
    </row>
    <row r="34" spans="3:5" hidden="1">
      <c r="C34" s="12"/>
      <c r="D34" s="12"/>
      <c r="E34" s="12"/>
    </row>
    <row r="35" spans="3:5" hidden="1">
      <c r="C35" s="12"/>
      <c r="D35" s="12"/>
      <c r="E35" s="12"/>
    </row>
    <row r="36" spans="3:5" hidden="1">
      <c r="C36" s="12"/>
      <c r="D36" s="12"/>
      <c r="E36" s="12"/>
    </row>
    <row r="37" spans="3:5" hidden="1">
      <c r="C37" s="12"/>
      <c r="D37" s="12"/>
      <c r="E37" s="12"/>
    </row>
    <row r="38" spans="3:5" hidden="1">
      <c r="C38" s="12"/>
      <c r="D38" s="12"/>
      <c r="E38" s="12"/>
    </row>
    <row r="39" spans="3:5" hidden="1">
      <c r="C39" s="12"/>
      <c r="D39" s="12"/>
      <c r="E39" s="12"/>
    </row>
    <row r="40" spans="3:5" hidden="1">
      <c r="C40" s="12"/>
      <c r="D40" s="12"/>
      <c r="E40" s="12"/>
    </row>
    <row r="41" spans="3:5" hidden="1">
      <c r="C41" s="12"/>
      <c r="D41" s="12"/>
      <c r="E41" s="12"/>
    </row>
    <row r="42" spans="3:5" hidden="1">
      <c r="C42" s="12"/>
      <c r="D42" s="12"/>
      <c r="E42" s="12"/>
    </row>
    <row r="43" spans="3:5" hidden="1">
      <c r="C43" s="12"/>
      <c r="D43" s="12"/>
      <c r="E43" s="12"/>
    </row>
    <row r="44" spans="3:5" hidden="1">
      <c r="C44" s="12"/>
      <c r="D44" s="12"/>
      <c r="E44" s="12"/>
    </row>
    <row r="45" spans="3:5" hidden="1">
      <c r="C45" s="12"/>
      <c r="D45" s="12"/>
      <c r="E45" s="12"/>
    </row>
    <row r="46" spans="3:5" hidden="1">
      <c r="C46" s="12"/>
      <c r="D46" s="12"/>
      <c r="E46" s="12"/>
    </row>
    <row r="47" spans="3:5" hidden="1">
      <c r="C47" s="12"/>
      <c r="D47" s="12"/>
      <c r="E47" s="12"/>
    </row>
    <row r="48" spans="3:5" hidden="1">
      <c r="C48" s="12"/>
      <c r="D48" s="12"/>
      <c r="E48" s="12"/>
    </row>
    <row r="49" spans="3:5" hidden="1">
      <c r="C49" s="12"/>
      <c r="D49" s="12"/>
      <c r="E49" s="12"/>
    </row>
    <row r="50" spans="3:5" hidden="1">
      <c r="C50" s="12"/>
      <c r="D50" s="12"/>
      <c r="E50" s="12"/>
    </row>
    <row r="51" spans="3:5" hidden="1">
      <c r="C51" s="12"/>
      <c r="D51" s="12"/>
      <c r="E51" s="12"/>
    </row>
    <row r="52" spans="3:5" hidden="1">
      <c r="C52" s="12"/>
      <c r="D52" s="12"/>
      <c r="E52" s="12"/>
    </row>
    <row r="53" spans="3:5" hidden="1">
      <c r="C53" s="12"/>
      <c r="D53" s="12"/>
      <c r="E53" s="12"/>
    </row>
    <row r="54" spans="3:5" hidden="1">
      <c r="C54" s="12"/>
      <c r="D54" s="12"/>
      <c r="E54" s="12"/>
    </row>
    <row r="55" spans="3:5" hidden="1">
      <c r="C55" s="12"/>
      <c r="D55" s="12"/>
      <c r="E55" s="12"/>
    </row>
    <row r="56" spans="3:5" hidden="1">
      <c r="C56" s="12"/>
      <c r="D56" s="12"/>
      <c r="E56" s="12"/>
    </row>
    <row r="57" spans="3:5" hidden="1">
      <c r="C57" s="12"/>
      <c r="D57" s="12"/>
      <c r="E57" s="12"/>
    </row>
    <row r="58" spans="3:5" hidden="1">
      <c r="C58" s="12"/>
      <c r="D58" s="12"/>
      <c r="E58" s="12"/>
    </row>
    <row r="59" spans="3:5" hidden="1">
      <c r="C59" s="12"/>
      <c r="D59" s="12"/>
      <c r="E59" s="12"/>
    </row>
    <row r="60" spans="3:5" hidden="1">
      <c r="C60" s="12"/>
      <c r="D60" s="12"/>
      <c r="E60" s="12"/>
    </row>
    <row r="61" spans="3:5" hidden="1">
      <c r="C61" s="12"/>
      <c r="D61" s="12"/>
      <c r="E61" s="12"/>
    </row>
    <row r="62" spans="3:5" hidden="1">
      <c r="C62" s="12"/>
      <c r="D62" s="12"/>
      <c r="E62" s="12"/>
    </row>
    <row r="63" spans="3:5" hidden="1">
      <c r="C63" s="12"/>
      <c r="D63" s="12"/>
      <c r="E63" s="12"/>
    </row>
    <row r="64" spans="3:5" hidden="1">
      <c r="C64" s="12"/>
      <c r="D64" s="12"/>
      <c r="E64" s="12"/>
    </row>
    <row r="65" spans="3:5" hidden="1">
      <c r="C65" s="12"/>
      <c r="D65" s="12"/>
      <c r="E65" s="12"/>
    </row>
    <row r="66" spans="3:5" hidden="1">
      <c r="C66" s="12"/>
      <c r="D66" s="12"/>
      <c r="E66" s="12"/>
    </row>
    <row r="67" spans="3:5" hidden="1">
      <c r="C67" s="12"/>
      <c r="D67" s="12"/>
      <c r="E67" s="12"/>
    </row>
    <row r="68" spans="3:5" hidden="1">
      <c r="C68" s="12"/>
      <c r="D68" s="12"/>
      <c r="E68" s="12"/>
    </row>
    <row r="69" spans="3:5" hidden="1">
      <c r="C69" s="12"/>
      <c r="D69" s="12"/>
      <c r="E69" s="12"/>
    </row>
    <row r="70" spans="3:5" hidden="1">
      <c r="C70" s="12"/>
      <c r="D70" s="12"/>
      <c r="E70" s="12"/>
    </row>
    <row r="71" spans="3:5" hidden="1">
      <c r="C71" s="12"/>
      <c r="D71" s="12"/>
      <c r="E71" s="12"/>
    </row>
    <row r="72" spans="3:5" hidden="1">
      <c r="C72" s="12"/>
      <c r="D72" s="12"/>
      <c r="E72" s="12"/>
    </row>
    <row r="73" spans="3:5" hidden="1">
      <c r="C73" s="12"/>
      <c r="D73" s="12"/>
      <c r="E73" s="12"/>
    </row>
    <row r="74" spans="3:5" hidden="1">
      <c r="C74" s="12"/>
      <c r="D74" s="12"/>
      <c r="E74" s="12"/>
    </row>
    <row r="75" spans="3:5" hidden="1">
      <c r="C75" s="12"/>
      <c r="D75" s="12"/>
      <c r="E75" s="12"/>
    </row>
    <row r="76" spans="3:5" hidden="1">
      <c r="C76" s="12"/>
      <c r="D76" s="12"/>
      <c r="E76" s="12"/>
    </row>
    <row r="77" spans="3:5" hidden="1">
      <c r="C77" s="12"/>
      <c r="D77" s="12"/>
      <c r="E77" s="12"/>
    </row>
    <row r="78" spans="3:5" hidden="1">
      <c r="C78" s="12"/>
      <c r="D78" s="12"/>
      <c r="E78" s="12"/>
    </row>
    <row r="79" spans="3:5" hidden="1">
      <c r="C79" s="12"/>
      <c r="D79" s="12"/>
      <c r="E79" s="12"/>
    </row>
    <row r="80" spans="3:5" hidden="1">
      <c r="C80" s="12"/>
      <c r="D80" s="12"/>
      <c r="E80" s="12"/>
    </row>
    <row r="81" spans="3:5" hidden="1">
      <c r="C81" s="12"/>
      <c r="D81" s="12"/>
      <c r="E81" s="12"/>
    </row>
    <row r="82" spans="3:5" hidden="1">
      <c r="C82" s="12"/>
      <c r="D82" s="12"/>
      <c r="E82" s="12"/>
    </row>
    <row r="83" spans="3:5" hidden="1">
      <c r="C83" s="12"/>
      <c r="D83" s="12"/>
      <c r="E83" s="12"/>
    </row>
    <row r="84" spans="3:5" hidden="1">
      <c r="C84" s="12"/>
      <c r="D84" s="12"/>
      <c r="E84" s="12"/>
    </row>
    <row r="85" spans="3:5" hidden="1">
      <c r="C85" s="12"/>
      <c r="D85" s="12"/>
      <c r="E85" s="12"/>
    </row>
    <row r="86" spans="3:5" hidden="1">
      <c r="C86" s="12"/>
      <c r="D86" s="12"/>
      <c r="E86" s="12"/>
    </row>
    <row r="87" spans="3:5" hidden="1">
      <c r="C87" s="12"/>
      <c r="D87" s="12"/>
      <c r="E87" s="12"/>
    </row>
    <row r="88" spans="3:5" hidden="1">
      <c r="C88" s="12"/>
      <c r="D88" s="12"/>
      <c r="E88" s="12"/>
    </row>
    <row r="89" spans="3:5" hidden="1">
      <c r="C89" s="12"/>
      <c r="D89" s="12"/>
      <c r="E89" s="12"/>
    </row>
    <row r="90" spans="3:5" hidden="1">
      <c r="C90" s="12"/>
      <c r="D90" s="12"/>
      <c r="E90" s="12"/>
    </row>
    <row r="91" spans="3:5" hidden="1">
      <c r="C91" s="12"/>
      <c r="D91" s="12"/>
      <c r="E91" s="12"/>
    </row>
    <row r="92" spans="3:5" hidden="1">
      <c r="C92" s="12"/>
      <c r="D92" s="12"/>
      <c r="E92" s="12"/>
    </row>
    <row r="93" spans="3:5" hidden="1">
      <c r="C93" s="12"/>
      <c r="D93" s="12"/>
      <c r="E93" s="12"/>
    </row>
    <row r="94" spans="3:5" hidden="1">
      <c r="C94" s="12"/>
      <c r="D94" s="12"/>
      <c r="E94" s="12"/>
    </row>
    <row r="95" spans="3:5" hidden="1">
      <c r="C95" s="12"/>
      <c r="D95" s="12"/>
      <c r="E95" s="12"/>
    </row>
    <row r="96" spans="3:5" hidden="1">
      <c r="C96" s="12"/>
      <c r="D96" s="12"/>
      <c r="E96" s="12"/>
    </row>
    <row r="97" spans="3:5" hidden="1">
      <c r="C97" s="12"/>
      <c r="D97" s="12"/>
      <c r="E97" s="12"/>
    </row>
    <row r="98" spans="3:5" hidden="1">
      <c r="C98" s="12"/>
      <c r="D98" s="12"/>
      <c r="E98" s="12"/>
    </row>
    <row r="99" spans="3:5" hidden="1">
      <c r="C99" s="12"/>
      <c r="D99" s="12"/>
      <c r="E99" s="12"/>
    </row>
    <row r="100" spans="3:5" hidden="1">
      <c r="C100" s="12"/>
      <c r="D100" s="12"/>
      <c r="E100" s="12"/>
    </row>
    <row r="101" spans="3:5" hidden="1">
      <c r="C101" s="12"/>
      <c r="D101" s="12"/>
      <c r="E101" s="12"/>
    </row>
    <row r="102" spans="3:5" hidden="1">
      <c r="C102" s="12"/>
      <c r="D102" s="12"/>
      <c r="E102" s="12"/>
    </row>
    <row r="103" spans="3:5" hidden="1">
      <c r="C103" s="12"/>
      <c r="D103" s="12"/>
      <c r="E103" s="12"/>
    </row>
    <row r="104" spans="3:5" hidden="1">
      <c r="C104" s="12"/>
      <c r="D104" s="12"/>
      <c r="E104" s="12"/>
    </row>
    <row r="105" spans="3:5" hidden="1">
      <c r="C105" s="12"/>
      <c r="D105" s="12"/>
      <c r="E105" s="12"/>
    </row>
    <row r="106" spans="3:5" hidden="1">
      <c r="C106" s="12"/>
      <c r="D106" s="12"/>
      <c r="E106" s="12"/>
    </row>
    <row r="107" spans="3:5" hidden="1">
      <c r="C107" s="12"/>
      <c r="D107" s="12"/>
      <c r="E107" s="12"/>
    </row>
    <row r="108" spans="3:5" hidden="1">
      <c r="C108" s="12"/>
      <c r="D108" s="12"/>
      <c r="E108" s="12"/>
    </row>
    <row r="109" spans="3:5" hidden="1">
      <c r="C109" s="12"/>
      <c r="D109" s="12"/>
      <c r="E109" s="12"/>
    </row>
    <row r="110" spans="3:5" hidden="1">
      <c r="C110" s="12"/>
      <c r="D110" s="12"/>
      <c r="E110" s="12"/>
    </row>
    <row r="111" spans="3:5" hidden="1">
      <c r="C111" s="12"/>
      <c r="D111" s="12"/>
      <c r="E111" s="12"/>
    </row>
    <row r="112" spans="3:5" hidden="1">
      <c r="C112" s="12"/>
      <c r="D112" s="12"/>
      <c r="E112" s="12"/>
    </row>
    <row r="113" spans="3:5" hidden="1">
      <c r="C113" s="12"/>
      <c r="D113" s="12"/>
      <c r="E113" s="12"/>
    </row>
    <row r="114" spans="3:5" hidden="1">
      <c r="C114" s="12"/>
      <c r="D114" s="12"/>
      <c r="E114" s="12"/>
    </row>
    <row r="115" spans="3:5" hidden="1">
      <c r="C115" s="12"/>
      <c r="D115" s="12"/>
      <c r="E115" s="12"/>
    </row>
    <row r="116" spans="3:5" hidden="1">
      <c r="C116" s="12"/>
      <c r="D116" s="12"/>
      <c r="E116" s="12"/>
    </row>
    <row r="117" spans="3:5" hidden="1">
      <c r="C117" s="12"/>
      <c r="D117" s="12"/>
      <c r="E117" s="12"/>
    </row>
    <row r="118" spans="3:5" hidden="1">
      <c r="C118" s="12"/>
      <c r="D118" s="12"/>
      <c r="E118" s="12"/>
    </row>
    <row r="119" spans="3:5" hidden="1">
      <c r="C119" s="12"/>
      <c r="D119" s="12"/>
      <c r="E119" s="12"/>
    </row>
    <row r="120" spans="3:5" hidden="1">
      <c r="C120" s="12"/>
      <c r="D120" s="12"/>
      <c r="E120" s="12"/>
    </row>
    <row r="121" spans="3:5" hidden="1">
      <c r="C121" s="12"/>
      <c r="D121" s="12"/>
      <c r="E121" s="12"/>
    </row>
    <row r="122" spans="3:5" hidden="1">
      <c r="C122" s="12"/>
      <c r="D122" s="12"/>
      <c r="E122" s="12"/>
    </row>
    <row r="123" spans="3:5" hidden="1">
      <c r="C123" s="12"/>
      <c r="D123" s="12"/>
      <c r="E123" s="12"/>
    </row>
    <row r="124" spans="3:5" hidden="1">
      <c r="C124" s="12"/>
      <c r="D124" s="12"/>
      <c r="E124" s="12"/>
    </row>
    <row r="125" spans="3:5" hidden="1">
      <c r="C125" s="12"/>
      <c r="D125" s="12"/>
      <c r="E125" s="12"/>
    </row>
    <row r="126" spans="3:5" hidden="1">
      <c r="C126" s="12"/>
      <c r="D126" s="12"/>
      <c r="E126" s="12"/>
    </row>
    <row r="127" spans="3:5" hidden="1">
      <c r="C127" s="12"/>
      <c r="D127" s="12"/>
      <c r="E127" s="12"/>
    </row>
    <row r="128" spans="3:5" hidden="1">
      <c r="C128" s="12"/>
      <c r="D128" s="12"/>
      <c r="E128" s="12"/>
    </row>
    <row r="129" spans="3:5" hidden="1">
      <c r="C129" s="12"/>
      <c r="D129" s="12"/>
      <c r="E129" s="12"/>
    </row>
    <row r="130" spans="3:5" hidden="1">
      <c r="C130" s="12"/>
      <c r="D130" s="12"/>
      <c r="E130" s="12"/>
    </row>
    <row r="131" spans="3:5" hidden="1">
      <c r="C131" s="12"/>
      <c r="D131" s="12"/>
      <c r="E131" s="12"/>
    </row>
    <row r="132" spans="3:5" hidden="1">
      <c r="C132" s="12"/>
      <c r="D132" s="12"/>
      <c r="E132" s="12"/>
    </row>
    <row r="133" spans="3:5" hidden="1">
      <c r="C133" s="12"/>
      <c r="D133" s="12"/>
      <c r="E133" s="12"/>
    </row>
    <row r="134" spans="3:5" hidden="1">
      <c r="C134" s="12"/>
      <c r="D134" s="12"/>
      <c r="E134" s="12"/>
    </row>
    <row r="135" spans="3:5" hidden="1">
      <c r="C135" s="12"/>
      <c r="D135" s="12"/>
      <c r="E135" s="12"/>
    </row>
    <row r="136" spans="3:5" hidden="1">
      <c r="C136" s="12"/>
      <c r="D136" s="12"/>
      <c r="E136" s="12"/>
    </row>
    <row r="137" spans="3:5" hidden="1">
      <c r="C137" s="12"/>
      <c r="D137" s="12"/>
      <c r="E137" s="12"/>
    </row>
    <row r="138" spans="3:5" hidden="1">
      <c r="C138" s="12"/>
      <c r="D138" s="12"/>
      <c r="E138" s="12"/>
    </row>
    <row r="139" spans="3:5" hidden="1">
      <c r="C139" s="12"/>
      <c r="D139" s="12"/>
      <c r="E139" s="12"/>
    </row>
    <row r="140" spans="3:5" hidden="1">
      <c r="C140" s="12"/>
      <c r="D140" s="12"/>
      <c r="E140" s="12"/>
    </row>
    <row r="141" spans="3:5" hidden="1">
      <c r="C141" s="12"/>
      <c r="D141" s="12"/>
      <c r="E141" s="12"/>
    </row>
    <row r="142" spans="3:5" hidden="1">
      <c r="C142" s="12"/>
      <c r="D142" s="12"/>
      <c r="E142" s="12"/>
    </row>
    <row r="143" spans="3:5" hidden="1">
      <c r="C143" s="12"/>
      <c r="D143" s="12"/>
      <c r="E143" s="12"/>
    </row>
    <row r="144" spans="3:5" hidden="1">
      <c r="C144" s="12"/>
      <c r="D144" s="12"/>
      <c r="E144" s="12"/>
    </row>
    <row r="145" spans="3:5" hidden="1">
      <c r="C145" s="12"/>
      <c r="D145" s="12"/>
      <c r="E145" s="12"/>
    </row>
    <row r="146" spans="3:5" hidden="1">
      <c r="C146" s="12"/>
      <c r="D146" s="12"/>
      <c r="E146" s="12"/>
    </row>
    <row r="147" spans="3:5" hidden="1">
      <c r="C147" s="12"/>
      <c r="D147" s="12"/>
      <c r="E147" s="12"/>
    </row>
    <row r="148" spans="3:5" hidden="1">
      <c r="C148" s="12"/>
      <c r="D148" s="12"/>
      <c r="E148" s="12"/>
    </row>
    <row r="149" spans="3:5" hidden="1">
      <c r="C149" s="12"/>
      <c r="D149" s="12"/>
      <c r="E149" s="12"/>
    </row>
    <row r="150" spans="3:5" hidden="1">
      <c r="C150" s="12"/>
      <c r="D150" s="12"/>
      <c r="E150" s="12"/>
    </row>
    <row r="151" spans="3:5" hidden="1">
      <c r="C151" s="12"/>
      <c r="D151" s="12"/>
      <c r="E151" s="12"/>
    </row>
    <row r="152" spans="3:5" hidden="1">
      <c r="C152" s="12"/>
      <c r="D152" s="12"/>
      <c r="E152" s="12"/>
    </row>
    <row r="153" spans="3:5" hidden="1">
      <c r="C153" s="12"/>
      <c r="D153" s="12"/>
      <c r="E153" s="12"/>
    </row>
    <row r="154" spans="3:5" hidden="1">
      <c r="C154" s="12"/>
      <c r="D154" s="12"/>
      <c r="E154" s="12"/>
    </row>
    <row r="155" spans="3:5" hidden="1">
      <c r="C155" s="12"/>
      <c r="D155" s="12"/>
      <c r="E155" s="12"/>
    </row>
    <row r="156" spans="3:5" hidden="1">
      <c r="C156" s="12"/>
      <c r="D156" s="12"/>
      <c r="E156" s="12"/>
    </row>
    <row r="157" spans="3:5" hidden="1">
      <c r="C157" s="12"/>
      <c r="D157" s="12"/>
      <c r="E157" s="12"/>
    </row>
    <row r="158" spans="3:5" hidden="1">
      <c r="C158" s="12"/>
      <c r="D158" s="12"/>
      <c r="E158" s="12"/>
    </row>
    <row r="159" spans="3:5" hidden="1">
      <c r="C159" s="12"/>
      <c r="D159" s="12"/>
      <c r="E159" s="12"/>
    </row>
    <row r="160" spans="3:5" hidden="1">
      <c r="C160" s="12"/>
      <c r="D160" s="12"/>
      <c r="E160" s="12"/>
    </row>
    <row r="161" spans="3:5" hidden="1">
      <c r="C161" s="12"/>
      <c r="D161" s="12"/>
      <c r="E161" s="12"/>
    </row>
    <row r="162" spans="3:5" hidden="1">
      <c r="C162" s="12"/>
      <c r="D162" s="12"/>
      <c r="E162" s="12"/>
    </row>
    <row r="163" spans="3:5" hidden="1">
      <c r="C163" s="12"/>
      <c r="D163" s="12"/>
      <c r="E163" s="12"/>
    </row>
    <row r="164" spans="3:5" hidden="1">
      <c r="C164" s="12"/>
      <c r="D164" s="12"/>
      <c r="E164" s="12"/>
    </row>
    <row r="165" spans="3:5" hidden="1">
      <c r="C165" s="12"/>
      <c r="D165" s="12"/>
      <c r="E165" s="12"/>
    </row>
    <row r="166" spans="3:5" hidden="1">
      <c r="C166" s="12"/>
      <c r="D166" s="12"/>
      <c r="E166" s="12"/>
    </row>
    <row r="167" spans="3:5" hidden="1">
      <c r="C167" s="12"/>
      <c r="D167" s="12"/>
      <c r="E167" s="12"/>
    </row>
    <row r="168" spans="3:5" hidden="1">
      <c r="C168" s="12"/>
      <c r="D168" s="12"/>
      <c r="E168" s="12"/>
    </row>
    <row r="169" spans="3:5" hidden="1">
      <c r="C169" s="12"/>
      <c r="D169" s="12"/>
      <c r="E169" s="12"/>
    </row>
    <row r="170" spans="3:5" hidden="1">
      <c r="C170" s="12"/>
      <c r="D170" s="12"/>
      <c r="E170" s="12"/>
    </row>
    <row r="171" spans="3:5" hidden="1">
      <c r="C171" s="12"/>
      <c r="D171" s="12"/>
      <c r="E171" s="12"/>
    </row>
    <row r="172" spans="3:5" hidden="1">
      <c r="C172" s="12"/>
      <c r="D172" s="12"/>
      <c r="E172" s="12"/>
    </row>
    <row r="173" spans="3:5" hidden="1">
      <c r="C173" s="12"/>
      <c r="D173" s="12"/>
      <c r="E173" s="12"/>
    </row>
    <row r="174" spans="3:5" hidden="1">
      <c r="C174" s="12"/>
      <c r="D174" s="12"/>
      <c r="E174" s="12"/>
    </row>
    <row r="175" spans="3:5" hidden="1">
      <c r="C175" s="12"/>
      <c r="D175" s="12"/>
      <c r="E175" s="12"/>
    </row>
    <row r="176" spans="3:5" hidden="1">
      <c r="C176" s="12"/>
      <c r="D176" s="12"/>
      <c r="E176" s="12"/>
    </row>
    <row r="177" spans="3:5" hidden="1">
      <c r="C177" s="12"/>
      <c r="D177" s="12"/>
      <c r="E177" s="12"/>
    </row>
    <row r="178" spans="3:5" hidden="1">
      <c r="C178" s="12"/>
      <c r="D178" s="12"/>
      <c r="E178" s="12"/>
    </row>
    <row r="179" spans="3:5" hidden="1">
      <c r="C179" s="12"/>
      <c r="D179" s="12"/>
      <c r="E179" s="12"/>
    </row>
    <row r="180" spans="3:5" hidden="1">
      <c r="C180" s="12"/>
      <c r="D180" s="12"/>
      <c r="E180" s="12"/>
    </row>
    <row r="181" spans="3:5" hidden="1">
      <c r="C181" s="12"/>
      <c r="D181" s="12"/>
      <c r="E181" s="12"/>
    </row>
    <row r="182" spans="3:5" hidden="1">
      <c r="C182" s="12"/>
      <c r="D182" s="12"/>
      <c r="E182" s="12"/>
    </row>
    <row r="183" spans="3:5" hidden="1">
      <c r="C183" s="12"/>
      <c r="D183" s="12"/>
      <c r="E183" s="12"/>
    </row>
    <row r="184" spans="3:5" hidden="1">
      <c r="C184" s="12"/>
      <c r="D184" s="12"/>
      <c r="E184" s="12"/>
    </row>
    <row r="185" spans="3:5" hidden="1">
      <c r="C185" s="12"/>
      <c r="D185" s="12"/>
      <c r="E185" s="12"/>
    </row>
    <row r="186" spans="3:5" hidden="1">
      <c r="C186" s="12"/>
      <c r="D186" s="12"/>
      <c r="E186" s="12"/>
    </row>
    <row r="187" spans="3:5" hidden="1">
      <c r="C187" s="12"/>
      <c r="D187" s="12"/>
      <c r="E187" s="12"/>
    </row>
    <row r="188" spans="3:5" hidden="1">
      <c r="C188" s="12"/>
      <c r="D188" s="12"/>
      <c r="E188" s="12"/>
    </row>
    <row r="189" spans="3:5" hidden="1">
      <c r="C189" s="12"/>
      <c r="D189" s="12"/>
      <c r="E189" s="12"/>
    </row>
    <row r="190" spans="3:5" hidden="1">
      <c r="C190" s="12"/>
      <c r="D190" s="12"/>
      <c r="E190" s="12"/>
    </row>
    <row r="191" spans="3:5" hidden="1">
      <c r="C191" s="12"/>
      <c r="D191" s="12"/>
      <c r="E191" s="12"/>
    </row>
    <row r="192" spans="3:5" hidden="1">
      <c r="C192" s="12"/>
      <c r="D192" s="12"/>
      <c r="E192" s="12"/>
    </row>
    <row r="193" spans="3:5" hidden="1">
      <c r="C193" s="12"/>
      <c r="D193" s="12"/>
      <c r="E193" s="12"/>
    </row>
    <row r="194" spans="3:5" hidden="1">
      <c r="C194" s="12"/>
      <c r="D194" s="12"/>
      <c r="E194" s="12"/>
    </row>
    <row r="195" spans="3:5" hidden="1">
      <c r="C195" s="12"/>
      <c r="D195" s="12"/>
      <c r="E195" s="12"/>
    </row>
    <row r="196" spans="3:5" hidden="1">
      <c r="C196" s="12"/>
      <c r="D196" s="12"/>
      <c r="E196" s="12"/>
    </row>
    <row r="197" spans="3:5" hidden="1">
      <c r="C197" s="12"/>
      <c r="D197" s="12"/>
      <c r="E197" s="12"/>
    </row>
    <row r="198" spans="3:5" hidden="1">
      <c r="C198" s="12"/>
      <c r="D198" s="12"/>
      <c r="E198" s="12"/>
    </row>
    <row r="199" spans="3:5" hidden="1">
      <c r="C199" s="12"/>
      <c r="D199" s="12"/>
      <c r="E199" s="12"/>
    </row>
    <row r="200" spans="3:5" hidden="1">
      <c r="C200" s="12"/>
      <c r="D200" s="12"/>
      <c r="E200" s="12"/>
    </row>
    <row r="201" spans="3:5" hidden="1">
      <c r="C201" s="12"/>
      <c r="D201" s="12"/>
      <c r="E201" s="12"/>
    </row>
    <row r="202" spans="3:5" hidden="1">
      <c r="C202" s="12"/>
      <c r="D202" s="12"/>
      <c r="E202" s="12"/>
    </row>
    <row r="203" spans="3:5" hidden="1">
      <c r="C203" s="12"/>
      <c r="D203" s="12"/>
      <c r="E203" s="12"/>
    </row>
    <row r="204" spans="3:5" hidden="1">
      <c r="C204" s="12"/>
      <c r="D204" s="12"/>
      <c r="E204" s="12"/>
    </row>
    <row r="205" spans="3:5" hidden="1">
      <c r="C205" s="12"/>
      <c r="D205" s="12"/>
      <c r="E205" s="12"/>
    </row>
    <row r="206" spans="3:5" hidden="1">
      <c r="C206" s="12"/>
      <c r="D206" s="12"/>
      <c r="E206" s="12"/>
    </row>
    <row r="207" spans="3:5" hidden="1">
      <c r="C207" s="12"/>
      <c r="D207" s="12"/>
      <c r="E207" s="12"/>
    </row>
    <row r="208" spans="3:5" hidden="1">
      <c r="C208" s="12"/>
      <c r="D208" s="12"/>
      <c r="E208" s="12"/>
    </row>
    <row r="209" spans="3:5" hidden="1">
      <c r="C209" s="12"/>
      <c r="D209" s="12"/>
      <c r="E209" s="12"/>
    </row>
    <row r="210" spans="3:5" hidden="1">
      <c r="C210" s="12"/>
      <c r="D210" s="12"/>
      <c r="E210" s="12"/>
    </row>
    <row r="211" spans="3:5" hidden="1">
      <c r="C211" s="12"/>
      <c r="D211" s="12"/>
      <c r="E211" s="12"/>
    </row>
    <row r="212" spans="3:5" hidden="1">
      <c r="C212" s="12"/>
      <c r="D212" s="12"/>
      <c r="E212" s="12"/>
    </row>
    <row r="213" spans="3:5" hidden="1">
      <c r="C213" s="12"/>
      <c r="D213" s="12"/>
      <c r="E213" s="12"/>
    </row>
    <row r="214" spans="3:5" hidden="1">
      <c r="C214" s="12"/>
      <c r="D214" s="12"/>
      <c r="E214" s="12"/>
    </row>
    <row r="215" spans="3:5" hidden="1">
      <c r="C215" s="12"/>
      <c r="D215" s="12"/>
      <c r="E215" s="12"/>
    </row>
    <row r="216" spans="3:5" hidden="1">
      <c r="C216" s="12"/>
      <c r="D216" s="12"/>
      <c r="E216" s="12"/>
    </row>
    <row r="217" spans="3:5" hidden="1">
      <c r="C217" s="12"/>
      <c r="D217" s="12"/>
      <c r="E217" s="12"/>
    </row>
    <row r="218" spans="3:5" hidden="1">
      <c r="C218" s="12"/>
      <c r="D218" s="12"/>
      <c r="E218" s="12"/>
    </row>
    <row r="219" spans="3:5" hidden="1">
      <c r="C219" s="12"/>
      <c r="D219" s="12"/>
      <c r="E219" s="12"/>
    </row>
    <row r="220" spans="3:5" hidden="1">
      <c r="C220" s="12"/>
      <c r="D220" s="12"/>
      <c r="E220" s="12"/>
    </row>
    <row r="221" spans="3:5" hidden="1">
      <c r="C221" s="12"/>
      <c r="D221" s="12"/>
      <c r="E221" s="12"/>
    </row>
    <row r="222" spans="3:5" hidden="1">
      <c r="C222" s="12"/>
      <c r="D222" s="12"/>
      <c r="E222" s="12"/>
    </row>
    <row r="223" spans="3:5" hidden="1">
      <c r="C223" s="12"/>
      <c r="D223" s="12"/>
      <c r="E223" s="12"/>
    </row>
    <row r="224" spans="3:5" hidden="1">
      <c r="C224" s="12"/>
      <c r="D224" s="12"/>
      <c r="E224" s="12"/>
    </row>
    <row r="225" spans="3:5" hidden="1">
      <c r="C225" s="12"/>
      <c r="D225" s="12"/>
      <c r="E225" s="12"/>
    </row>
    <row r="226" spans="3:5" hidden="1">
      <c r="C226" s="12"/>
      <c r="D226" s="12"/>
      <c r="E226" s="12"/>
    </row>
    <row r="227" spans="3:5" hidden="1">
      <c r="C227" s="12"/>
      <c r="D227" s="12"/>
      <c r="E227" s="12"/>
    </row>
    <row r="228" spans="3:5" hidden="1">
      <c r="C228" s="12"/>
      <c r="D228" s="12"/>
      <c r="E228" s="12"/>
    </row>
    <row r="229" spans="3:5" hidden="1">
      <c r="C229" s="12"/>
      <c r="D229" s="12"/>
      <c r="E229" s="12"/>
    </row>
    <row r="230" spans="3:5" hidden="1">
      <c r="C230" s="12"/>
      <c r="D230" s="12"/>
      <c r="E230" s="12"/>
    </row>
    <row r="231" spans="3:5" hidden="1">
      <c r="C231" s="12"/>
      <c r="D231" s="12"/>
      <c r="E231" s="12"/>
    </row>
    <row r="232" spans="3:5" hidden="1">
      <c r="C232" s="12"/>
      <c r="D232" s="12"/>
      <c r="E232" s="12"/>
    </row>
    <row r="233" spans="3:5" hidden="1">
      <c r="C233" s="12"/>
      <c r="D233" s="12"/>
      <c r="E233" s="12"/>
    </row>
    <row r="234" spans="3:5" hidden="1">
      <c r="C234" s="12"/>
      <c r="D234" s="12"/>
      <c r="E234" s="12"/>
    </row>
    <row r="235" spans="3:5" hidden="1">
      <c r="C235" s="12"/>
      <c r="D235" s="12"/>
      <c r="E235" s="12"/>
    </row>
    <row r="236" spans="3:5" hidden="1">
      <c r="C236" s="12"/>
      <c r="D236" s="12"/>
      <c r="E236" s="12"/>
    </row>
    <row r="237" spans="3:5" hidden="1">
      <c r="C237" s="12"/>
      <c r="D237" s="12"/>
      <c r="E237" s="12"/>
    </row>
    <row r="238" spans="3:5" hidden="1">
      <c r="C238" s="12"/>
      <c r="D238" s="12"/>
      <c r="E238" s="12"/>
    </row>
    <row r="239" spans="3:5" hidden="1">
      <c r="C239" s="12"/>
      <c r="D239" s="12"/>
      <c r="E239" s="12"/>
    </row>
    <row r="240" spans="3:5" hidden="1">
      <c r="C240" s="12"/>
      <c r="D240" s="12"/>
      <c r="E240" s="12"/>
    </row>
    <row r="241" spans="3:5" hidden="1">
      <c r="C241" s="12"/>
      <c r="D241" s="12"/>
      <c r="E241" s="12"/>
    </row>
    <row r="242" spans="3:5" hidden="1">
      <c r="C242" s="12"/>
      <c r="D242" s="12"/>
      <c r="E242" s="12"/>
    </row>
    <row r="243" spans="3:5" hidden="1">
      <c r="C243" s="12"/>
      <c r="D243" s="12"/>
      <c r="E243" s="12"/>
    </row>
    <row r="244" spans="3:5" hidden="1">
      <c r="C244" s="12"/>
      <c r="D244" s="12"/>
      <c r="E244" s="12"/>
    </row>
    <row r="245" spans="3:5" hidden="1">
      <c r="C245" s="12"/>
      <c r="D245" s="12"/>
      <c r="E245" s="12"/>
    </row>
    <row r="246" spans="3:5" hidden="1">
      <c r="C246" s="12"/>
      <c r="D246" s="12"/>
      <c r="E246" s="12"/>
    </row>
    <row r="247" spans="3:5" hidden="1">
      <c r="C247" s="12"/>
      <c r="D247" s="12"/>
      <c r="E247" s="12"/>
    </row>
    <row r="248" spans="3:5" hidden="1">
      <c r="C248" s="12"/>
      <c r="D248" s="12"/>
      <c r="E248" s="12"/>
    </row>
    <row r="249" spans="3:5" hidden="1">
      <c r="C249" s="12"/>
      <c r="D249" s="12"/>
      <c r="E249" s="12"/>
    </row>
    <row r="250" spans="3:5" hidden="1">
      <c r="C250" s="12"/>
      <c r="D250" s="12"/>
      <c r="E250" s="12"/>
    </row>
    <row r="251" spans="3:5" hidden="1">
      <c r="C251" s="12"/>
      <c r="D251" s="12"/>
      <c r="E251" s="12"/>
    </row>
    <row r="252" spans="3:5" hidden="1">
      <c r="C252" s="12"/>
      <c r="D252" s="12"/>
      <c r="E252" s="12"/>
    </row>
    <row r="253" spans="3:5" hidden="1">
      <c r="C253" s="12"/>
      <c r="D253" s="12"/>
      <c r="E253" s="12"/>
    </row>
    <row r="254" spans="3:5" hidden="1">
      <c r="C254" s="12"/>
      <c r="D254" s="12"/>
      <c r="E254" s="12"/>
    </row>
    <row r="255" spans="3:5" hidden="1">
      <c r="C255" s="12"/>
      <c r="D255" s="12"/>
      <c r="E255" s="12"/>
    </row>
    <row r="256" spans="3:5" hidden="1">
      <c r="C256" s="12"/>
      <c r="D256" s="12"/>
      <c r="E256" s="12"/>
    </row>
    <row r="257" spans="3:5" hidden="1">
      <c r="C257" s="12"/>
      <c r="D257" s="12"/>
      <c r="E257" s="12"/>
    </row>
    <row r="258" spans="3:5" hidden="1">
      <c r="C258" s="12"/>
      <c r="D258" s="12"/>
      <c r="E258" s="12"/>
    </row>
    <row r="259" spans="3:5" hidden="1">
      <c r="C259" s="12"/>
      <c r="D259" s="12"/>
      <c r="E259" s="12"/>
    </row>
    <row r="260" spans="3:5" hidden="1">
      <c r="C260" s="12"/>
      <c r="D260" s="12"/>
      <c r="E260" s="12"/>
    </row>
    <row r="261" spans="3:5" hidden="1">
      <c r="C261" s="12"/>
      <c r="D261" s="12"/>
      <c r="E261" s="12"/>
    </row>
    <row r="262" spans="3:5" hidden="1">
      <c r="C262" s="12"/>
      <c r="D262" s="12"/>
      <c r="E262" s="12"/>
    </row>
    <row r="263" spans="3:5" hidden="1">
      <c r="C263" s="12"/>
      <c r="D263" s="12"/>
      <c r="E263" s="12"/>
    </row>
    <row r="264" spans="3:5" hidden="1">
      <c r="C264" s="12"/>
      <c r="D264" s="12"/>
      <c r="E264" s="12"/>
    </row>
    <row r="265" spans="3:5" hidden="1">
      <c r="C265" s="12"/>
      <c r="D265" s="12"/>
      <c r="E265" s="12"/>
    </row>
    <row r="266" spans="3:5" hidden="1">
      <c r="C266" s="12"/>
      <c r="D266" s="12"/>
      <c r="E266" s="12"/>
    </row>
    <row r="267" spans="3:5" hidden="1">
      <c r="C267" s="12"/>
      <c r="D267" s="12"/>
      <c r="E267" s="12"/>
    </row>
    <row r="268" spans="3:5" hidden="1">
      <c r="C268" s="12"/>
      <c r="D268" s="12"/>
      <c r="E268" s="12"/>
    </row>
    <row r="269" spans="3:5" hidden="1">
      <c r="C269" s="12"/>
      <c r="D269" s="12"/>
      <c r="E269" s="12"/>
    </row>
    <row r="270" spans="3:5" hidden="1">
      <c r="C270" s="12"/>
      <c r="D270" s="12"/>
      <c r="E270" s="12"/>
    </row>
    <row r="271" spans="3:5" hidden="1">
      <c r="C271" s="12"/>
      <c r="D271" s="12"/>
      <c r="E271" s="12"/>
    </row>
    <row r="272" spans="3:5" hidden="1">
      <c r="C272" s="12"/>
      <c r="D272" s="12"/>
      <c r="E272" s="12"/>
    </row>
    <row r="273" spans="3:5" hidden="1">
      <c r="C273" s="12"/>
      <c r="D273" s="12"/>
      <c r="E273" s="12"/>
    </row>
    <row r="274" spans="3:5" hidden="1">
      <c r="C274" s="12"/>
      <c r="D274" s="12"/>
      <c r="E274" s="12"/>
    </row>
    <row r="275" spans="3:5" hidden="1">
      <c r="C275" s="12"/>
      <c r="D275" s="12"/>
      <c r="E275" s="12"/>
    </row>
    <row r="276" spans="3:5" hidden="1">
      <c r="C276" s="12"/>
      <c r="D276" s="12"/>
      <c r="E276" s="12"/>
    </row>
    <row r="277" spans="3:5" hidden="1">
      <c r="C277" s="12"/>
      <c r="D277" s="12"/>
      <c r="E277" s="12"/>
    </row>
    <row r="278" spans="3:5" hidden="1">
      <c r="C278" s="12"/>
      <c r="D278" s="12"/>
      <c r="E278" s="12"/>
    </row>
    <row r="279" spans="3:5" hidden="1">
      <c r="C279" s="12"/>
      <c r="D279" s="12"/>
      <c r="E279" s="12"/>
    </row>
    <row r="280" spans="3:5" hidden="1">
      <c r="C280" s="12"/>
      <c r="D280" s="12"/>
      <c r="E280" s="12"/>
    </row>
    <row r="281" spans="3:5" hidden="1">
      <c r="C281" s="12"/>
      <c r="D281" s="12"/>
      <c r="E281" s="12"/>
    </row>
    <row r="282" spans="3:5" hidden="1">
      <c r="C282" s="12"/>
      <c r="D282" s="12"/>
      <c r="E282" s="12"/>
    </row>
    <row r="283" spans="3:5" hidden="1">
      <c r="C283" s="12"/>
      <c r="D283" s="12"/>
      <c r="E283" s="12"/>
    </row>
    <row r="284" spans="3:5" hidden="1">
      <c r="C284" s="12"/>
      <c r="D284" s="12"/>
      <c r="E284" s="12"/>
    </row>
    <row r="285" spans="3:5" hidden="1">
      <c r="C285" s="12"/>
      <c r="D285" s="12"/>
      <c r="E285" s="12"/>
    </row>
    <row r="286" spans="3:5" hidden="1">
      <c r="C286" s="12"/>
      <c r="D286" s="12"/>
      <c r="E286" s="12"/>
    </row>
    <row r="287" spans="3:5" hidden="1">
      <c r="C287" s="12"/>
      <c r="D287" s="12"/>
      <c r="E287" s="12"/>
    </row>
    <row r="288" spans="3:5" hidden="1">
      <c r="C288" s="12"/>
      <c r="D288" s="12"/>
      <c r="E288" s="12"/>
    </row>
    <row r="289" spans="3:5" hidden="1">
      <c r="C289" s="12"/>
      <c r="D289" s="12"/>
      <c r="E289" s="12"/>
    </row>
    <row r="290" spans="3:5" hidden="1">
      <c r="C290" s="12"/>
      <c r="D290" s="12"/>
      <c r="E290" s="12"/>
    </row>
    <row r="291" spans="3:5" hidden="1">
      <c r="C291" s="12"/>
      <c r="D291" s="12"/>
      <c r="E291" s="12"/>
    </row>
    <row r="292" spans="3:5" hidden="1">
      <c r="C292" s="12"/>
      <c r="D292" s="12"/>
      <c r="E292" s="12"/>
    </row>
    <row r="293" spans="3:5" hidden="1">
      <c r="C293" s="12"/>
      <c r="D293" s="12"/>
      <c r="E293" s="12"/>
    </row>
    <row r="294" spans="3:5" hidden="1">
      <c r="C294" s="12"/>
      <c r="D294" s="12"/>
      <c r="E294" s="12"/>
    </row>
    <row r="295" spans="3:5" hidden="1">
      <c r="C295" s="12"/>
      <c r="D295" s="12"/>
      <c r="E295" s="12"/>
    </row>
    <row r="296" spans="3:5" hidden="1">
      <c r="C296" s="12"/>
      <c r="D296" s="12"/>
      <c r="E296" s="12"/>
    </row>
    <row r="297" spans="3:5" hidden="1">
      <c r="C297" s="12"/>
      <c r="D297" s="12"/>
      <c r="E297" s="12"/>
    </row>
    <row r="298" spans="3:5" hidden="1">
      <c r="C298" s="12"/>
      <c r="D298" s="12"/>
      <c r="E298" s="12"/>
    </row>
    <row r="299" spans="3:5" hidden="1">
      <c r="C299" s="12"/>
      <c r="D299" s="12"/>
      <c r="E299" s="12"/>
    </row>
    <row r="300" spans="3:5" hidden="1">
      <c r="C300" s="12"/>
      <c r="D300" s="12"/>
      <c r="E300" s="12"/>
    </row>
    <row r="301" spans="3:5" hidden="1">
      <c r="C301" s="12"/>
      <c r="D301" s="12"/>
      <c r="E301" s="12"/>
    </row>
    <row r="302" spans="3:5" hidden="1">
      <c r="C302" s="12"/>
      <c r="D302" s="12"/>
      <c r="E302" s="12"/>
    </row>
    <row r="303" spans="3:5" hidden="1">
      <c r="C303" s="12"/>
      <c r="D303" s="12"/>
      <c r="E303" s="12"/>
    </row>
    <row r="304" spans="3:5" hidden="1">
      <c r="C304" s="12"/>
      <c r="D304" s="12"/>
      <c r="E304" s="12"/>
    </row>
    <row r="305" spans="3:5" hidden="1">
      <c r="C305" s="12"/>
      <c r="D305" s="12"/>
      <c r="E305" s="12"/>
    </row>
    <row r="306" spans="3:5" hidden="1">
      <c r="C306" s="12"/>
      <c r="D306" s="12"/>
      <c r="E306" s="12"/>
    </row>
    <row r="307" spans="3:5" hidden="1">
      <c r="C307" s="12"/>
      <c r="D307" s="12"/>
      <c r="E307" s="12"/>
    </row>
    <row r="308" spans="3:5" hidden="1">
      <c r="C308" s="12"/>
      <c r="D308" s="12"/>
      <c r="E308" s="12"/>
    </row>
    <row r="309" spans="3:5" hidden="1">
      <c r="C309" s="12"/>
      <c r="D309" s="12"/>
      <c r="E309" s="12"/>
    </row>
    <row r="310" spans="3:5" hidden="1">
      <c r="C310" s="12"/>
      <c r="D310" s="12"/>
      <c r="E310" s="12"/>
    </row>
    <row r="311" spans="3:5" hidden="1">
      <c r="C311" s="12"/>
      <c r="D311" s="12"/>
      <c r="E311" s="12"/>
    </row>
    <row r="312" spans="3:5" hidden="1">
      <c r="C312" s="12"/>
      <c r="D312" s="12"/>
      <c r="E312" s="12"/>
    </row>
    <row r="313" spans="3:5" hidden="1">
      <c r="C313" s="12"/>
      <c r="D313" s="12"/>
      <c r="E313" s="12"/>
    </row>
    <row r="314" spans="3:5" hidden="1">
      <c r="C314" s="12"/>
      <c r="D314" s="12"/>
      <c r="E314" s="12"/>
    </row>
    <row r="315" spans="3:5" hidden="1">
      <c r="C315" s="12"/>
      <c r="D315" s="12"/>
      <c r="E315" s="12"/>
    </row>
    <row r="316" spans="3:5" hidden="1">
      <c r="C316" s="12"/>
      <c r="D316" s="12"/>
      <c r="E316" s="12"/>
    </row>
    <row r="317" spans="3:5" hidden="1">
      <c r="C317" s="12"/>
      <c r="D317" s="12"/>
      <c r="E317" s="12"/>
    </row>
    <row r="318" spans="3:5" hidden="1">
      <c r="C318" s="12"/>
      <c r="D318" s="12"/>
      <c r="E318" s="12"/>
    </row>
    <row r="319" spans="3:5" hidden="1">
      <c r="C319" s="12"/>
      <c r="D319" s="12"/>
      <c r="E319" s="12"/>
    </row>
    <row r="320" spans="3:5" hidden="1">
      <c r="C320" s="12"/>
      <c r="D320" s="12"/>
      <c r="E320" s="12"/>
    </row>
    <row r="321" spans="3:5" hidden="1">
      <c r="C321" s="12"/>
      <c r="D321" s="12"/>
      <c r="E321" s="12"/>
    </row>
    <row r="322" spans="3:5" hidden="1">
      <c r="C322" s="12"/>
      <c r="D322" s="12"/>
      <c r="E322" s="12"/>
    </row>
    <row r="323" spans="3:5" hidden="1">
      <c r="C323" s="12"/>
      <c r="D323" s="12"/>
      <c r="E323" s="12"/>
    </row>
    <row r="324" spans="3:5" hidden="1">
      <c r="C324" s="12"/>
      <c r="D324" s="12"/>
      <c r="E324" s="12"/>
    </row>
    <row r="325" spans="3:5" hidden="1">
      <c r="C325" s="12"/>
      <c r="D325" s="12"/>
      <c r="E325" s="12"/>
    </row>
    <row r="326" spans="3:5" hidden="1">
      <c r="C326" s="12"/>
      <c r="D326" s="12"/>
      <c r="E326" s="12"/>
    </row>
    <row r="327" spans="3:5" hidden="1">
      <c r="C327" s="12"/>
      <c r="D327" s="12"/>
      <c r="E327" s="12"/>
    </row>
    <row r="328" spans="3:5" hidden="1">
      <c r="C328" s="12"/>
      <c r="D328" s="12"/>
      <c r="E328" s="12"/>
    </row>
    <row r="329" spans="3:5" hidden="1">
      <c r="C329" s="12"/>
      <c r="D329" s="12"/>
      <c r="E329" s="12"/>
    </row>
    <row r="330" spans="3:5" hidden="1">
      <c r="C330" s="12"/>
      <c r="D330" s="12"/>
      <c r="E330" s="12"/>
    </row>
    <row r="331" spans="3:5" hidden="1">
      <c r="C331" s="12"/>
      <c r="D331" s="12"/>
      <c r="E331" s="12"/>
    </row>
    <row r="332" spans="3:5" hidden="1">
      <c r="C332" s="12"/>
      <c r="D332" s="12"/>
      <c r="E332" s="12"/>
    </row>
    <row r="333" spans="3:5" hidden="1">
      <c r="C333" s="12"/>
      <c r="D333" s="12"/>
      <c r="E333" s="12"/>
    </row>
    <row r="334" spans="3:5" hidden="1">
      <c r="C334" s="12"/>
      <c r="D334" s="12"/>
      <c r="E334" s="12"/>
    </row>
    <row r="335" spans="3:5" hidden="1">
      <c r="C335" s="12"/>
      <c r="D335" s="12"/>
      <c r="E335" s="12"/>
    </row>
    <row r="336" spans="3:5" hidden="1">
      <c r="C336" s="12"/>
      <c r="D336" s="12"/>
      <c r="E336" s="12"/>
    </row>
    <row r="337" spans="3:5" hidden="1">
      <c r="C337" s="12"/>
      <c r="D337" s="12"/>
      <c r="E337" s="12"/>
    </row>
    <row r="338" spans="3:5" hidden="1">
      <c r="C338" s="12"/>
      <c r="D338" s="12"/>
      <c r="E338" s="12"/>
    </row>
    <row r="339" spans="3:5" hidden="1">
      <c r="C339" s="12"/>
      <c r="D339" s="12"/>
      <c r="E339" s="12"/>
    </row>
    <row r="340" spans="3:5" hidden="1">
      <c r="C340" s="12"/>
      <c r="D340" s="12"/>
      <c r="E340" s="12"/>
    </row>
    <row r="341" spans="3:5" hidden="1">
      <c r="C341" s="12"/>
      <c r="D341" s="12"/>
      <c r="E341" s="12"/>
    </row>
    <row r="342" spans="3:5" hidden="1">
      <c r="C342" s="12"/>
      <c r="D342" s="12"/>
      <c r="E342" s="12"/>
    </row>
    <row r="343" spans="3:5" hidden="1">
      <c r="C343" s="12"/>
      <c r="D343" s="12"/>
      <c r="E343" s="12"/>
    </row>
    <row r="344" spans="3:5" hidden="1">
      <c r="C344" s="12"/>
      <c r="D344" s="12"/>
      <c r="E344" s="12"/>
    </row>
    <row r="345" spans="3:5" hidden="1">
      <c r="C345" s="12"/>
      <c r="D345" s="12"/>
      <c r="E345" s="12"/>
    </row>
    <row r="346" spans="3:5" hidden="1">
      <c r="C346" s="12"/>
      <c r="D346" s="12"/>
      <c r="E346" s="12"/>
    </row>
    <row r="347" spans="3:5" hidden="1">
      <c r="C347" s="12"/>
      <c r="D347" s="12"/>
      <c r="E347" s="12"/>
    </row>
    <row r="348" spans="3:5" hidden="1">
      <c r="C348" s="12"/>
      <c r="D348" s="12"/>
      <c r="E348" s="12"/>
    </row>
    <row r="349" spans="3:5" hidden="1">
      <c r="C349" s="12"/>
      <c r="D349" s="12"/>
      <c r="E349" s="12"/>
    </row>
    <row r="350" spans="3:5" hidden="1">
      <c r="C350" s="12"/>
      <c r="D350" s="12"/>
      <c r="E350" s="12"/>
    </row>
    <row r="351" spans="3:5" hidden="1">
      <c r="C351" s="12"/>
      <c r="D351" s="12"/>
      <c r="E351" s="12"/>
    </row>
    <row r="352" spans="3:5" hidden="1">
      <c r="C352" s="12"/>
      <c r="D352" s="12"/>
      <c r="E352" s="12"/>
    </row>
    <row r="353" spans="1:5" hidden="1">
      <c r="C353" s="12"/>
      <c r="D353" s="12"/>
      <c r="E353" s="12"/>
    </row>
    <row r="354" spans="1:5" hidden="1">
      <c r="C354" s="12"/>
      <c r="D354" s="12"/>
      <c r="E354" s="12"/>
    </row>
    <row r="355" spans="1:5" hidden="1">
      <c r="C355" s="12"/>
      <c r="D355" s="12"/>
      <c r="E355" s="12"/>
    </row>
    <row r="356" spans="1:5" hidden="1">
      <c r="C356" s="12"/>
      <c r="D356" s="12"/>
      <c r="E356" s="12"/>
    </row>
    <row r="357" spans="1:5" hidden="1">
      <c r="C357" s="12"/>
      <c r="D357" s="12"/>
      <c r="E357" s="12"/>
    </row>
    <row r="358" spans="1:5" hidden="1">
      <c r="C358" s="12"/>
      <c r="D358" s="12"/>
      <c r="E358" s="12"/>
    </row>
    <row r="359" spans="1:5" hidden="1">
      <c r="C359" s="12"/>
      <c r="D359" s="12"/>
      <c r="E359" s="12"/>
    </row>
    <row r="360" spans="1:5" hidden="1">
      <c r="C360" s="12"/>
      <c r="D360" s="12"/>
      <c r="E360" s="12"/>
    </row>
    <row r="361" spans="1:5" hidden="1">
      <c r="C361" s="12"/>
      <c r="D361" s="12"/>
      <c r="E361" s="12"/>
    </row>
    <row r="362" spans="1:5" hidden="1">
      <c r="C362" s="12"/>
      <c r="D362" s="12"/>
      <c r="E362" s="12"/>
    </row>
    <row r="363" spans="1:5" hidden="1">
      <c r="C363" s="12"/>
      <c r="D363" s="12"/>
      <c r="E363" s="12"/>
    </row>
    <row r="364" spans="1:5" hidden="1">
      <c r="C364" s="12"/>
      <c r="D364" s="12"/>
      <c r="E364" s="12"/>
    </row>
    <row r="365" spans="1:5" hidden="1">
      <c r="C365" s="12"/>
      <c r="D365" s="12"/>
      <c r="E365" s="12"/>
    </row>
    <row r="366" spans="1:5" hidden="1">
      <c r="A366" s="12"/>
      <c r="C366" s="12"/>
      <c r="D366" s="12"/>
      <c r="E366" s="12"/>
    </row>
    <row r="367" spans="1:5" hidden="1">
      <c r="A367" s="12"/>
      <c r="C367" s="12"/>
      <c r="D367" s="12"/>
      <c r="E367" s="12"/>
    </row>
    <row r="368" spans="1:5" hidden="1">
      <c r="A368" s="14"/>
      <c r="C368" s="12"/>
      <c r="D368" s="12"/>
      <c r="E368" s="12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A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1" bestFit="1" customWidth="1"/>
    <col min="2" max="2" width="12.42578125" style="11" customWidth="1"/>
    <col min="3" max="3" width="13.140625" style="11" customWidth="1"/>
    <col min="4" max="4" width="13.85546875" style="11" customWidth="1"/>
    <col min="5" max="5" width="11.85546875" style="12" customWidth="1"/>
    <col min="6" max="6" width="10.7109375" style="12" customWidth="1"/>
    <col min="7" max="7" width="11.140625" style="12" customWidth="1"/>
    <col min="8" max="8" width="15.140625" style="12" customWidth="1"/>
    <col min="9" max="9" width="10.7109375" style="12" customWidth="1"/>
    <col min="10" max="10" width="11.5703125" style="12" customWidth="1"/>
    <col min="11" max="11" width="13.85546875" style="12" customWidth="1"/>
    <col min="12" max="12" width="15.5703125" style="12" customWidth="1"/>
    <col min="13" max="13" width="14.7109375" style="12" customWidth="1"/>
    <col min="14" max="14" width="11.7109375" style="12" customWidth="1"/>
    <col min="15" max="15" width="14.7109375" style="12" customWidth="1"/>
    <col min="16" max="16" width="22.7109375" style="12" customWidth="1"/>
    <col min="17" max="17" width="26.85546875" style="12" customWidth="1"/>
    <col min="18" max="18" width="25.42578125" style="12" customWidth="1"/>
    <col min="19" max="19" width="7.7109375" style="12" hidden="1" customWidth="1"/>
    <col min="20" max="20" width="7.140625" style="12" hidden="1" customWidth="1"/>
    <col min="21" max="21" width="6" style="12" hidden="1" customWidth="1"/>
    <col min="22" max="22" width="7.85546875" style="12" hidden="1" customWidth="1"/>
    <col min="23" max="23" width="8.140625" style="12" hidden="1" customWidth="1"/>
    <col min="24" max="24" width="6.28515625" style="12" hidden="1" customWidth="1"/>
    <col min="25" max="25" width="8" style="12" hidden="1" customWidth="1"/>
    <col min="26" max="26" width="8.7109375" style="12" hidden="1" customWidth="1"/>
    <col min="27" max="27" width="10" style="12" hidden="1" customWidth="1"/>
    <col min="28" max="28" width="9.5703125" style="12" hidden="1" customWidth="1"/>
    <col min="29" max="29" width="6.140625" style="12" hidden="1" customWidth="1"/>
    <col min="30" max="31" width="5.7109375" style="12" hidden="1" customWidth="1"/>
    <col min="32" max="32" width="6.85546875" style="12" hidden="1" customWidth="1"/>
    <col min="33" max="33" width="6.42578125" style="12" hidden="1" customWidth="1"/>
    <col min="34" max="34" width="6.7109375" style="12" hidden="1" customWidth="1"/>
    <col min="35" max="35" width="7.28515625" style="12" hidden="1" customWidth="1"/>
    <col min="36" max="47" width="5.7109375" style="12" hidden="1" customWidth="1"/>
    <col min="48" max="48" width="9.140625" style="12" hidden="1" customWidth="1"/>
    <col min="49" max="79" width="0" style="12" hidden="1" customWidth="1"/>
    <col min="80" max="16384" width="9.140625" style="12" hidden="1"/>
  </cols>
  <sheetData>
    <row r="1" spans="1:78">
      <c r="A1" s="2" t="s">
        <v>0</v>
      </c>
      <c r="B1" t="s">
        <v>194</v>
      </c>
    </row>
    <row r="2" spans="1:78">
      <c r="A2" s="2" t="s">
        <v>1</v>
      </c>
      <c r="B2" t="s">
        <v>195</v>
      </c>
    </row>
    <row r="3" spans="1:78">
      <c r="A3" s="2" t="s">
        <v>2</v>
      </c>
      <c r="B3" t="s">
        <v>196</v>
      </c>
    </row>
    <row r="4" spans="1:78">
      <c r="A4" s="2" t="s">
        <v>3</v>
      </c>
      <c r="B4" t="s">
        <v>197</v>
      </c>
    </row>
    <row r="5" spans="1:78" ht="26.25" customHeight="1">
      <c r="A5" s="122" t="s">
        <v>133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4"/>
    </row>
    <row r="6" spans="1:78" ht="26.25" customHeight="1">
      <c r="A6" s="122" t="s">
        <v>86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1:78" s="14" customFormat="1">
      <c r="A7" s="38" t="s">
        <v>93</v>
      </c>
      <c r="B7" s="39" t="s">
        <v>46</v>
      </c>
      <c r="C7" s="39" t="s">
        <v>134</v>
      </c>
      <c r="D7" s="39" t="s">
        <v>47</v>
      </c>
      <c r="E7" s="39" t="s">
        <v>81</v>
      </c>
      <c r="F7" s="39" t="s">
        <v>48</v>
      </c>
      <c r="G7" s="39" t="s">
        <v>49</v>
      </c>
      <c r="H7" s="39" t="s">
        <v>68</v>
      </c>
      <c r="I7" s="39" t="s">
        <v>69</v>
      </c>
      <c r="J7" s="39" t="s">
        <v>50</v>
      </c>
      <c r="K7" s="39" t="s">
        <v>51</v>
      </c>
      <c r="L7" s="125" t="s">
        <v>52</v>
      </c>
      <c r="M7" s="125" t="s">
        <v>184</v>
      </c>
      <c r="N7" s="39" t="s">
        <v>185</v>
      </c>
      <c r="O7" s="39" t="s">
        <v>5</v>
      </c>
      <c r="P7" s="39" t="s">
        <v>70</v>
      </c>
      <c r="Q7" s="39" t="s">
        <v>54</v>
      </c>
      <c r="R7" s="40" t="s">
        <v>180</v>
      </c>
      <c r="BW7" s="12"/>
    </row>
    <row r="8" spans="1:78" s="14" customFormat="1" ht="19.5" customHeight="1">
      <c r="A8" s="15"/>
      <c r="B8" s="24"/>
      <c r="C8" s="16"/>
      <c r="D8" s="16"/>
      <c r="E8" s="24"/>
      <c r="F8" s="24"/>
      <c r="G8" s="24"/>
      <c r="H8" s="24" t="s">
        <v>71</v>
      </c>
      <c r="I8" s="24" t="s">
        <v>72</v>
      </c>
      <c r="J8" s="24"/>
      <c r="K8" s="24" t="s">
        <v>7</v>
      </c>
      <c r="L8" s="24" t="s">
        <v>7</v>
      </c>
      <c r="M8" s="24" t="s">
        <v>181</v>
      </c>
      <c r="N8" s="24"/>
      <c r="O8" s="24" t="s">
        <v>6</v>
      </c>
      <c r="P8" s="24" t="s">
        <v>7</v>
      </c>
      <c r="Q8" s="24" t="s">
        <v>7</v>
      </c>
      <c r="R8" s="25" t="s">
        <v>7</v>
      </c>
      <c r="BW8" s="12"/>
    </row>
    <row r="9" spans="1:78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6" t="s">
        <v>76</v>
      </c>
      <c r="P9" s="6" t="s">
        <v>77</v>
      </c>
      <c r="Q9" s="27" t="s">
        <v>82</v>
      </c>
      <c r="R9" s="27" t="s">
        <v>83</v>
      </c>
      <c r="BW9" s="12"/>
    </row>
    <row r="10" spans="1:78" s="18" customFormat="1" ht="18" customHeight="1">
      <c r="A10" s="19" t="s">
        <v>135</v>
      </c>
      <c r="B10" s="6"/>
      <c r="C10" s="6"/>
      <c r="D10" s="6"/>
      <c r="E10" s="6"/>
      <c r="F10" s="6"/>
      <c r="G10" s="6"/>
      <c r="H10" s="6"/>
      <c r="I10" s="61">
        <v>4.8499999999999996</v>
      </c>
      <c r="J10" s="6"/>
      <c r="K10" s="6"/>
      <c r="L10" s="62">
        <v>4.2099999999999999E-2</v>
      </c>
      <c r="M10" s="61">
        <v>230490592.34999999</v>
      </c>
      <c r="N10" s="6"/>
      <c r="O10" s="61">
        <v>239849.90739846119</v>
      </c>
      <c r="P10" s="6"/>
      <c r="Q10" s="62">
        <v>1</v>
      </c>
      <c r="R10" s="62">
        <v>1.6799999999999999E-2</v>
      </c>
      <c r="BW10" s="12"/>
      <c r="BZ10" s="12"/>
    </row>
    <row r="11" spans="1:78">
      <c r="A11" s="65" t="s">
        <v>201</v>
      </c>
      <c r="B11" s="12"/>
      <c r="C11" s="12"/>
      <c r="D11" s="12"/>
      <c r="I11" s="67">
        <v>4.8499999999999996</v>
      </c>
      <c r="L11" s="66">
        <v>4.2099999999999999E-2</v>
      </c>
      <c r="M11" s="67">
        <v>230490592.34999999</v>
      </c>
      <c r="O11" s="67">
        <v>239849.90739846119</v>
      </c>
      <c r="Q11" s="66">
        <v>1</v>
      </c>
      <c r="R11" s="66">
        <v>1.6799999999999999E-2</v>
      </c>
    </row>
    <row r="12" spans="1:78">
      <c r="A12" s="65" t="s">
        <v>2858</v>
      </c>
      <c r="B12" s="12"/>
      <c r="C12" s="12"/>
      <c r="D12" s="12"/>
      <c r="I12" s="67">
        <v>7.44</v>
      </c>
      <c r="L12" s="66">
        <v>2.92E-2</v>
      </c>
      <c r="M12" s="67">
        <v>75978257.739999995</v>
      </c>
      <c r="O12" s="67">
        <v>78639.798916525964</v>
      </c>
      <c r="Q12" s="66">
        <v>0.32790000000000002</v>
      </c>
      <c r="R12" s="66">
        <v>5.4999999999999997E-3</v>
      </c>
    </row>
    <row r="13" spans="1:78">
      <c r="A13" t="s">
        <v>2862</v>
      </c>
      <c r="B13" t="s">
        <v>2863</v>
      </c>
      <c r="C13" t="s">
        <v>120</v>
      </c>
      <c r="D13" t="s">
        <v>432</v>
      </c>
      <c r="E13" t="s">
        <v>124</v>
      </c>
      <c r="F13" t="s">
        <v>3913</v>
      </c>
      <c r="G13" t="s">
        <v>206</v>
      </c>
      <c r="H13" t="s">
        <v>2864</v>
      </c>
      <c r="I13" s="63">
        <v>11.19</v>
      </c>
      <c r="J13" t="s">
        <v>99</v>
      </c>
      <c r="K13" s="64">
        <v>4.1000000000000002E-2</v>
      </c>
      <c r="L13" s="64">
        <v>2.06E-2</v>
      </c>
      <c r="M13" s="63">
        <v>31416667.879999999</v>
      </c>
      <c r="N13" s="63">
        <v>131.69</v>
      </c>
      <c r="O13" s="63">
        <v>41372.609931172003</v>
      </c>
      <c r="P13" s="64">
        <v>7.4999999999999997E-3</v>
      </c>
      <c r="Q13" s="64">
        <v>0.17249999999999999</v>
      </c>
      <c r="R13" s="64">
        <v>2.8999999999999998E-3</v>
      </c>
    </row>
    <row r="14" spans="1:78">
      <c r="A14" t="s">
        <v>2865</v>
      </c>
      <c r="B14" t="s">
        <v>2866</v>
      </c>
      <c r="C14" t="s">
        <v>120</v>
      </c>
      <c r="D14" t="s">
        <v>411</v>
      </c>
      <c r="E14" t="s">
        <v>395</v>
      </c>
      <c r="F14" t="s">
        <v>3918</v>
      </c>
      <c r="G14" t="s">
        <v>206</v>
      </c>
      <c r="H14" t="s">
        <v>2867</v>
      </c>
      <c r="I14" s="63">
        <v>3.58</v>
      </c>
      <c r="J14" t="s">
        <v>99</v>
      </c>
      <c r="K14" s="64">
        <v>6.6000000000000003E-2</v>
      </c>
      <c r="L14" s="64">
        <v>9.1999999999999998E-3</v>
      </c>
      <c r="M14" s="63">
        <v>700000</v>
      </c>
      <c r="N14" s="63">
        <v>149.80000000000001</v>
      </c>
      <c r="O14" s="63">
        <v>1048.5999999999999</v>
      </c>
      <c r="P14" s="64">
        <v>0</v>
      </c>
      <c r="Q14" s="64">
        <v>4.4000000000000003E-3</v>
      </c>
      <c r="R14" s="64">
        <v>1E-4</v>
      </c>
    </row>
    <row r="15" spans="1:78">
      <c r="A15" t="s">
        <v>2868</v>
      </c>
      <c r="B15" t="s">
        <v>2869</v>
      </c>
      <c r="C15" t="s">
        <v>120</v>
      </c>
      <c r="D15" t="s">
        <v>2870</v>
      </c>
      <c r="E15" t="s">
        <v>125</v>
      </c>
      <c r="F15" t="s">
        <v>3920</v>
      </c>
      <c r="G15" t="s">
        <v>206</v>
      </c>
      <c r="H15" t="s">
        <v>2871</v>
      </c>
      <c r="I15" s="63">
        <v>1.69</v>
      </c>
      <c r="J15" t="s">
        <v>99</v>
      </c>
      <c r="K15" s="64">
        <v>1.6999999999999999E-3</v>
      </c>
      <c r="L15" s="64">
        <v>2.3300000000000001E-2</v>
      </c>
      <c r="M15" s="63">
        <v>1757750.61</v>
      </c>
      <c r="N15" s="63">
        <v>96.36</v>
      </c>
      <c r="O15" s="63">
        <v>1693.768487796</v>
      </c>
      <c r="P15" s="64">
        <v>1.15E-2</v>
      </c>
      <c r="Q15" s="64">
        <v>7.1000000000000004E-3</v>
      </c>
      <c r="R15" s="64">
        <v>1E-4</v>
      </c>
    </row>
    <row r="16" spans="1:78">
      <c r="A16" t="s">
        <v>2872</v>
      </c>
      <c r="B16" t="s">
        <v>2873</v>
      </c>
      <c r="C16" t="s">
        <v>120</v>
      </c>
      <c r="D16" t="s">
        <v>602</v>
      </c>
      <c r="E16" t="s">
        <v>129</v>
      </c>
      <c r="F16" t="s">
        <v>3923</v>
      </c>
      <c r="G16" t="s">
        <v>206</v>
      </c>
      <c r="H16" t="s">
        <v>2874</v>
      </c>
      <c r="I16" s="63">
        <v>7.42</v>
      </c>
      <c r="J16" t="s">
        <v>99</v>
      </c>
      <c r="K16" s="64">
        <v>2.1000000000000001E-2</v>
      </c>
      <c r="L16" s="64">
        <v>3.5200000000000002E-2</v>
      </c>
      <c r="M16" s="63">
        <v>11875000</v>
      </c>
      <c r="N16" s="63">
        <v>89.64</v>
      </c>
      <c r="O16" s="63">
        <v>10644.75</v>
      </c>
      <c r="P16" s="64">
        <v>1.49E-2</v>
      </c>
      <c r="Q16" s="64">
        <v>4.4400000000000002E-2</v>
      </c>
      <c r="R16" s="64">
        <v>6.9999999999999999E-4</v>
      </c>
    </row>
    <row r="17" spans="1:18">
      <c r="A17" t="s">
        <v>2875</v>
      </c>
      <c r="B17" t="s">
        <v>2876</v>
      </c>
      <c r="C17" t="s">
        <v>120</v>
      </c>
      <c r="D17" t="s">
        <v>2877</v>
      </c>
      <c r="E17" t="s">
        <v>125</v>
      </c>
      <c r="F17" t="s">
        <v>3922</v>
      </c>
      <c r="G17" t="s">
        <v>147</v>
      </c>
      <c r="H17" t="s">
        <v>2878</v>
      </c>
      <c r="I17" s="63">
        <v>2.23</v>
      </c>
      <c r="J17" t="s">
        <v>99</v>
      </c>
      <c r="K17" s="64">
        <v>2.5000000000000001E-2</v>
      </c>
      <c r="L17" s="64">
        <v>5.1200000000000002E-2</v>
      </c>
      <c r="M17" s="63">
        <v>2551789.63</v>
      </c>
      <c r="N17" s="63">
        <v>94.62</v>
      </c>
      <c r="O17" s="63">
        <v>2414.5033479059998</v>
      </c>
      <c r="P17" s="64">
        <v>8.3000000000000001E-3</v>
      </c>
      <c r="Q17" s="64">
        <v>1.01E-2</v>
      </c>
      <c r="R17" s="64">
        <v>2.0000000000000001E-4</v>
      </c>
    </row>
    <row r="18" spans="1:18">
      <c r="A18" t="s">
        <v>2879</v>
      </c>
      <c r="B18" t="s">
        <v>2880</v>
      </c>
      <c r="C18" t="s">
        <v>120</v>
      </c>
      <c r="D18" t="s">
        <v>2881</v>
      </c>
      <c r="E18" t="s">
        <v>120</v>
      </c>
      <c r="F18" t="s">
        <v>3926</v>
      </c>
      <c r="G18" t="s">
        <v>147</v>
      </c>
      <c r="H18" t="s">
        <v>2882</v>
      </c>
      <c r="I18" s="63">
        <v>0.64</v>
      </c>
      <c r="J18" t="s">
        <v>99</v>
      </c>
      <c r="K18" s="64">
        <v>7.0900000000000005E-2</v>
      </c>
      <c r="L18" s="64">
        <v>8.0999999999999996E-3</v>
      </c>
      <c r="M18" s="63">
        <v>4190314.43</v>
      </c>
      <c r="N18" s="63">
        <v>126.27</v>
      </c>
      <c r="O18" s="63">
        <v>5291.1100307610004</v>
      </c>
      <c r="P18" s="64">
        <v>0</v>
      </c>
      <c r="Q18" s="64">
        <v>2.2100000000000002E-2</v>
      </c>
      <c r="R18" s="64">
        <v>4.0000000000000002E-4</v>
      </c>
    </row>
    <row r="19" spans="1:18">
      <c r="A19" t="s">
        <v>2883</v>
      </c>
      <c r="B19" t="s">
        <v>2884</v>
      </c>
      <c r="C19" t="s">
        <v>120</v>
      </c>
      <c r="D19" t="s">
        <v>2885</v>
      </c>
      <c r="E19" t="s">
        <v>125</v>
      </c>
      <c r="F19" t="s">
        <v>3926</v>
      </c>
      <c r="G19" t="s">
        <v>147</v>
      </c>
      <c r="H19" t="s">
        <v>2886</v>
      </c>
      <c r="I19" s="63">
        <v>1.84</v>
      </c>
      <c r="J19" t="s">
        <v>99</v>
      </c>
      <c r="K19" s="64">
        <v>1.6E-2</v>
      </c>
      <c r="L19" s="64">
        <v>4.8000000000000001E-2</v>
      </c>
      <c r="M19" s="63">
        <v>4965840</v>
      </c>
      <c r="N19" s="63">
        <v>94.19</v>
      </c>
      <c r="O19" s="63">
        <v>4687.3378059999995</v>
      </c>
      <c r="P19" s="64">
        <v>1.11E-2</v>
      </c>
      <c r="Q19" s="64">
        <v>1.95E-2</v>
      </c>
      <c r="R19" s="64">
        <v>2.9999999999999997E-4</v>
      </c>
    </row>
    <row r="20" spans="1:18">
      <c r="A20" t="s">
        <v>2887</v>
      </c>
      <c r="B20" t="s">
        <v>2888</v>
      </c>
      <c r="C20" t="s">
        <v>120</v>
      </c>
      <c r="D20" t="s">
        <v>2885</v>
      </c>
      <c r="E20" t="s">
        <v>125</v>
      </c>
      <c r="F20" t="s">
        <v>3926</v>
      </c>
      <c r="G20" t="s">
        <v>147</v>
      </c>
      <c r="H20" t="s">
        <v>2889</v>
      </c>
      <c r="I20" s="63">
        <v>1.67</v>
      </c>
      <c r="J20" t="s">
        <v>99</v>
      </c>
      <c r="K20" s="64">
        <v>3.15E-2</v>
      </c>
      <c r="L20" s="64">
        <v>5.5100000000000003E-2</v>
      </c>
      <c r="M20" s="63">
        <v>11362356.52</v>
      </c>
      <c r="N20" s="63">
        <v>98.33</v>
      </c>
      <c r="O20" s="63">
        <v>11172.605166116</v>
      </c>
      <c r="P20" s="64">
        <v>2.76E-2</v>
      </c>
      <c r="Q20" s="64">
        <v>4.6600000000000003E-2</v>
      </c>
      <c r="R20" s="64">
        <v>8.0000000000000004E-4</v>
      </c>
    </row>
    <row r="21" spans="1:18">
      <c r="A21" t="s">
        <v>2890</v>
      </c>
      <c r="B21" t="s">
        <v>2891</v>
      </c>
      <c r="C21" t="s">
        <v>120</v>
      </c>
      <c r="D21" t="s">
        <v>2892</v>
      </c>
      <c r="E21" t="s">
        <v>466</v>
      </c>
      <c r="F21" t="s">
        <v>3929</v>
      </c>
      <c r="G21" t="s">
        <v>206</v>
      </c>
      <c r="H21" t="s">
        <v>2893</v>
      </c>
      <c r="I21" s="63">
        <v>0.46</v>
      </c>
      <c r="J21" t="s">
        <v>99</v>
      </c>
      <c r="K21" s="64">
        <v>7.0000000000000007E-2</v>
      </c>
      <c r="L21" s="64">
        <v>5.74E-2</v>
      </c>
      <c r="M21" s="63">
        <v>170461.15</v>
      </c>
      <c r="N21" s="63">
        <v>126.05</v>
      </c>
      <c r="O21" s="63">
        <v>214.86627957499999</v>
      </c>
      <c r="P21" s="64">
        <v>9.4000000000000004E-3</v>
      </c>
      <c r="Q21" s="64">
        <v>8.9999999999999998E-4</v>
      </c>
      <c r="R21" s="64">
        <v>0</v>
      </c>
    </row>
    <row r="22" spans="1:18">
      <c r="A22" t="s">
        <v>2894</v>
      </c>
      <c r="B22" t="s">
        <v>2895</v>
      </c>
      <c r="C22" t="s">
        <v>1602</v>
      </c>
      <c r="D22" t="s">
        <v>2892</v>
      </c>
      <c r="E22" t="s">
        <v>466</v>
      </c>
      <c r="F22" t="s">
        <v>3929</v>
      </c>
      <c r="G22" t="s">
        <v>206</v>
      </c>
      <c r="H22" t="s">
        <v>2896</v>
      </c>
      <c r="I22" s="63">
        <v>0.63</v>
      </c>
      <c r="J22" t="s">
        <v>99</v>
      </c>
      <c r="K22" s="64">
        <v>6.4500000000000002E-2</v>
      </c>
      <c r="L22" s="64">
        <v>3.0499999999999999E-2</v>
      </c>
      <c r="M22" s="63">
        <v>62109.75</v>
      </c>
      <c r="N22" s="63">
        <v>126.8</v>
      </c>
      <c r="O22" s="63">
        <v>99.647802999999996</v>
      </c>
      <c r="P22" s="64">
        <v>1.5E-3</v>
      </c>
      <c r="Q22" s="64">
        <v>4.0000000000000002E-4</v>
      </c>
      <c r="R22" s="64">
        <v>0</v>
      </c>
    </row>
    <row r="23" spans="1:18">
      <c r="A23" t="s">
        <v>2897</v>
      </c>
      <c r="B23" t="s">
        <v>2898</v>
      </c>
      <c r="C23" t="s">
        <v>120</v>
      </c>
      <c r="D23" t="s">
        <v>2899</v>
      </c>
      <c r="E23" t="s">
        <v>2059</v>
      </c>
      <c r="F23" t="s">
        <v>3915</v>
      </c>
      <c r="G23" t="s">
        <v>206</v>
      </c>
      <c r="H23" t="s">
        <v>2900</v>
      </c>
      <c r="I23" s="63">
        <v>0</v>
      </c>
      <c r="J23" t="s">
        <v>99</v>
      </c>
      <c r="K23" s="64">
        <v>0</v>
      </c>
      <c r="L23" s="64">
        <v>0</v>
      </c>
      <c r="M23" s="63">
        <v>24353.38</v>
      </c>
      <c r="N23" s="63">
        <v>9.9999999999999995E-7</v>
      </c>
      <c r="O23" s="63">
        <v>2.4353379999999998E-7</v>
      </c>
      <c r="P23" s="64">
        <v>0</v>
      </c>
      <c r="Q23" s="64">
        <v>0</v>
      </c>
      <c r="R23" s="64">
        <v>0</v>
      </c>
    </row>
    <row r="24" spans="1:18">
      <c r="A24" t="s">
        <v>2901</v>
      </c>
      <c r="B24" t="s">
        <v>2902</v>
      </c>
      <c r="C24" t="s">
        <v>120</v>
      </c>
      <c r="D24" t="s">
        <v>2899</v>
      </c>
      <c r="E24" t="s">
        <v>2059</v>
      </c>
      <c r="F24" t="s">
        <v>3915</v>
      </c>
      <c r="G24" t="s">
        <v>206</v>
      </c>
      <c r="H24" t="s">
        <v>2900</v>
      </c>
      <c r="I24" s="63">
        <v>0</v>
      </c>
      <c r="J24" t="s">
        <v>99</v>
      </c>
      <c r="K24" s="64">
        <v>0</v>
      </c>
      <c r="L24" s="64">
        <v>0</v>
      </c>
      <c r="M24" s="63">
        <v>36583.25</v>
      </c>
      <c r="N24" s="63">
        <v>9.9999999999999995E-7</v>
      </c>
      <c r="O24" s="63">
        <v>3.658325E-7</v>
      </c>
      <c r="P24" s="64">
        <v>0</v>
      </c>
      <c r="Q24" s="64">
        <v>0</v>
      </c>
      <c r="R24" s="64">
        <v>0</v>
      </c>
    </row>
    <row r="25" spans="1:18">
      <c r="A25" t="s">
        <v>2903</v>
      </c>
      <c r="B25" t="s">
        <v>2904</v>
      </c>
      <c r="C25" t="s">
        <v>120</v>
      </c>
      <c r="D25" t="s">
        <v>2899</v>
      </c>
      <c r="E25" t="s">
        <v>2059</v>
      </c>
      <c r="F25" t="s">
        <v>3915</v>
      </c>
      <c r="G25" t="s">
        <v>206</v>
      </c>
      <c r="H25" t="s">
        <v>2900</v>
      </c>
      <c r="I25" s="63">
        <v>0</v>
      </c>
      <c r="J25" t="s">
        <v>99</v>
      </c>
      <c r="K25" s="64">
        <v>0</v>
      </c>
      <c r="L25" s="64">
        <v>0</v>
      </c>
      <c r="M25" s="63">
        <v>256092.18</v>
      </c>
      <c r="N25" s="63">
        <v>9.9999999999999995E-7</v>
      </c>
      <c r="O25" s="63">
        <v>2.5609217999999998E-6</v>
      </c>
      <c r="P25" s="64">
        <v>3.3999999999999998E-3</v>
      </c>
      <c r="Q25" s="64">
        <v>0</v>
      </c>
      <c r="R25" s="64">
        <v>0</v>
      </c>
    </row>
    <row r="26" spans="1:18">
      <c r="A26" t="s">
        <v>2905</v>
      </c>
      <c r="B26" t="s">
        <v>2906</v>
      </c>
      <c r="C26" t="s">
        <v>120</v>
      </c>
      <c r="D26" t="s">
        <v>2907</v>
      </c>
      <c r="E26" t="s">
        <v>124</v>
      </c>
      <c r="F26" t="s">
        <v>2908</v>
      </c>
      <c r="G26" t="s">
        <v>2909</v>
      </c>
      <c r="H26" t="s">
        <v>2910</v>
      </c>
      <c r="I26" s="63">
        <v>0</v>
      </c>
      <c r="J26" t="s">
        <v>99</v>
      </c>
      <c r="K26" s="64">
        <v>7.0000000000000007E-2</v>
      </c>
      <c r="L26" s="64">
        <v>0</v>
      </c>
      <c r="M26" s="63">
        <v>505971</v>
      </c>
      <c r="N26" s="63">
        <v>0</v>
      </c>
      <c r="O26" s="63">
        <v>0</v>
      </c>
      <c r="P26" s="64">
        <v>0</v>
      </c>
      <c r="Q26" s="64">
        <v>0</v>
      </c>
      <c r="R26" s="64">
        <v>0</v>
      </c>
    </row>
    <row r="27" spans="1:18">
      <c r="A27" t="s">
        <v>2911</v>
      </c>
      <c r="B27" t="s">
        <v>2912</v>
      </c>
      <c r="C27" t="s">
        <v>120</v>
      </c>
      <c r="D27" t="s">
        <v>2913</v>
      </c>
      <c r="E27" t="s">
        <v>466</v>
      </c>
      <c r="F27" t="s">
        <v>245</v>
      </c>
      <c r="G27" t="s">
        <v>860</v>
      </c>
      <c r="H27" t="s">
        <v>2914</v>
      </c>
      <c r="I27" s="63">
        <v>0</v>
      </c>
      <c r="J27" t="s">
        <v>99</v>
      </c>
      <c r="K27" s="64">
        <v>0.08</v>
      </c>
      <c r="L27" s="64">
        <v>0</v>
      </c>
      <c r="M27" s="63">
        <v>2815079.1</v>
      </c>
      <c r="N27" s="63">
        <v>9.9999999999999995E-7</v>
      </c>
      <c r="O27" s="63">
        <v>2.8150791E-5</v>
      </c>
      <c r="P27" s="64">
        <v>2.5000000000000001E-2</v>
      </c>
      <c r="Q27" s="64">
        <v>0</v>
      </c>
      <c r="R27" s="64">
        <v>0</v>
      </c>
    </row>
    <row r="28" spans="1:18">
      <c r="A28" t="s">
        <v>2915</v>
      </c>
      <c r="B28" t="s">
        <v>2916</v>
      </c>
      <c r="C28" t="s">
        <v>120</v>
      </c>
      <c r="D28" t="s">
        <v>2917</v>
      </c>
      <c r="E28" t="s">
        <v>109</v>
      </c>
      <c r="F28" t="s">
        <v>245</v>
      </c>
      <c r="G28" t="s">
        <v>860</v>
      </c>
      <c r="H28" t="s">
        <v>2918</v>
      </c>
      <c r="I28" s="63">
        <v>0</v>
      </c>
      <c r="J28" t="s">
        <v>99</v>
      </c>
      <c r="K28" s="64">
        <v>7.4499999999999997E-2</v>
      </c>
      <c r="L28" s="64">
        <v>0</v>
      </c>
      <c r="M28" s="63">
        <v>608840</v>
      </c>
      <c r="N28" s="63">
        <v>9.9999999999999995E-7</v>
      </c>
      <c r="O28" s="63">
        <v>6.0884E-6</v>
      </c>
      <c r="P28" s="64">
        <v>1.2500000000000001E-2</v>
      </c>
      <c r="Q28" s="64">
        <v>0</v>
      </c>
      <c r="R28" s="64">
        <v>0</v>
      </c>
    </row>
    <row r="29" spans="1:18">
      <c r="A29" t="s">
        <v>2919</v>
      </c>
      <c r="B29" t="s">
        <v>2920</v>
      </c>
      <c r="C29" t="s">
        <v>120</v>
      </c>
      <c r="D29" t="s">
        <v>2917</v>
      </c>
      <c r="E29" t="s">
        <v>109</v>
      </c>
      <c r="F29" t="s">
        <v>245</v>
      </c>
      <c r="G29" t="s">
        <v>860</v>
      </c>
      <c r="H29" t="s">
        <v>2921</v>
      </c>
      <c r="I29" s="63">
        <v>0</v>
      </c>
      <c r="J29" t="s">
        <v>99</v>
      </c>
      <c r="K29" s="64">
        <v>7.4999999999999997E-2</v>
      </c>
      <c r="L29" s="64">
        <v>0</v>
      </c>
      <c r="M29" s="63">
        <v>475854.14</v>
      </c>
      <c r="N29" s="63">
        <v>9.9999999999999995E-7</v>
      </c>
      <c r="O29" s="63">
        <v>4.7585413999999997E-6</v>
      </c>
      <c r="P29" s="64">
        <v>8.3000000000000001E-3</v>
      </c>
      <c r="Q29" s="64">
        <v>0</v>
      </c>
      <c r="R29" s="64">
        <v>0</v>
      </c>
    </row>
    <row r="30" spans="1:18">
      <c r="A30" t="s">
        <v>2922</v>
      </c>
      <c r="B30" t="s">
        <v>2923</v>
      </c>
      <c r="C30" t="s">
        <v>120</v>
      </c>
      <c r="D30" t="s">
        <v>2917</v>
      </c>
      <c r="E30" t="s">
        <v>109</v>
      </c>
      <c r="F30" t="s">
        <v>245</v>
      </c>
      <c r="G30" t="s">
        <v>860</v>
      </c>
      <c r="I30" s="63">
        <v>0</v>
      </c>
      <c r="J30" t="s">
        <v>99</v>
      </c>
      <c r="K30" s="64">
        <v>7.4999999999999997E-2</v>
      </c>
      <c r="L30" s="64">
        <v>0</v>
      </c>
      <c r="M30" s="63">
        <v>158617.87</v>
      </c>
      <c r="N30" s="63">
        <v>9.9999999999999995E-7</v>
      </c>
      <c r="O30" s="63">
        <v>1.5861787E-6</v>
      </c>
      <c r="P30" s="64">
        <v>0</v>
      </c>
      <c r="Q30" s="64">
        <v>0</v>
      </c>
      <c r="R30" s="64">
        <v>0</v>
      </c>
    </row>
    <row r="31" spans="1:18">
      <c r="A31" t="s">
        <v>2924</v>
      </c>
      <c r="B31" t="s">
        <v>2925</v>
      </c>
      <c r="C31" t="s">
        <v>120</v>
      </c>
      <c r="D31" t="s">
        <v>2926</v>
      </c>
      <c r="E31" t="s">
        <v>466</v>
      </c>
      <c r="F31" t="s">
        <v>245</v>
      </c>
      <c r="G31" t="s">
        <v>860</v>
      </c>
      <c r="H31" t="s">
        <v>2893</v>
      </c>
      <c r="I31" s="63">
        <v>0</v>
      </c>
      <c r="J31" t="s">
        <v>99</v>
      </c>
      <c r="K31" s="64">
        <v>6.4000000000000001E-2</v>
      </c>
      <c r="L31" s="64">
        <v>0</v>
      </c>
      <c r="M31" s="63">
        <v>2000000</v>
      </c>
      <c r="N31" s="63">
        <v>9.9999999999999995E-7</v>
      </c>
      <c r="O31" s="63">
        <v>2.0000000000000002E-5</v>
      </c>
      <c r="P31" s="64">
        <v>1.3299999999999999E-2</v>
      </c>
      <c r="Q31" s="64">
        <v>0</v>
      </c>
      <c r="R31" s="64">
        <v>0</v>
      </c>
    </row>
    <row r="32" spans="1:18">
      <c r="A32" t="s">
        <v>2927</v>
      </c>
      <c r="B32" t="s">
        <v>2928</v>
      </c>
      <c r="C32" t="s">
        <v>120</v>
      </c>
      <c r="D32" t="s">
        <v>2907</v>
      </c>
      <c r="E32" t="s">
        <v>124</v>
      </c>
      <c r="F32" t="s">
        <v>245</v>
      </c>
      <c r="G32" t="s">
        <v>860</v>
      </c>
      <c r="H32" t="s">
        <v>2893</v>
      </c>
      <c r="I32" s="63">
        <v>0</v>
      </c>
      <c r="J32" t="s">
        <v>99</v>
      </c>
      <c r="K32" s="64">
        <v>7.3999999999999996E-2</v>
      </c>
      <c r="L32" s="64">
        <v>0</v>
      </c>
      <c r="M32" s="63">
        <v>44576.85</v>
      </c>
      <c r="N32" s="63">
        <v>9.9999999999999995E-7</v>
      </c>
      <c r="O32" s="63">
        <v>4.4576850000000001E-7</v>
      </c>
      <c r="P32" s="64">
        <v>0</v>
      </c>
      <c r="Q32" s="64">
        <v>0</v>
      </c>
      <c r="R32" s="64">
        <v>0</v>
      </c>
    </row>
    <row r="33" spans="1:18">
      <c r="A33" s="65" t="s">
        <v>2859</v>
      </c>
      <c r="B33" s="12"/>
      <c r="C33" s="12"/>
      <c r="D33" s="12"/>
      <c r="I33" s="67">
        <v>3.92</v>
      </c>
      <c r="L33" s="66">
        <v>5.2900000000000003E-2</v>
      </c>
      <c r="M33" s="67">
        <v>149734751.62</v>
      </c>
      <c r="O33" s="67">
        <v>144351.28770633001</v>
      </c>
      <c r="Q33" s="66">
        <v>0.6018</v>
      </c>
      <c r="R33" s="66">
        <v>1.01E-2</v>
      </c>
    </row>
    <row r="34" spans="1:18">
      <c r="A34" t="s">
        <v>2929</v>
      </c>
      <c r="B34" t="s">
        <v>2930</v>
      </c>
      <c r="C34" t="s">
        <v>120</v>
      </c>
      <c r="D34" t="s">
        <v>2931</v>
      </c>
      <c r="E34" t="s">
        <v>466</v>
      </c>
      <c r="F34" t="s">
        <v>3921</v>
      </c>
      <c r="G34" t="s">
        <v>147</v>
      </c>
      <c r="H34" t="s">
        <v>2932</v>
      </c>
      <c r="I34" s="63">
        <v>4.67</v>
      </c>
      <c r="J34" t="s">
        <v>99</v>
      </c>
      <c r="K34" s="64">
        <v>3.1E-2</v>
      </c>
      <c r="L34" s="64">
        <v>2.8500000000000001E-2</v>
      </c>
      <c r="M34" s="63">
        <v>15684766.68</v>
      </c>
      <c r="N34" s="63">
        <v>101.29</v>
      </c>
      <c r="O34" s="63">
        <v>15887.100170172</v>
      </c>
      <c r="P34" s="64">
        <v>2.3400000000000001E-2</v>
      </c>
      <c r="Q34" s="64">
        <v>6.6199999999999995E-2</v>
      </c>
      <c r="R34" s="64">
        <v>1.1000000000000001E-3</v>
      </c>
    </row>
    <row r="35" spans="1:18">
      <c r="A35" t="s">
        <v>2933</v>
      </c>
      <c r="B35" t="s">
        <v>2934</v>
      </c>
      <c r="C35" t="s">
        <v>120</v>
      </c>
      <c r="D35" t="s">
        <v>602</v>
      </c>
      <c r="E35" t="s">
        <v>129</v>
      </c>
      <c r="F35" t="s">
        <v>3923</v>
      </c>
      <c r="G35" t="s">
        <v>206</v>
      </c>
      <c r="H35" t="s">
        <v>474</v>
      </c>
      <c r="I35" s="63">
        <v>6.96</v>
      </c>
      <c r="J35" t="s">
        <v>99</v>
      </c>
      <c r="K35" s="64">
        <v>3.5999999999999997E-2</v>
      </c>
      <c r="L35" s="64">
        <v>4.99E-2</v>
      </c>
      <c r="M35" s="63">
        <v>24902000</v>
      </c>
      <c r="N35" s="63">
        <v>92.38</v>
      </c>
      <c r="O35" s="63">
        <v>23004.4676</v>
      </c>
      <c r="P35" s="64">
        <v>4.1300000000000003E-2</v>
      </c>
      <c r="Q35" s="64">
        <v>9.5899999999999999E-2</v>
      </c>
      <c r="R35" s="64">
        <v>1.6000000000000001E-3</v>
      </c>
    </row>
    <row r="36" spans="1:18">
      <c r="A36" t="s">
        <v>2935</v>
      </c>
      <c r="B36" t="s">
        <v>2936</v>
      </c>
      <c r="C36" t="s">
        <v>120</v>
      </c>
      <c r="D36" t="s">
        <v>2937</v>
      </c>
      <c r="E36" t="s">
        <v>125</v>
      </c>
      <c r="F36" t="s">
        <v>3923</v>
      </c>
      <c r="G36" t="s">
        <v>206</v>
      </c>
      <c r="H36" t="s">
        <v>2938</v>
      </c>
      <c r="I36" s="63">
        <v>1.9</v>
      </c>
      <c r="J36" t="s">
        <v>99</v>
      </c>
      <c r="K36" s="64">
        <v>2.1899999999999999E-2</v>
      </c>
      <c r="L36" s="64">
        <v>8.8700000000000001E-2</v>
      </c>
      <c r="M36" s="63">
        <v>17688754.440000001</v>
      </c>
      <c r="N36" s="63">
        <v>100.85</v>
      </c>
      <c r="O36" s="63">
        <v>17839.108852739999</v>
      </c>
      <c r="P36" s="64">
        <v>1.7600000000000001E-2</v>
      </c>
      <c r="Q36" s="64">
        <v>7.4399999999999994E-2</v>
      </c>
      <c r="R36" s="64">
        <v>1.2999999999999999E-3</v>
      </c>
    </row>
    <row r="37" spans="1:18">
      <c r="A37" t="s">
        <v>2939</v>
      </c>
      <c r="B37" t="s">
        <v>2940</v>
      </c>
      <c r="C37" t="s">
        <v>120</v>
      </c>
      <c r="D37" t="s">
        <v>2937</v>
      </c>
      <c r="E37" t="s">
        <v>125</v>
      </c>
      <c r="F37" t="s">
        <v>3923</v>
      </c>
      <c r="G37" t="s">
        <v>206</v>
      </c>
      <c r="H37" t="s">
        <v>1736</v>
      </c>
      <c r="I37" s="63">
        <v>1.1599999999999999</v>
      </c>
      <c r="J37" t="s">
        <v>99</v>
      </c>
      <c r="K37" s="64">
        <v>1.14E-2</v>
      </c>
      <c r="L37" s="64">
        <v>1.8200000000000001E-2</v>
      </c>
      <c r="M37" s="63">
        <v>14288186.01</v>
      </c>
      <c r="N37" s="63">
        <v>99.42</v>
      </c>
      <c r="O37" s="63">
        <v>14205.314531141999</v>
      </c>
      <c r="P37" s="64">
        <v>2.5600000000000001E-2</v>
      </c>
      <c r="Q37" s="64">
        <v>5.9200000000000003E-2</v>
      </c>
      <c r="R37" s="64">
        <v>1E-3</v>
      </c>
    </row>
    <row r="38" spans="1:18">
      <c r="A38" t="s">
        <v>2941</v>
      </c>
      <c r="B38" t="s">
        <v>2942</v>
      </c>
      <c r="C38" t="s">
        <v>120</v>
      </c>
      <c r="D38" t="s">
        <v>2943</v>
      </c>
      <c r="E38" t="s">
        <v>109</v>
      </c>
      <c r="F38" t="s">
        <v>3924</v>
      </c>
      <c r="G38" t="s">
        <v>147</v>
      </c>
      <c r="H38" t="s">
        <v>575</v>
      </c>
      <c r="I38" s="63">
        <v>3.35</v>
      </c>
      <c r="J38" t="s">
        <v>99</v>
      </c>
      <c r="K38" s="64">
        <v>3.85E-2</v>
      </c>
      <c r="L38" s="64">
        <v>5.7000000000000002E-2</v>
      </c>
      <c r="M38" s="63">
        <v>24360000</v>
      </c>
      <c r="N38" s="63">
        <v>94.43</v>
      </c>
      <c r="O38" s="63">
        <v>23003.148000000001</v>
      </c>
      <c r="P38" s="64">
        <v>1.8700000000000001E-2</v>
      </c>
      <c r="Q38" s="64">
        <v>9.5899999999999999E-2</v>
      </c>
      <c r="R38" s="64">
        <v>1.6000000000000001E-3</v>
      </c>
    </row>
    <row r="39" spans="1:18">
      <c r="A39" t="s">
        <v>2944</v>
      </c>
      <c r="B39" t="s">
        <v>2945</v>
      </c>
      <c r="C39" t="s">
        <v>120</v>
      </c>
      <c r="D39" t="s">
        <v>2946</v>
      </c>
      <c r="E39" t="s">
        <v>466</v>
      </c>
      <c r="F39" t="s">
        <v>3925</v>
      </c>
      <c r="G39" t="s">
        <v>206</v>
      </c>
      <c r="H39" t="s">
        <v>2947</v>
      </c>
      <c r="I39" s="63">
        <v>4</v>
      </c>
      <c r="J39" t="s">
        <v>99</v>
      </c>
      <c r="K39" s="64">
        <v>3.5499999999999997E-2</v>
      </c>
      <c r="L39" s="64">
        <v>3.8399999999999997E-2</v>
      </c>
      <c r="M39" s="63">
        <v>7704000</v>
      </c>
      <c r="N39" s="63">
        <v>99.85</v>
      </c>
      <c r="O39" s="63">
        <v>7692.4440000000004</v>
      </c>
      <c r="P39" s="64">
        <v>2.5100000000000001E-2</v>
      </c>
      <c r="Q39" s="64">
        <v>3.2099999999999997E-2</v>
      </c>
      <c r="R39" s="64">
        <v>5.0000000000000001E-4</v>
      </c>
    </row>
    <row r="40" spans="1:18">
      <c r="A40" t="s">
        <v>2948</v>
      </c>
      <c r="B40" t="s">
        <v>2949</v>
      </c>
      <c r="C40" t="s">
        <v>120</v>
      </c>
      <c r="D40" t="s">
        <v>2950</v>
      </c>
      <c r="E40" t="s">
        <v>125</v>
      </c>
      <c r="F40" t="s">
        <v>3926</v>
      </c>
      <c r="G40" t="s">
        <v>147</v>
      </c>
      <c r="H40" t="s">
        <v>840</v>
      </c>
      <c r="I40" s="63">
        <v>1.94</v>
      </c>
      <c r="J40" t="s">
        <v>99</v>
      </c>
      <c r="K40" s="64">
        <v>3.4200000000000001E-2</v>
      </c>
      <c r="L40" s="64">
        <v>3.4599999999999999E-2</v>
      </c>
      <c r="M40" s="63">
        <v>73164.800000000003</v>
      </c>
      <c r="N40" s="63">
        <v>101.55</v>
      </c>
      <c r="O40" s="63">
        <v>74.298854399999996</v>
      </c>
      <c r="P40" s="64">
        <v>5.0000000000000001E-4</v>
      </c>
      <c r="Q40" s="64">
        <v>2.9999999999999997E-4</v>
      </c>
      <c r="R40" s="64">
        <v>0</v>
      </c>
    </row>
    <row r="41" spans="1:18">
      <c r="A41" t="s">
        <v>2951</v>
      </c>
      <c r="B41" t="s">
        <v>2952</v>
      </c>
      <c r="C41" t="s">
        <v>120</v>
      </c>
      <c r="D41" t="s">
        <v>2953</v>
      </c>
      <c r="E41" t="s">
        <v>109</v>
      </c>
      <c r="F41" t="s">
        <v>3926</v>
      </c>
      <c r="G41" t="s">
        <v>147</v>
      </c>
      <c r="H41" t="s">
        <v>2954</v>
      </c>
      <c r="I41" s="63">
        <v>4.3600000000000003</v>
      </c>
      <c r="J41" t="s">
        <v>99</v>
      </c>
      <c r="K41" s="64">
        <v>4.5999999999999999E-2</v>
      </c>
      <c r="L41" s="64">
        <v>4.9500000000000002E-2</v>
      </c>
      <c r="M41" s="63">
        <v>2542000</v>
      </c>
      <c r="N41" s="63">
        <v>102.21</v>
      </c>
      <c r="O41" s="63">
        <v>2598.1781999999998</v>
      </c>
      <c r="P41" s="64">
        <v>4.4000000000000003E-3</v>
      </c>
      <c r="Q41" s="64">
        <v>1.0800000000000001E-2</v>
      </c>
      <c r="R41" s="64">
        <v>2.0000000000000001E-4</v>
      </c>
    </row>
    <row r="42" spans="1:18">
      <c r="A42" t="s">
        <v>2955</v>
      </c>
      <c r="B42" t="s">
        <v>2956</v>
      </c>
      <c r="C42" t="s">
        <v>120</v>
      </c>
      <c r="D42" t="s">
        <v>2957</v>
      </c>
      <c r="E42" t="s">
        <v>109</v>
      </c>
      <c r="F42" t="s">
        <v>3926</v>
      </c>
      <c r="G42" t="s">
        <v>147</v>
      </c>
      <c r="H42" t="s">
        <v>2958</v>
      </c>
      <c r="I42" s="63">
        <v>5.05</v>
      </c>
      <c r="J42" t="s">
        <v>99</v>
      </c>
      <c r="K42" s="64">
        <v>4.4699999999999997E-2</v>
      </c>
      <c r="L42" s="64">
        <v>6.2399999999999997E-2</v>
      </c>
      <c r="M42" s="63">
        <v>18753490.440000001</v>
      </c>
      <c r="N42" s="63">
        <v>93.04</v>
      </c>
      <c r="O42" s="63">
        <v>17448.247505375999</v>
      </c>
      <c r="P42" s="64">
        <v>3.1099999999999999E-2</v>
      </c>
      <c r="Q42" s="64">
        <v>7.2700000000000001E-2</v>
      </c>
      <c r="R42" s="64">
        <v>1.1999999999999999E-3</v>
      </c>
    </row>
    <row r="43" spans="1:18">
      <c r="A43" t="s">
        <v>2959</v>
      </c>
      <c r="B43" t="s">
        <v>2960</v>
      </c>
      <c r="C43" t="s">
        <v>120</v>
      </c>
      <c r="D43" t="s">
        <v>2961</v>
      </c>
      <c r="E43" t="s">
        <v>466</v>
      </c>
      <c r="F43" t="s">
        <v>3929</v>
      </c>
      <c r="G43" t="s">
        <v>206</v>
      </c>
      <c r="H43" t="s">
        <v>939</v>
      </c>
      <c r="I43" s="63">
        <v>2.94</v>
      </c>
      <c r="J43" t="s">
        <v>99</v>
      </c>
      <c r="K43" s="64">
        <v>5.6500000000000002E-2</v>
      </c>
      <c r="L43" s="64">
        <v>5.21E-2</v>
      </c>
      <c r="M43" s="63">
        <v>7000000</v>
      </c>
      <c r="N43" s="63">
        <v>102.67</v>
      </c>
      <c r="O43" s="63">
        <v>7186.9</v>
      </c>
      <c r="P43" s="64">
        <v>1.24E-2</v>
      </c>
      <c r="Q43" s="64">
        <v>0.03</v>
      </c>
      <c r="R43" s="64">
        <v>5.0000000000000001E-4</v>
      </c>
    </row>
    <row r="44" spans="1:18">
      <c r="A44" t="s">
        <v>2962</v>
      </c>
      <c r="B44" t="s">
        <v>2963</v>
      </c>
      <c r="C44" t="s">
        <v>120</v>
      </c>
      <c r="D44" t="s">
        <v>2964</v>
      </c>
      <c r="E44" t="s">
        <v>579</v>
      </c>
      <c r="F44" t="s">
        <v>3928</v>
      </c>
      <c r="G44" t="s">
        <v>147</v>
      </c>
      <c r="H44" t="s">
        <v>496</v>
      </c>
      <c r="I44" s="63">
        <v>4.3899999999999997</v>
      </c>
      <c r="J44" t="s">
        <v>99</v>
      </c>
      <c r="K44" s="64">
        <v>4.2999999999999997E-2</v>
      </c>
      <c r="L44" s="64">
        <v>7.22E-2</v>
      </c>
      <c r="M44" s="63">
        <v>11500000</v>
      </c>
      <c r="N44" s="63">
        <v>89.46</v>
      </c>
      <c r="O44" s="63">
        <v>10287.9</v>
      </c>
      <c r="P44" s="64">
        <v>5.6300000000000003E-2</v>
      </c>
      <c r="Q44" s="64">
        <v>4.2900000000000001E-2</v>
      </c>
      <c r="R44" s="64">
        <v>6.9999999999999999E-4</v>
      </c>
    </row>
    <row r="45" spans="1:18">
      <c r="A45" t="s">
        <v>2965</v>
      </c>
      <c r="B45" t="s">
        <v>2966</v>
      </c>
      <c r="C45" t="s">
        <v>120</v>
      </c>
      <c r="D45" t="s">
        <v>2967</v>
      </c>
      <c r="E45" t="s">
        <v>109</v>
      </c>
      <c r="F45" t="s">
        <v>3929</v>
      </c>
      <c r="G45" t="s">
        <v>206</v>
      </c>
      <c r="H45" t="s">
        <v>2968</v>
      </c>
      <c r="I45" s="63">
        <v>1.39</v>
      </c>
      <c r="J45" t="s">
        <v>99</v>
      </c>
      <c r="K45" s="64">
        <v>2.5700000000000001E-2</v>
      </c>
      <c r="L45" s="64">
        <v>5.0799999999999998E-2</v>
      </c>
      <c r="M45" s="63">
        <v>5130000</v>
      </c>
      <c r="N45" s="63">
        <v>97.33</v>
      </c>
      <c r="O45" s="63">
        <v>4993.0290000000005</v>
      </c>
      <c r="P45" s="64">
        <v>2.1399999999999999E-2</v>
      </c>
      <c r="Q45" s="64">
        <v>2.0799999999999999E-2</v>
      </c>
      <c r="R45" s="64">
        <v>2.9999999999999997E-4</v>
      </c>
    </row>
    <row r="46" spans="1:18">
      <c r="A46" t="s">
        <v>2969</v>
      </c>
      <c r="B46" t="s">
        <v>2970</v>
      </c>
      <c r="C46" t="s">
        <v>120</v>
      </c>
      <c r="D46" t="s">
        <v>2971</v>
      </c>
      <c r="E46" t="s">
        <v>466</v>
      </c>
      <c r="F46" t="s">
        <v>245</v>
      </c>
      <c r="G46" t="s">
        <v>860</v>
      </c>
      <c r="H46" t="s">
        <v>2972</v>
      </c>
      <c r="I46" s="63">
        <v>0</v>
      </c>
      <c r="J46" t="s">
        <v>99</v>
      </c>
      <c r="K46" s="64">
        <v>8.6499999999999994E-2</v>
      </c>
      <c r="L46" s="64">
        <v>0</v>
      </c>
      <c r="M46" s="63">
        <v>108389.25</v>
      </c>
      <c r="N46" s="63">
        <v>121</v>
      </c>
      <c r="O46" s="63">
        <v>131.1509925</v>
      </c>
      <c r="P46" s="64">
        <v>4.0000000000000001E-3</v>
      </c>
      <c r="Q46" s="64">
        <v>5.0000000000000001E-4</v>
      </c>
      <c r="R46" s="64">
        <v>0</v>
      </c>
    </row>
    <row r="47" spans="1:18">
      <c r="A47" s="65" t="s">
        <v>381</v>
      </c>
      <c r="B47" s="12"/>
      <c r="C47" s="12"/>
      <c r="D47" s="12"/>
      <c r="I47" s="67">
        <v>2.48</v>
      </c>
      <c r="L47" s="66">
        <v>0.44540000000000002</v>
      </c>
      <c r="M47" s="67">
        <v>243582.99</v>
      </c>
      <c r="O47" s="67">
        <v>317.31203960522998</v>
      </c>
      <c r="Q47" s="66">
        <v>1.2999999999999999E-3</v>
      </c>
      <c r="R47" s="66">
        <v>0</v>
      </c>
    </row>
    <row r="48" spans="1:18">
      <c r="A48" t="s">
        <v>2973</v>
      </c>
      <c r="B48" t="s">
        <v>2974</v>
      </c>
      <c r="C48" t="s">
        <v>120</v>
      </c>
      <c r="D48" t="s">
        <v>2975</v>
      </c>
      <c r="E48" t="s">
        <v>124</v>
      </c>
      <c r="F48" t="s">
        <v>3916</v>
      </c>
      <c r="G48" t="s">
        <v>206</v>
      </c>
      <c r="H48" t="s">
        <v>2900</v>
      </c>
      <c r="I48" s="63">
        <v>2.92</v>
      </c>
      <c r="J48" t="s">
        <v>103</v>
      </c>
      <c r="K48" s="64">
        <v>0.03</v>
      </c>
      <c r="L48" s="64">
        <v>0.51470000000000005</v>
      </c>
      <c r="M48" s="63">
        <v>220809</v>
      </c>
      <c r="N48" s="63">
        <v>31.38</v>
      </c>
      <c r="O48" s="63">
        <v>247.01836587299999</v>
      </c>
      <c r="P48" s="64">
        <v>0</v>
      </c>
      <c r="Q48" s="64">
        <v>1E-3</v>
      </c>
      <c r="R48" s="64">
        <v>0</v>
      </c>
    </row>
    <row r="49" spans="1:18">
      <c r="A49" t="s">
        <v>2976</v>
      </c>
      <c r="B49" t="s">
        <v>2977</v>
      </c>
      <c r="C49" t="s">
        <v>120</v>
      </c>
      <c r="D49" t="s">
        <v>2975</v>
      </c>
      <c r="E49" t="s">
        <v>124</v>
      </c>
      <c r="F49" t="s">
        <v>3916</v>
      </c>
      <c r="G49" t="s">
        <v>206</v>
      </c>
      <c r="H49" t="s">
        <v>2900</v>
      </c>
      <c r="I49" s="63">
        <v>0.93</v>
      </c>
      <c r="J49" t="s">
        <v>103</v>
      </c>
      <c r="K49" s="64">
        <v>3.1300000000000001E-2</v>
      </c>
      <c r="L49" s="64">
        <v>0.2021</v>
      </c>
      <c r="M49" s="63">
        <v>22773.99</v>
      </c>
      <c r="N49" s="63">
        <v>86.58</v>
      </c>
      <c r="O49" s="63">
        <v>70.293673732230005</v>
      </c>
      <c r="P49" s="64">
        <v>0</v>
      </c>
      <c r="Q49" s="64">
        <v>2.9999999999999997E-4</v>
      </c>
      <c r="R49" s="64">
        <v>0</v>
      </c>
    </row>
    <row r="50" spans="1:18">
      <c r="A50" s="65" t="s">
        <v>1599</v>
      </c>
      <c r="B50" s="12"/>
      <c r="C50" s="12"/>
      <c r="D50" s="12"/>
      <c r="I50" s="67">
        <v>0.72</v>
      </c>
      <c r="L50" s="66">
        <v>8.9999999999999998E-4</v>
      </c>
      <c r="M50" s="67">
        <v>4534000</v>
      </c>
      <c r="O50" s="67">
        <v>16541.508736</v>
      </c>
      <c r="Q50" s="66">
        <v>6.9000000000000006E-2</v>
      </c>
      <c r="R50" s="66">
        <v>1.1999999999999999E-3</v>
      </c>
    </row>
    <row r="51" spans="1:18">
      <c r="A51" t="s">
        <v>2978</v>
      </c>
      <c r="B51" t="s">
        <v>2979</v>
      </c>
      <c r="C51" t="s">
        <v>120</v>
      </c>
      <c r="D51" t="s">
        <v>2980</v>
      </c>
      <c r="E51" t="s">
        <v>850</v>
      </c>
      <c r="F51" t="s">
        <v>3920</v>
      </c>
      <c r="G51" t="s">
        <v>206</v>
      </c>
      <c r="H51" t="s">
        <v>2981</v>
      </c>
      <c r="I51" s="63">
        <v>0.74</v>
      </c>
      <c r="J51" t="s">
        <v>103</v>
      </c>
      <c r="K51" s="64">
        <v>4.4400000000000002E-2</v>
      </c>
      <c r="L51" s="64">
        <v>8.0000000000000004E-4</v>
      </c>
      <c r="M51" s="63">
        <v>4264000</v>
      </c>
      <c r="N51" s="63">
        <v>102.46</v>
      </c>
      <c r="O51" s="63">
        <v>15575.108536</v>
      </c>
      <c r="P51" s="64">
        <v>1.3299999999999999E-2</v>
      </c>
      <c r="Q51" s="64">
        <v>6.4899999999999999E-2</v>
      </c>
      <c r="R51" s="64">
        <v>1.1000000000000001E-3</v>
      </c>
    </row>
    <row r="52" spans="1:18">
      <c r="A52" t="s">
        <v>2982</v>
      </c>
      <c r="B52" t="s">
        <v>2983</v>
      </c>
      <c r="C52" t="s">
        <v>120</v>
      </c>
      <c r="D52" t="s">
        <v>1891</v>
      </c>
      <c r="E52" t="s">
        <v>122</v>
      </c>
      <c r="F52" t="s">
        <v>3923</v>
      </c>
      <c r="G52" t="s">
        <v>206</v>
      </c>
      <c r="H52" t="s">
        <v>2984</v>
      </c>
      <c r="I52" s="63">
        <v>0.46</v>
      </c>
      <c r="J52" t="s">
        <v>103</v>
      </c>
      <c r="K52" s="64">
        <v>3.6999999999999998E-2</v>
      </c>
      <c r="L52" s="64">
        <v>1.1999999999999999E-3</v>
      </c>
      <c r="M52" s="63">
        <v>270000</v>
      </c>
      <c r="N52" s="63">
        <v>100.4</v>
      </c>
      <c r="O52" s="63">
        <v>966.40020000000004</v>
      </c>
      <c r="P52" s="64">
        <v>4.0000000000000001E-3</v>
      </c>
      <c r="Q52" s="64">
        <v>4.0000000000000001E-3</v>
      </c>
      <c r="R52" s="64">
        <v>1E-4</v>
      </c>
    </row>
    <row r="53" spans="1:18">
      <c r="A53" s="65" t="s">
        <v>249</v>
      </c>
      <c r="B53" s="12"/>
      <c r="C53" s="12"/>
      <c r="D53" s="12"/>
      <c r="I53" s="67">
        <v>0</v>
      </c>
      <c r="L53" s="66">
        <v>0</v>
      </c>
      <c r="M53" s="67">
        <v>0</v>
      </c>
      <c r="O53" s="67">
        <v>0</v>
      </c>
      <c r="Q53" s="66">
        <v>0</v>
      </c>
      <c r="R53" s="66">
        <v>0</v>
      </c>
    </row>
    <row r="54" spans="1:18">
      <c r="A54" s="65" t="s">
        <v>382</v>
      </c>
      <c r="B54" s="12"/>
      <c r="C54" s="12"/>
      <c r="D54" s="12"/>
      <c r="I54" s="67">
        <v>0</v>
      </c>
      <c r="L54" s="66">
        <v>0</v>
      </c>
      <c r="M54" s="67">
        <v>0</v>
      </c>
      <c r="O54" s="67">
        <v>0</v>
      </c>
      <c r="Q54" s="66">
        <v>0</v>
      </c>
      <c r="R54" s="66">
        <v>0</v>
      </c>
    </row>
    <row r="55" spans="1:18">
      <c r="A55" t="s">
        <v>245</v>
      </c>
      <c r="B55" t="s">
        <v>245</v>
      </c>
      <c r="C55" s="12"/>
      <c r="D55" s="12"/>
      <c r="E55" t="s">
        <v>245</v>
      </c>
      <c r="F55" t="s">
        <v>245</v>
      </c>
      <c r="I55" s="63">
        <v>0</v>
      </c>
      <c r="J55" t="s">
        <v>245</v>
      </c>
      <c r="K55" s="64">
        <v>0</v>
      </c>
      <c r="L55" s="64">
        <v>0</v>
      </c>
      <c r="M55" s="63">
        <v>0</v>
      </c>
      <c r="N55" s="63">
        <v>0</v>
      </c>
      <c r="O55" s="63">
        <v>0</v>
      </c>
      <c r="P55" s="64">
        <v>0</v>
      </c>
      <c r="Q55" s="64">
        <v>0</v>
      </c>
      <c r="R55" s="64">
        <v>0</v>
      </c>
    </row>
    <row r="56" spans="1:18">
      <c r="A56" s="65" t="s">
        <v>383</v>
      </c>
      <c r="B56" s="12"/>
      <c r="C56" s="12"/>
      <c r="D56" s="12"/>
      <c r="I56" s="67">
        <v>0</v>
      </c>
      <c r="L56" s="66">
        <v>0</v>
      </c>
      <c r="M56" s="67">
        <v>0</v>
      </c>
      <c r="O56" s="67">
        <v>0</v>
      </c>
      <c r="Q56" s="66">
        <v>0</v>
      </c>
      <c r="R56" s="66">
        <v>0</v>
      </c>
    </row>
    <row r="57" spans="1:18">
      <c r="A57" t="s">
        <v>245</v>
      </c>
      <c r="B57" t="s">
        <v>245</v>
      </c>
      <c r="C57" s="12"/>
      <c r="D57" s="12"/>
      <c r="E57" t="s">
        <v>245</v>
      </c>
      <c r="F57" t="s">
        <v>245</v>
      </c>
      <c r="I57" s="63">
        <v>0</v>
      </c>
      <c r="J57" t="s">
        <v>245</v>
      </c>
      <c r="K57" s="64">
        <v>0</v>
      </c>
      <c r="L57" s="64">
        <v>0</v>
      </c>
      <c r="M57" s="63">
        <v>0</v>
      </c>
      <c r="N57" s="63">
        <v>0</v>
      </c>
      <c r="O57" s="63">
        <v>0</v>
      </c>
      <c r="P57" s="64">
        <v>0</v>
      </c>
      <c r="Q57" s="64">
        <v>0</v>
      </c>
      <c r="R57" s="64">
        <v>0</v>
      </c>
    </row>
    <row r="58" spans="1:18">
      <c r="A58" s="78" t="s">
        <v>251</v>
      </c>
      <c r="B58" s="12"/>
      <c r="C58" s="12"/>
      <c r="D58" s="12"/>
    </row>
    <row r="59" spans="1:18">
      <c r="A59" s="78" t="s">
        <v>376</v>
      </c>
      <c r="B59" s="12"/>
      <c r="C59" s="12"/>
      <c r="D59" s="12"/>
    </row>
    <row r="60" spans="1:18">
      <c r="A60" s="78" t="s">
        <v>377</v>
      </c>
      <c r="B60" s="12"/>
      <c r="C60" s="12"/>
      <c r="D60" s="12"/>
    </row>
    <row r="61" spans="1:18">
      <c r="A61" s="78" t="s">
        <v>378</v>
      </c>
      <c r="B61" s="12"/>
      <c r="C61" s="12"/>
      <c r="D61" s="12"/>
    </row>
    <row r="62" spans="1:18" hidden="1">
      <c r="B62" s="12"/>
      <c r="C62" s="12"/>
      <c r="D62" s="12"/>
    </row>
    <row r="63" spans="1:18" hidden="1">
      <c r="B63" s="12"/>
      <c r="C63" s="12"/>
      <c r="D63" s="12"/>
    </row>
    <row r="64" spans="1:18" hidden="1">
      <c r="B64" s="12"/>
      <c r="C64" s="12"/>
      <c r="D64" s="12"/>
    </row>
    <row r="65" spans="2:4" hidden="1">
      <c r="B65" s="12"/>
      <c r="C65" s="12"/>
      <c r="D65" s="12"/>
    </row>
    <row r="66" spans="2:4" hidden="1">
      <c r="B66" s="12"/>
      <c r="C66" s="12"/>
      <c r="D66" s="12"/>
    </row>
    <row r="67" spans="2:4" hidden="1">
      <c r="B67" s="12"/>
      <c r="C67" s="12"/>
      <c r="D67" s="12"/>
    </row>
    <row r="68" spans="2:4" hidden="1">
      <c r="B68" s="12"/>
      <c r="C68" s="12"/>
      <c r="D68" s="12"/>
    </row>
    <row r="69" spans="2:4" hidden="1">
      <c r="B69" s="12"/>
      <c r="C69" s="12"/>
      <c r="D69" s="12"/>
    </row>
    <row r="70" spans="2:4" hidden="1">
      <c r="B70" s="12"/>
      <c r="C70" s="12"/>
      <c r="D70" s="12"/>
    </row>
    <row r="71" spans="2:4" hidden="1">
      <c r="B71" s="12"/>
      <c r="C71" s="12"/>
      <c r="D71" s="12"/>
    </row>
    <row r="72" spans="2:4" hidden="1">
      <c r="B72" s="12"/>
      <c r="C72" s="12"/>
      <c r="D72" s="12"/>
    </row>
    <row r="73" spans="2:4" hidden="1">
      <c r="B73" s="12"/>
      <c r="C73" s="12"/>
      <c r="D73" s="12"/>
    </row>
    <row r="74" spans="2:4" hidden="1">
      <c r="B74" s="12"/>
      <c r="C74" s="12"/>
      <c r="D74" s="12"/>
    </row>
    <row r="75" spans="2:4" hidden="1">
      <c r="B75" s="12"/>
      <c r="C75" s="12"/>
      <c r="D75" s="12"/>
    </row>
    <row r="76" spans="2:4" hidden="1">
      <c r="B76" s="12"/>
      <c r="C76" s="12"/>
      <c r="D76" s="12"/>
    </row>
    <row r="77" spans="2:4" hidden="1">
      <c r="B77" s="12"/>
      <c r="C77" s="12"/>
      <c r="D77" s="12"/>
    </row>
    <row r="78" spans="2:4" hidden="1">
      <c r="B78" s="12"/>
      <c r="C78" s="12"/>
      <c r="D78" s="12"/>
    </row>
    <row r="79" spans="2:4" hidden="1">
      <c r="B79" s="12"/>
      <c r="C79" s="12"/>
      <c r="D79" s="12"/>
    </row>
    <row r="80" spans="2:4" hidden="1">
      <c r="B80" s="12"/>
      <c r="C80" s="12"/>
      <c r="D80" s="12"/>
    </row>
    <row r="81" spans="2:4" hidden="1">
      <c r="B81" s="12"/>
      <c r="C81" s="12"/>
      <c r="D81" s="12"/>
    </row>
    <row r="82" spans="2:4" hidden="1">
      <c r="B82" s="12"/>
      <c r="C82" s="12"/>
      <c r="D82" s="12"/>
    </row>
    <row r="83" spans="2:4" hidden="1">
      <c r="B83" s="12"/>
      <c r="C83" s="12"/>
      <c r="D83" s="12"/>
    </row>
    <row r="84" spans="2:4" hidden="1">
      <c r="B84" s="12"/>
      <c r="C84" s="12"/>
      <c r="D84" s="12"/>
    </row>
    <row r="85" spans="2:4" hidden="1">
      <c r="B85" s="12"/>
      <c r="C85" s="12"/>
      <c r="D85" s="12"/>
    </row>
    <row r="86" spans="2:4" hidden="1">
      <c r="B86" s="12"/>
      <c r="C86" s="12"/>
      <c r="D86" s="12"/>
    </row>
    <row r="87" spans="2:4" hidden="1">
      <c r="B87" s="12"/>
      <c r="C87" s="12"/>
      <c r="D87" s="12"/>
    </row>
    <row r="88" spans="2:4" hidden="1">
      <c r="B88" s="12"/>
      <c r="C88" s="12"/>
      <c r="D88" s="12"/>
    </row>
    <row r="89" spans="2:4" hidden="1">
      <c r="B89" s="12"/>
      <c r="C89" s="12"/>
      <c r="D89" s="12"/>
    </row>
    <row r="90" spans="2:4" hidden="1">
      <c r="B90" s="12"/>
      <c r="C90" s="12"/>
      <c r="D90" s="12"/>
    </row>
    <row r="91" spans="2:4" hidden="1">
      <c r="B91" s="12"/>
      <c r="C91" s="12"/>
      <c r="D91" s="12"/>
    </row>
    <row r="92" spans="2:4" hidden="1">
      <c r="B92" s="12"/>
      <c r="C92" s="12"/>
      <c r="D92" s="12"/>
    </row>
    <row r="93" spans="2:4" hidden="1">
      <c r="B93" s="12"/>
      <c r="C93" s="12"/>
      <c r="D93" s="12"/>
    </row>
    <row r="94" spans="2:4" hidden="1">
      <c r="B94" s="12"/>
      <c r="C94" s="12"/>
      <c r="D94" s="12"/>
    </row>
    <row r="95" spans="2:4" hidden="1">
      <c r="B95" s="12"/>
      <c r="C95" s="12"/>
      <c r="D95" s="12"/>
    </row>
    <row r="96" spans="2:4" hidden="1">
      <c r="B96" s="12"/>
      <c r="C96" s="12"/>
      <c r="D96" s="12"/>
    </row>
    <row r="97" spans="2:4" hidden="1">
      <c r="B97" s="12"/>
      <c r="C97" s="12"/>
      <c r="D97" s="12"/>
    </row>
    <row r="98" spans="2:4" hidden="1">
      <c r="B98" s="12"/>
      <c r="C98" s="12"/>
      <c r="D98" s="12"/>
    </row>
    <row r="99" spans="2:4" hidden="1">
      <c r="B99" s="12"/>
      <c r="C99" s="12"/>
      <c r="D99" s="12"/>
    </row>
    <row r="100" spans="2:4" hidden="1">
      <c r="B100" s="12"/>
      <c r="C100" s="12"/>
      <c r="D100" s="12"/>
    </row>
    <row r="101" spans="2:4" hidden="1">
      <c r="B101" s="12"/>
      <c r="C101" s="12"/>
      <c r="D101" s="12"/>
    </row>
    <row r="102" spans="2:4" hidden="1">
      <c r="B102" s="12"/>
      <c r="C102" s="12"/>
      <c r="D102" s="12"/>
    </row>
    <row r="103" spans="2:4" hidden="1">
      <c r="B103" s="12"/>
      <c r="C103" s="12"/>
      <c r="D103" s="12"/>
    </row>
    <row r="104" spans="2:4" hidden="1">
      <c r="B104" s="12"/>
      <c r="C104" s="12"/>
      <c r="D104" s="12"/>
    </row>
    <row r="105" spans="2:4" hidden="1">
      <c r="B105" s="12"/>
      <c r="C105" s="12"/>
      <c r="D105" s="12"/>
    </row>
    <row r="106" spans="2:4" hidden="1">
      <c r="B106" s="12"/>
      <c r="C106" s="12"/>
      <c r="D106" s="12"/>
    </row>
    <row r="107" spans="2:4" hidden="1">
      <c r="B107" s="12"/>
      <c r="C107" s="12"/>
      <c r="D107" s="12"/>
    </row>
    <row r="108" spans="2:4" hidden="1">
      <c r="B108" s="12"/>
      <c r="C108" s="12"/>
      <c r="D108" s="12"/>
    </row>
    <row r="109" spans="2:4" hidden="1">
      <c r="B109" s="12"/>
      <c r="C109" s="12"/>
      <c r="D109" s="12"/>
    </row>
    <row r="110" spans="2:4" hidden="1">
      <c r="B110" s="12"/>
      <c r="C110" s="12"/>
      <c r="D110" s="12"/>
    </row>
    <row r="111" spans="2:4" hidden="1">
      <c r="B111" s="12"/>
      <c r="C111" s="12"/>
      <c r="D111" s="12"/>
    </row>
    <row r="112" spans="2:4" hidden="1">
      <c r="B112" s="12"/>
      <c r="C112" s="12"/>
      <c r="D112" s="12"/>
    </row>
    <row r="113" spans="2:4" hidden="1">
      <c r="B113" s="12"/>
      <c r="C113" s="12"/>
      <c r="D113" s="12"/>
    </row>
    <row r="114" spans="2:4" hidden="1">
      <c r="B114" s="12"/>
      <c r="C114" s="12"/>
      <c r="D114" s="12"/>
    </row>
    <row r="115" spans="2:4" hidden="1">
      <c r="B115" s="12"/>
      <c r="C115" s="12"/>
      <c r="D115" s="12"/>
    </row>
    <row r="116" spans="2:4" hidden="1">
      <c r="B116" s="12"/>
      <c r="C116" s="12"/>
      <c r="D116" s="12"/>
    </row>
    <row r="117" spans="2:4" hidden="1">
      <c r="B117" s="12"/>
      <c r="C117" s="12"/>
      <c r="D117" s="12"/>
    </row>
    <row r="118" spans="2:4" hidden="1">
      <c r="B118" s="12"/>
      <c r="C118" s="12"/>
      <c r="D118" s="12"/>
    </row>
    <row r="119" spans="2:4" hidden="1">
      <c r="B119" s="12"/>
      <c r="C119" s="12"/>
      <c r="D119" s="12"/>
    </row>
    <row r="120" spans="2:4" hidden="1">
      <c r="B120" s="12"/>
      <c r="C120" s="12"/>
      <c r="D120" s="12"/>
    </row>
    <row r="121" spans="2:4" hidden="1">
      <c r="B121" s="12"/>
      <c r="C121" s="12"/>
      <c r="D121" s="12"/>
    </row>
    <row r="122" spans="2:4" hidden="1">
      <c r="B122" s="12"/>
      <c r="C122" s="12"/>
      <c r="D122" s="12"/>
    </row>
    <row r="123" spans="2:4" hidden="1">
      <c r="B123" s="12"/>
      <c r="C123" s="12"/>
      <c r="D123" s="12"/>
    </row>
    <row r="124" spans="2:4" hidden="1">
      <c r="B124" s="12"/>
      <c r="C124" s="12"/>
      <c r="D124" s="12"/>
    </row>
    <row r="125" spans="2:4" hidden="1">
      <c r="B125" s="12"/>
      <c r="C125" s="12"/>
      <c r="D125" s="12"/>
    </row>
    <row r="126" spans="2:4" hidden="1">
      <c r="B126" s="12"/>
      <c r="C126" s="12"/>
      <c r="D126" s="12"/>
    </row>
    <row r="127" spans="2:4" hidden="1">
      <c r="B127" s="12"/>
      <c r="C127" s="12"/>
      <c r="D127" s="12"/>
    </row>
    <row r="128" spans="2:4" hidden="1">
      <c r="B128" s="12"/>
      <c r="C128" s="12"/>
      <c r="D128" s="12"/>
    </row>
    <row r="129" spans="2:4" hidden="1">
      <c r="B129" s="12"/>
      <c r="C129" s="12"/>
      <c r="D129" s="12"/>
    </row>
    <row r="130" spans="2:4" hidden="1">
      <c r="B130" s="12"/>
      <c r="C130" s="12"/>
      <c r="D130" s="12"/>
    </row>
    <row r="131" spans="2:4" hidden="1">
      <c r="B131" s="12"/>
      <c r="C131" s="12"/>
      <c r="D131" s="12"/>
    </row>
    <row r="132" spans="2:4" hidden="1">
      <c r="B132" s="12"/>
      <c r="C132" s="12"/>
      <c r="D132" s="12"/>
    </row>
    <row r="133" spans="2:4" hidden="1">
      <c r="B133" s="12"/>
      <c r="C133" s="12"/>
      <c r="D133" s="12"/>
    </row>
    <row r="134" spans="2:4" hidden="1">
      <c r="B134" s="12"/>
      <c r="C134" s="12"/>
      <c r="D134" s="12"/>
    </row>
    <row r="135" spans="2:4" hidden="1">
      <c r="B135" s="12"/>
      <c r="C135" s="12"/>
      <c r="D135" s="12"/>
    </row>
    <row r="136" spans="2:4" hidden="1">
      <c r="B136" s="12"/>
      <c r="C136" s="12"/>
      <c r="D136" s="12"/>
    </row>
    <row r="137" spans="2:4" hidden="1">
      <c r="B137" s="12"/>
      <c r="C137" s="12"/>
      <c r="D137" s="12"/>
    </row>
    <row r="138" spans="2:4" hidden="1">
      <c r="B138" s="12"/>
      <c r="C138" s="12"/>
      <c r="D138" s="12"/>
    </row>
    <row r="139" spans="2:4" hidden="1">
      <c r="B139" s="12"/>
      <c r="C139" s="12"/>
      <c r="D139" s="12"/>
    </row>
    <row r="140" spans="2:4" hidden="1">
      <c r="B140" s="12"/>
      <c r="C140" s="12"/>
      <c r="D140" s="12"/>
    </row>
    <row r="141" spans="2:4" hidden="1">
      <c r="B141" s="12"/>
      <c r="C141" s="12"/>
      <c r="D141" s="12"/>
    </row>
    <row r="142" spans="2:4" hidden="1">
      <c r="B142" s="12"/>
      <c r="C142" s="12"/>
      <c r="D142" s="12"/>
    </row>
    <row r="143" spans="2:4" hidden="1">
      <c r="B143" s="12"/>
      <c r="C143" s="12"/>
      <c r="D143" s="12"/>
    </row>
    <row r="144" spans="2:4" hidden="1">
      <c r="B144" s="12"/>
      <c r="C144" s="12"/>
      <c r="D144" s="12"/>
    </row>
    <row r="145" spans="2:4" hidden="1">
      <c r="B145" s="12"/>
      <c r="C145" s="12"/>
      <c r="D145" s="12"/>
    </row>
    <row r="146" spans="2:4" hidden="1">
      <c r="B146" s="12"/>
      <c r="C146" s="12"/>
      <c r="D146" s="12"/>
    </row>
    <row r="147" spans="2:4" hidden="1">
      <c r="B147" s="12"/>
      <c r="C147" s="12"/>
      <c r="D147" s="12"/>
    </row>
    <row r="148" spans="2:4" hidden="1">
      <c r="B148" s="12"/>
      <c r="C148" s="12"/>
      <c r="D148" s="12"/>
    </row>
    <row r="149" spans="2:4" hidden="1">
      <c r="B149" s="12"/>
      <c r="C149" s="12"/>
      <c r="D149" s="12"/>
    </row>
    <row r="150" spans="2:4" hidden="1">
      <c r="B150" s="12"/>
      <c r="C150" s="12"/>
      <c r="D150" s="12"/>
    </row>
    <row r="151" spans="2:4" hidden="1">
      <c r="B151" s="12"/>
      <c r="C151" s="12"/>
      <c r="D151" s="12"/>
    </row>
    <row r="152" spans="2:4" hidden="1">
      <c r="B152" s="12"/>
      <c r="C152" s="12"/>
      <c r="D152" s="12"/>
    </row>
    <row r="153" spans="2:4" hidden="1">
      <c r="B153" s="12"/>
      <c r="C153" s="12"/>
      <c r="D153" s="12"/>
    </row>
    <row r="154" spans="2:4" hidden="1">
      <c r="B154" s="12"/>
      <c r="C154" s="12"/>
      <c r="D154" s="12"/>
    </row>
    <row r="155" spans="2:4" hidden="1">
      <c r="B155" s="12"/>
      <c r="C155" s="12"/>
      <c r="D155" s="12"/>
    </row>
    <row r="156" spans="2:4" hidden="1">
      <c r="B156" s="12"/>
      <c r="C156" s="12"/>
      <c r="D156" s="12"/>
    </row>
    <row r="157" spans="2:4" hidden="1">
      <c r="B157" s="12"/>
      <c r="C157" s="12"/>
      <c r="D157" s="12"/>
    </row>
    <row r="158" spans="2:4" hidden="1">
      <c r="B158" s="12"/>
      <c r="C158" s="12"/>
      <c r="D158" s="12"/>
    </row>
    <row r="159" spans="2:4" hidden="1">
      <c r="B159" s="12"/>
      <c r="C159" s="12"/>
      <c r="D159" s="12"/>
    </row>
    <row r="160" spans="2:4" hidden="1">
      <c r="B160" s="12"/>
      <c r="C160" s="12"/>
      <c r="D160" s="12"/>
    </row>
    <row r="161" spans="2:4" hidden="1">
      <c r="B161" s="12"/>
      <c r="C161" s="12"/>
      <c r="D161" s="12"/>
    </row>
    <row r="162" spans="2:4" hidden="1">
      <c r="B162" s="12"/>
      <c r="C162" s="12"/>
      <c r="D162" s="12"/>
    </row>
    <row r="163" spans="2:4" hidden="1">
      <c r="B163" s="12"/>
      <c r="C163" s="12"/>
      <c r="D163" s="12"/>
    </row>
    <row r="164" spans="2:4" hidden="1">
      <c r="B164" s="12"/>
      <c r="C164" s="12"/>
      <c r="D164" s="12"/>
    </row>
    <row r="165" spans="2:4" hidden="1">
      <c r="B165" s="12"/>
      <c r="C165" s="12"/>
      <c r="D165" s="12"/>
    </row>
    <row r="166" spans="2:4" hidden="1">
      <c r="B166" s="12"/>
      <c r="C166" s="12"/>
      <c r="D166" s="12"/>
    </row>
    <row r="167" spans="2:4" hidden="1">
      <c r="B167" s="12"/>
      <c r="C167" s="12"/>
      <c r="D167" s="12"/>
    </row>
    <row r="168" spans="2:4" hidden="1">
      <c r="B168" s="12"/>
      <c r="C168" s="12"/>
      <c r="D168" s="12"/>
    </row>
    <row r="169" spans="2:4" hidden="1">
      <c r="B169" s="12"/>
      <c r="C169" s="12"/>
      <c r="D169" s="12"/>
    </row>
    <row r="170" spans="2:4" hidden="1">
      <c r="B170" s="12"/>
      <c r="C170" s="12"/>
      <c r="D170" s="12"/>
    </row>
    <row r="171" spans="2:4" hidden="1">
      <c r="B171" s="12"/>
      <c r="C171" s="12"/>
      <c r="D171" s="12"/>
    </row>
    <row r="172" spans="2:4" hidden="1">
      <c r="B172" s="12"/>
      <c r="C172" s="12"/>
      <c r="D172" s="12"/>
    </row>
    <row r="173" spans="2:4" hidden="1">
      <c r="B173" s="12"/>
      <c r="C173" s="12"/>
      <c r="D173" s="12"/>
    </row>
    <row r="174" spans="2:4" hidden="1">
      <c r="B174" s="12"/>
      <c r="C174" s="12"/>
      <c r="D174" s="12"/>
    </row>
    <row r="175" spans="2:4" hidden="1">
      <c r="B175" s="12"/>
      <c r="C175" s="12"/>
      <c r="D175" s="12"/>
    </row>
    <row r="176" spans="2:4" hidden="1">
      <c r="B176" s="12"/>
      <c r="C176" s="12"/>
      <c r="D176" s="12"/>
    </row>
    <row r="177" spans="2:4" hidden="1">
      <c r="B177" s="12"/>
      <c r="C177" s="12"/>
      <c r="D177" s="12"/>
    </row>
    <row r="178" spans="2:4" hidden="1">
      <c r="B178" s="12"/>
      <c r="C178" s="12"/>
      <c r="D178" s="12"/>
    </row>
    <row r="179" spans="2:4" hidden="1">
      <c r="B179" s="12"/>
      <c r="C179" s="12"/>
      <c r="D179" s="12"/>
    </row>
    <row r="180" spans="2:4" hidden="1">
      <c r="B180" s="12"/>
      <c r="C180" s="12"/>
      <c r="D180" s="12"/>
    </row>
    <row r="181" spans="2:4" hidden="1">
      <c r="B181" s="12"/>
      <c r="C181" s="12"/>
      <c r="D181" s="12"/>
    </row>
    <row r="182" spans="2:4" hidden="1">
      <c r="B182" s="12"/>
      <c r="C182" s="12"/>
      <c r="D182" s="12"/>
    </row>
    <row r="183" spans="2:4" hidden="1">
      <c r="B183" s="12"/>
      <c r="C183" s="12"/>
      <c r="D183" s="12"/>
    </row>
    <row r="184" spans="2:4" hidden="1">
      <c r="B184" s="12"/>
      <c r="C184" s="12"/>
      <c r="D184" s="12"/>
    </row>
    <row r="185" spans="2:4" hidden="1">
      <c r="B185" s="12"/>
      <c r="C185" s="12"/>
      <c r="D185" s="12"/>
    </row>
    <row r="186" spans="2:4" hidden="1">
      <c r="B186" s="12"/>
      <c r="C186" s="12"/>
      <c r="D186" s="12"/>
    </row>
    <row r="187" spans="2:4" hidden="1">
      <c r="B187" s="12"/>
      <c r="C187" s="12"/>
      <c r="D187" s="12"/>
    </row>
    <row r="188" spans="2:4" hidden="1">
      <c r="B188" s="12"/>
      <c r="C188" s="12"/>
      <c r="D188" s="12"/>
    </row>
    <row r="189" spans="2:4" hidden="1">
      <c r="B189" s="12"/>
      <c r="C189" s="12"/>
      <c r="D189" s="12"/>
    </row>
    <row r="190" spans="2:4" hidden="1">
      <c r="B190" s="12"/>
      <c r="C190" s="12"/>
      <c r="D190" s="12"/>
    </row>
    <row r="191" spans="2:4" hidden="1">
      <c r="B191" s="12"/>
      <c r="C191" s="12"/>
      <c r="D191" s="12"/>
    </row>
    <row r="192" spans="2:4" hidden="1">
      <c r="B192" s="12"/>
      <c r="C192" s="12"/>
      <c r="D192" s="12"/>
    </row>
    <row r="193" spans="2:4" hidden="1">
      <c r="B193" s="12"/>
      <c r="C193" s="12"/>
      <c r="D193" s="12"/>
    </row>
    <row r="194" spans="2:4" hidden="1">
      <c r="B194" s="12"/>
      <c r="C194" s="12"/>
      <c r="D194" s="12"/>
    </row>
    <row r="195" spans="2:4" hidden="1">
      <c r="B195" s="12"/>
      <c r="C195" s="12"/>
      <c r="D195" s="12"/>
    </row>
    <row r="196" spans="2:4" hidden="1">
      <c r="B196" s="12"/>
      <c r="C196" s="12"/>
      <c r="D196" s="12"/>
    </row>
    <row r="197" spans="2:4" hidden="1">
      <c r="B197" s="12"/>
      <c r="C197" s="12"/>
      <c r="D197" s="12"/>
    </row>
    <row r="198" spans="2:4" hidden="1">
      <c r="B198" s="12"/>
      <c r="C198" s="12"/>
      <c r="D198" s="12"/>
    </row>
    <row r="199" spans="2:4" hidden="1">
      <c r="B199" s="12"/>
      <c r="C199" s="12"/>
      <c r="D199" s="12"/>
    </row>
    <row r="200" spans="2:4" hidden="1">
      <c r="B200" s="12"/>
      <c r="C200" s="12"/>
      <c r="D200" s="12"/>
    </row>
    <row r="201" spans="2:4" hidden="1">
      <c r="B201" s="12"/>
      <c r="C201" s="12"/>
      <c r="D201" s="12"/>
    </row>
    <row r="202" spans="2:4" hidden="1">
      <c r="B202" s="12"/>
      <c r="C202" s="12"/>
      <c r="D202" s="12"/>
    </row>
    <row r="203" spans="2:4" hidden="1">
      <c r="B203" s="12"/>
      <c r="C203" s="12"/>
      <c r="D203" s="12"/>
    </row>
    <row r="204" spans="2:4" hidden="1">
      <c r="B204" s="12"/>
      <c r="C204" s="12"/>
      <c r="D204" s="12"/>
    </row>
    <row r="205" spans="2:4" hidden="1">
      <c r="B205" s="12"/>
      <c r="C205" s="12"/>
      <c r="D205" s="12"/>
    </row>
    <row r="206" spans="2:4" hidden="1">
      <c r="B206" s="12"/>
      <c r="C206" s="12"/>
      <c r="D206" s="12"/>
    </row>
    <row r="207" spans="2:4" hidden="1">
      <c r="B207" s="12"/>
      <c r="C207" s="12"/>
      <c r="D207" s="12"/>
    </row>
    <row r="208" spans="2:4" hidden="1">
      <c r="B208" s="12"/>
      <c r="C208" s="12"/>
      <c r="D208" s="12"/>
    </row>
    <row r="209" spans="2:4" hidden="1">
      <c r="B209" s="12"/>
      <c r="C209" s="12"/>
      <c r="D209" s="12"/>
    </row>
    <row r="210" spans="2:4" hidden="1">
      <c r="B210" s="12"/>
      <c r="C210" s="12"/>
      <c r="D210" s="12"/>
    </row>
    <row r="211" spans="2:4" hidden="1">
      <c r="B211" s="12"/>
      <c r="C211" s="12"/>
      <c r="D211" s="12"/>
    </row>
    <row r="212" spans="2:4" hidden="1">
      <c r="B212" s="12"/>
      <c r="C212" s="12"/>
      <c r="D212" s="12"/>
    </row>
    <row r="213" spans="2:4" hidden="1">
      <c r="B213" s="12"/>
      <c r="C213" s="12"/>
      <c r="D213" s="12"/>
    </row>
    <row r="214" spans="2:4" hidden="1">
      <c r="B214" s="12"/>
      <c r="C214" s="12"/>
      <c r="D214" s="12"/>
    </row>
    <row r="215" spans="2:4" hidden="1">
      <c r="B215" s="12"/>
      <c r="C215" s="12"/>
      <c r="D215" s="12"/>
    </row>
    <row r="216" spans="2:4" hidden="1">
      <c r="B216" s="12"/>
      <c r="C216" s="12"/>
      <c r="D216" s="12"/>
    </row>
    <row r="217" spans="2:4" hidden="1">
      <c r="B217" s="12"/>
      <c r="C217" s="12"/>
      <c r="D217" s="12"/>
    </row>
    <row r="218" spans="2:4" hidden="1">
      <c r="B218" s="12"/>
      <c r="C218" s="12"/>
      <c r="D218" s="12"/>
    </row>
    <row r="219" spans="2:4" hidden="1">
      <c r="B219" s="12"/>
      <c r="C219" s="12"/>
      <c r="D219" s="12"/>
    </row>
    <row r="220" spans="2:4" hidden="1">
      <c r="B220" s="12"/>
      <c r="C220" s="12"/>
      <c r="D220" s="12"/>
    </row>
    <row r="221" spans="2:4" hidden="1">
      <c r="B221" s="12"/>
      <c r="C221" s="12"/>
      <c r="D221" s="12"/>
    </row>
    <row r="222" spans="2:4" hidden="1">
      <c r="B222" s="12"/>
      <c r="C222" s="12"/>
      <c r="D222" s="12"/>
    </row>
    <row r="223" spans="2:4" hidden="1">
      <c r="B223" s="12"/>
      <c r="C223" s="12"/>
      <c r="D223" s="12"/>
    </row>
    <row r="224" spans="2:4" hidden="1">
      <c r="B224" s="12"/>
      <c r="C224" s="12"/>
      <c r="D224" s="12"/>
    </row>
    <row r="225" spans="2:4" hidden="1">
      <c r="B225" s="12"/>
      <c r="C225" s="12"/>
      <c r="D225" s="12"/>
    </row>
    <row r="226" spans="2:4" hidden="1">
      <c r="B226" s="12"/>
      <c r="C226" s="12"/>
      <c r="D226" s="12"/>
    </row>
    <row r="227" spans="2:4" hidden="1">
      <c r="B227" s="12"/>
      <c r="C227" s="12"/>
      <c r="D227" s="12"/>
    </row>
    <row r="228" spans="2:4" hidden="1">
      <c r="B228" s="12"/>
      <c r="C228" s="12"/>
      <c r="D228" s="12"/>
    </row>
    <row r="229" spans="2:4" hidden="1">
      <c r="B229" s="12"/>
      <c r="C229" s="12"/>
      <c r="D229" s="12"/>
    </row>
    <row r="230" spans="2:4" hidden="1">
      <c r="B230" s="12"/>
      <c r="C230" s="12"/>
      <c r="D230" s="12"/>
    </row>
    <row r="231" spans="2:4" hidden="1">
      <c r="B231" s="12"/>
      <c r="C231" s="12"/>
      <c r="D231" s="12"/>
    </row>
    <row r="232" spans="2:4" hidden="1">
      <c r="B232" s="12"/>
      <c r="C232" s="12"/>
      <c r="D232" s="12"/>
    </row>
    <row r="233" spans="2:4" hidden="1">
      <c r="B233" s="12"/>
      <c r="C233" s="12"/>
      <c r="D233" s="12"/>
    </row>
    <row r="234" spans="2:4" hidden="1">
      <c r="B234" s="12"/>
      <c r="C234" s="12"/>
      <c r="D234" s="12"/>
    </row>
    <row r="235" spans="2:4" hidden="1">
      <c r="B235" s="12"/>
      <c r="C235" s="12"/>
      <c r="D235" s="12"/>
    </row>
    <row r="236" spans="2:4" hidden="1">
      <c r="B236" s="12"/>
      <c r="C236" s="12"/>
      <c r="D236" s="12"/>
    </row>
    <row r="237" spans="2:4" hidden="1">
      <c r="B237" s="12"/>
      <c r="C237" s="12"/>
      <c r="D237" s="12"/>
    </row>
    <row r="238" spans="2:4" hidden="1">
      <c r="B238" s="12"/>
      <c r="C238" s="12"/>
      <c r="D238" s="12"/>
    </row>
    <row r="239" spans="2:4" hidden="1">
      <c r="B239" s="12"/>
      <c r="C239" s="12"/>
      <c r="D239" s="12"/>
    </row>
    <row r="240" spans="2:4" hidden="1">
      <c r="B240" s="12"/>
      <c r="C240" s="12"/>
      <c r="D240" s="12"/>
    </row>
    <row r="241" spans="2:4" hidden="1">
      <c r="B241" s="12"/>
      <c r="C241" s="12"/>
      <c r="D241" s="12"/>
    </row>
    <row r="242" spans="2:4" hidden="1">
      <c r="B242" s="12"/>
      <c r="C242" s="12"/>
      <c r="D242" s="12"/>
    </row>
    <row r="243" spans="2:4" hidden="1">
      <c r="B243" s="12"/>
      <c r="C243" s="12"/>
      <c r="D243" s="12"/>
    </row>
    <row r="244" spans="2:4" hidden="1">
      <c r="B244" s="12"/>
      <c r="C244" s="12"/>
      <c r="D244" s="12"/>
    </row>
    <row r="245" spans="2:4" hidden="1">
      <c r="B245" s="12"/>
      <c r="C245" s="12"/>
      <c r="D245" s="12"/>
    </row>
    <row r="246" spans="2:4" hidden="1">
      <c r="B246" s="12"/>
      <c r="C246" s="12"/>
      <c r="D246" s="12"/>
    </row>
    <row r="247" spans="2:4" hidden="1">
      <c r="B247" s="12"/>
      <c r="C247" s="12"/>
      <c r="D247" s="12"/>
    </row>
    <row r="248" spans="2:4" hidden="1">
      <c r="B248" s="12"/>
      <c r="C248" s="12"/>
      <c r="D248" s="12"/>
    </row>
    <row r="249" spans="2:4" hidden="1">
      <c r="B249" s="12"/>
      <c r="C249" s="12"/>
      <c r="D249" s="12"/>
    </row>
    <row r="250" spans="2:4" hidden="1">
      <c r="B250" s="12"/>
      <c r="C250" s="12"/>
      <c r="D250" s="12"/>
    </row>
    <row r="251" spans="2:4" hidden="1">
      <c r="B251" s="12"/>
      <c r="C251" s="12"/>
      <c r="D251" s="12"/>
    </row>
    <row r="252" spans="2:4" hidden="1">
      <c r="B252" s="12"/>
      <c r="C252" s="12"/>
      <c r="D252" s="12"/>
    </row>
    <row r="253" spans="2:4" hidden="1">
      <c r="B253" s="12"/>
      <c r="C253" s="12"/>
      <c r="D253" s="12"/>
    </row>
    <row r="254" spans="2:4" hidden="1">
      <c r="B254" s="12"/>
      <c r="C254" s="12"/>
      <c r="D254" s="12"/>
    </row>
    <row r="255" spans="2:4" hidden="1">
      <c r="B255" s="12"/>
      <c r="C255" s="12"/>
      <c r="D255" s="12"/>
    </row>
    <row r="256" spans="2:4" hidden="1">
      <c r="B256" s="12"/>
      <c r="C256" s="12"/>
      <c r="D256" s="12"/>
    </row>
    <row r="257" spans="2:4" hidden="1">
      <c r="B257" s="12"/>
      <c r="C257" s="12"/>
      <c r="D257" s="12"/>
    </row>
    <row r="258" spans="2:4" hidden="1">
      <c r="B258" s="12"/>
      <c r="C258" s="12"/>
      <c r="D258" s="12"/>
    </row>
    <row r="259" spans="2:4" hidden="1">
      <c r="B259" s="12"/>
      <c r="C259" s="12"/>
      <c r="D259" s="12"/>
    </row>
    <row r="260" spans="2:4" hidden="1">
      <c r="B260" s="12"/>
      <c r="C260" s="12"/>
      <c r="D260" s="12"/>
    </row>
    <row r="261" spans="2:4" hidden="1">
      <c r="B261" s="12"/>
      <c r="C261" s="12"/>
      <c r="D261" s="12"/>
    </row>
    <row r="262" spans="2:4" hidden="1">
      <c r="B262" s="12"/>
      <c r="C262" s="12"/>
      <c r="D262" s="12"/>
    </row>
    <row r="263" spans="2:4" hidden="1">
      <c r="B263" s="12"/>
      <c r="C263" s="12"/>
      <c r="D263" s="12"/>
    </row>
    <row r="264" spans="2:4" hidden="1">
      <c r="B264" s="12"/>
      <c r="C264" s="12"/>
      <c r="D264" s="12"/>
    </row>
    <row r="265" spans="2:4" hidden="1">
      <c r="B265" s="12"/>
      <c r="C265" s="12"/>
      <c r="D265" s="12"/>
    </row>
    <row r="266" spans="2:4" hidden="1">
      <c r="B266" s="12"/>
      <c r="C266" s="12"/>
      <c r="D266" s="12"/>
    </row>
    <row r="267" spans="2:4" hidden="1">
      <c r="B267" s="12"/>
      <c r="C267" s="12"/>
      <c r="D267" s="12"/>
    </row>
    <row r="268" spans="2:4" hidden="1">
      <c r="B268" s="12"/>
      <c r="C268" s="12"/>
      <c r="D268" s="12"/>
    </row>
    <row r="269" spans="2:4" hidden="1">
      <c r="B269" s="12"/>
      <c r="C269" s="12"/>
      <c r="D269" s="12"/>
    </row>
    <row r="270" spans="2:4" hidden="1">
      <c r="B270" s="12"/>
      <c r="C270" s="12"/>
      <c r="D270" s="12"/>
    </row>
    <row r="271" spans="2:4" hidden="1">
      <c r="B271" s="12"/>
      <c r="C271" s="12"/>
      <c r="D271" s="12"/>
    </row>
    <row r="272" spans="2:4" hidden="1">
      <c r="B272" s="12"/>
      <c r="C272" s="12"/>
      <c r="D272" s="12"/>
    </row>
    <row r="273" spans="2:4" hidden="1">
      <c r="B273" s="12"/>
      <c r="C273" s="12"/>
      <c r="D273" s="12"/>
    </row>
    <row r="274" spans="2:4" hidden="1">
      <c r="B274" s="12"/>
      <c r="C274" s="12"/>
      <c r="D274" s="12"/>
    </row>
    <row r="275" spans="2:4" hidden="1">
      <c r="B275" s="12"/>
      <c r="C275" s="12"/>
      <c r="D275" s="12"/>
    </row>
    <row r="276" spans="2:4" hidden="1">
      <c r="B276" s="12"/>
      <c r="C276" s="12"/>
      <c r="D276" s="12"/>
    </row>
    <row r="277" spans="2:4" hidden="1">
      <c r="B277" s="12"/>
      <c r="C277" s="12"/>
      <c r="D277" s="12"/>
    </row>
    <row r="278" spans="2:4" hidden="1">
      <c r="B278" s="12"/>
      <c r="C278" s="12"/>
      <c r="D278" s="12"/>
    </row>
    <row r="279" spans="2:4" hidden="1">
      <c r="B279" s="12"/>
      <c r="C279" s="12"/>
      <c r="D279" s="12"/>
    </row>
    <row r="280" spans="2:4" hidden="1">
      <c r="B280" s="12"/>
      <c r="C280" s="12"/>
      <c r="D280" s="12"/>
    </row>
    <row r="281" spans="2:4" hidden="1">
      <c r="B281" s="12"/>
      <c r="C281" s="12"/>
      <c r="D281" s="12"/>
    </row>
    <row r="282" spans="2:4" hidden="1">
      <c r="B282" s="12"/>
      <c r="C282" s="12"/>
      <c r="D282" s="12"/>
    </row>
    <row r="283" spans="2:4" hidden="1">
      <c r="B283" s="12"/>
      <c r="C283" s="12"/>
      <c r="D283" s="12"/>
    </row>
    <row r="284" spans="2:4" hidden="1">
      <c r="B284" s="12"/>
      <c r="C284" s="12"/>
      <c r="D284" s="12"/>
    </row>
    <row r="285" spans="2:4" hidden="1">
      <c r="B285" s="12"/>
      <c r="C285" s="12"/>
      <c r="D285" s="12"/>
    </row>
    <row r="286" spans="2:4" hidden="1">
      <c r="B286" s="12"/>
      <c r="C286" s="12"/>
      <c r="D286" s="12"/>
    </row>
    <row r="287" spans="2:4" hidden="1">
      <c r="B287" s="12"/>
      <c r="C287" s="12"/>
      <c r="D287" s="12"/>
    </row>
    <row r="288" spans="2:4" hidden="1">
      <c r="B288" s="12"/>
      <c r="C288" s="12"/>
      <c r="D288" s="12"/>
    </row>
    <row r="289" spans="2:4" hidden="1">
      <c r="B289" s="12"/>
      <c r="C289" s="12"/>
      <c r="D289" s="12"/>
    </row>
    <row r="290" spans="2:4" hidden="1">
      <c r="B290" s="12"/>
      <c r="C290" s="12"/>
      <c r="D290" s="12"/>
    </row>
    <row r="291" spans="2:4" hidden="1">
      <c r="B291" s="12"/>
      <c r="C291" s="12"/>
      <c r="D291" s="12"/>
    </row>
    <row r="292" spans="2:4" hidden="1">
      <c r="B292" s="12"/>
      <c r="C292" s="12"/>
      <c r="D292" s="12"/>
    </row>
    <row r="293" spans="2:4" hidden="1">
      <c r="B293" s="12"/>
      <c r="C293" s="12"/>
      <c r="D293" s="12"/>
    </row>
    <row r="294" spans="2:4" hidden="1">
      <c r="B294" s="12"/>
      <c r="C294" s="12"/>
      <c r="D294" s="12"/>
    </row>
    <row r="295" spans="2:4" hidden="1">
      <c r="B295" s="12"/>
      <c r="C295" s="12"/>
      <c r="D295" s="12"/>
    </row>
    <row r="296" spans="2:4" hidden="1">
      <c r="B296" s="12"/>
      <c r="C296" s="12"/>
      <c r="D296" s="12"/>
    </row>
    <row r="297" spans="2:4" hidden="1">
      <c r="B297" s="12"/>
      <c r="C297" s="12"/>
      <c r="D297" s="12"/>
    </row>
    <row r="298" spans="2:4" hidden="1">
      <c r="B298" s="12"/>
      <c r="C298" s="12"/>
      <c r="D298" s="12"/>
    </row>
    <row r="299" spans="2:4" hidden="1">
      <c r="B299" s="12"/>
      <c r="C299" s="12"/>
      <c r="D299" s="12"/>
    </row>
    <row r="300" spans="2:4" hidden="1">
      <c r="B300" s="12"/>
      <c r="C300" s="12"/>
      <c r="D300" s="12"/>
    </row>
    <row r="301" spans="2:4" hidden="1">
      <c r="B301" s="12"/>
      <c r="C301" s="12"/>
      <c r="D301" s="12"/>
    </row>
    <row r="302" spans="2:4" hidden="1">
      <c r="B302" s="12"/>
      <c r="C302" s="12"/>
      <c r="D302" s="12"/>
    </row>
    <row r="303" spans="2:4" hidden="1">
      <c r="B303" s="12"/>
      <c r="C303" s="12"/>
      <c r="D303" s="12"/>
    </row>
    <row r="304" spans="2:4" hidden="1">
      <c r="B304" s="12"/>
      <c r="C304" s="12"/>
      <c r="D304" s="12"/>
    </row>
    <row r="305" spans="2:4" hidden="1">
      <c r="B305" s="12"/>
      <c r="C305" s="12"/>
      <c r="D305" s="12"/>
    </row>
    <row r="306" spans="2:4" hidden="1">
      <c r="B306" s="12"/>
      <c r="C306" s="12"/>
      <c r="D306" s="12"/>
    </row>
    <row r="307" spans="2:4" hidden="1">
      <c r="B307" s="12"/>
      <c r="C307" s="12"/>
      <c r="D307" s="12"/>
    </row>
    <row r="308" spans="2:4" hidden="1">
      <c r="B308" s="12"/>
      <c r="C308" s="12"/>
      <c r="D308" s="12"/>
    </row>
    <row r="309" spans="2:4" hidden="1">
      <c r="B309" s="12"/>
      <c r="C309" s="12"/>
      <c r="D309" s="12"/>
    </row>
    <row r="310" spans="2:4" hidden="1">
      <c r="B310" s="12"/>
      <c r="C310" s="12"/>
      <c r="D310" s="12"/>
    </row>
    <row r="311" spans="2:4" hidden="1">
      <c r="B311" s="12"/>
      <c r="C311" s="12"/>
      <c r="D311" s="12"/>
    </row>
    <row r="312" spans="2:4" hidden="1">
      <c r="B312" s="12"/>
      <c r="C312" s="12"/>
      <c r="D312" s="12"/>
    </row>
    <row r="313" spans="2:4" hidden="1">
      <c r="B313" s="12"/>
      <c r="C313" s="12"/>
      <c r="D313" s="12"/>
    </row>
    <row r="314" spans="2:4" hidden="1">
      <c r="B314" s="12"/>
      <c r="C314" s="12"/>
      <c r="D314" s="12"/>
    </row>
    <row r="315" spans="2:4" hidden="1">
      <c r="B315" s="12"/>
      <c r="C315" s="12"/>
      <c r="D315" s="12"/>
    </row>
    <row r="316" spans="2:4" hidden="1">
      <c r="B316" s="12"/>
      <c r="C316" s="12"/>
      <c r="D316" s="12"/>
    </row>
    <row r="317" spans="2:4" hidden="1">
      <c r="B317" s="12"/>
      <c r="C317" s="12"/>
      <c r="D317" s="12"/>
    </row>
    <row r="318" spans="2:4" hidden="1">
      <c r="B318" s="12"/>
      <c r="C318" s="12"/>
      <c r="D318" s="12"/>
    </row>
    <row r="319" spans="2:4" hidden="1">
      <c r="B319" s="12"/>
      <c r="C319" s="12"/>
      <c r="D319" s="12"/>
    </row>
    <row r="320" spans="2:4" hidden="1">
      <c r="B320" s="12"/>
      <c r="C320" s="12"/>
      <c r="D320" s="12"/>
    </row>
    <row r="321" spans="2:4" hidden="1">
      <c r="B321" s="12"/>
      <c r="C321" s="12"/>
      <c r="D321" s="12"/>
    </row>
    <row r="322" spans="2:4" hidden="1">
      <c r="B322" s="12"/>
      <c r="C322" s="12"/>
      <c r="D322" s="12"/>
    </row>
    <row r="323" spans="2:4" hidden="1">
      <c r="B323" s="12"/>
      <c r="C323" s="12"/>
      <c r="D323" s="12"/>
    </row>
    <row r="324" spans="2:4" hidden="1">
      <c r="B324" s="12"/>
      <c r="C324" s="12"/>
      <c r="D324" s="12"/>
    </row>
    <row r="325" spans="2:4" hidden="1">
      <c r="B325" s="12"/>
      <c r="C325" s="12"/>
      <c r="D325" s="12"/>
    </row>
    <row r="326" spans="2:4" hidden="1">
      <c r="B326" s="12"/>
      <c r="C326" s="12"/>
      <c r="D326" s="12"/>
    </row>
    <row r="327" spans="2:4" hidden="1">
      <c r="B327" s="12"/>
      <c r="C327" s="12"/>
      <c r="D327" s="12"/>
    </row>
    <row r="328" spans="2:4" hidden="1">
      <c r="B328" s="12"/>
      <c r="C328" s="12"/>
      <c r="D328" s="12"/>
    </row>
    <row r="329" spans="2:4" hidden="1">
      <c r="B329" s="12"/>
      <c r="C329" s="12"/>
      <c r="D329" s="12"/>
    </row>
    <row r="330" spans="2:4" hidden="1">
      <c r="B330" s="12"/>
      <c r="C330" s="12"/>
      <c r="D330" s="12"/>
    </row>
    <row r="331" spans="2:4" hidden="1">
      <c r="B331" s="12"/>
      <c r="C331" s="12"/>
      <c r="D331" s="12"/>
    </row>
    <row r="332" spans="2:4" hidden="1">
      <c r="B332" s="12"/>
      <c r="C332" s="12"/>
      <c r="D332" s="12"/>
    </row>
    <row r="333" spans="2:4" hidden="1">
      <c r="B333" s="12"/>
      <c r="C333" s="12"/>
      <c r="D333" s="12"/>
    </row>
    <row r="334" spans="2:4" hidden="1">
      <c r="B334" s="12"/>
      <c r="C334" s="12"/>
      <c r="D334" s="12"/>
    </row>
    <row r="335" spans="2:4" hidden="1">
      <c r="B335" s="12"/>
      <c r="C335" s="12"/>
      <c r="D335" s="12"/>
    </row>
    <row r="336" spans="2:4" hidden="1">
      <c r="B336" s="12"/>
      <c r="C336" s="12"/>
      <c r="D336" s="12"/>
    </row>
    <row r="337" spans="2:4" hidden="1">
      <c r="B337" s="12"/>
      <c r="C337" s="12"/>
      <c r="D337" s="12"/>
    </row>
    <row r="338" spans="2:4" hidden="1">
      <c r="B338" s="12"/>
      <c r="C338" s="12"/>
      <c r="D338" s="12"/>
    </row>
    <row r="339" spans="2:4" hidden="1">
      <c r="B339" s="12"/>
      <c r="C339" s="12"/>
      <c r="D339" s="12"/>
    </row>
    <row r="340" spans="2:4" hidden="1">
      <c r="B340" s="12"/>
      <c r="C340" s="12"/>
      <c r="D340" s="12"/>
    </row>
    <row r="341" spans="2:4" hidden="1">
      <c r="B341" s="12"/>
      <c r="C341" s="12"/>
      <c r="D341" s="12"/>
    </row>
    <row r="342" spans="2:4" hidden="1">
      <c r="B342" s="12"/>
      <c r="C342" s="12"/>
      <c r="D342" s="12"/>
    </row>
    <row r="343" spans="2:4" hidden="1">
      <c r="B343" s="12"/>
      <c r="C343" s="12"/>
      <c r="D343" s="12"/>
    </row>
    <row r="344" spans="2:4" hidden="1">
      <c r="B344" s="12"/>
      <c r="C344" s="12"/>
      <c r="D344" s="12"/>
    </row>
    <row r="345" spans="2:4" hidden="1">
      <c r="B345" s="12"/>
      <c r="C345" s="12"/>
      <c r="D345" s="12"/>
    </row>
    <row r="346" spans="2:4" hidden="1">
      <c r="B346" s="12"/>
      <c r="C346" s="12"/>
      <c r="D346" s="12"/>
    </row>
    <row r="347" spans="2:4" hidden="1">
      <c r="B347" s="12"/>
      <c r="C347" s="12"/>
      <c r="D347" s="12"/>
    </row>
    <row r="348" spans="2:4" hidden="1">
      <c r="B348" s="12"/>
      <c r="C348" s="12"/>
      <c r="D348" s="12"/>
    </row>
    <row r="349" spans="2:4" hidden="1">
      <c r="B349" s="12"/>
      <c r="C349" s="12"/>
      <c r="D349" s="12"/>
    </row>
    <row r="350" spans="2:4" hidden="1">
      <c r="B350" s="12"/>
      <c r="C350" s="12"/>
      <c r="D350" s="12"/>
    </row>
    <row r="351" spans="2:4" hidden="1">
      <c r="B351" s="12"/>
      <c r="C351" s="12"/>
      <c r="D351" s="12"/>
    </row>
    <row r="352" spans="2:4" hidden="1">
      <c r="B352" s="12"/>
      <c r="C352" s="12"/>
      <c r="D352" s="12"/>
    </row>
    <row r="353" spans="2:4" hidden="1">
      <c r="B353" s="12"/>
      <c r="C353" s="12"/>
      <c r="D353" s="12"/>
    </row>
    <row r="354" spans="2:4" hidden="1">
      <c r="B354" s="12"/>
      <c r="C354" s="12"/>
      <c r="D354" s="12"/>
    </row>
    <row r="355" spans="2:4" hidden="1">
      <c r="B355" s="12"/>
      <c r="C355" s="12"/>
      <c r="D355" s="12"/>
    </row>
    <row r="356" spans="2:4" hidden="1">
      <c r="B356" s="12"/>
      <c r="C356" s="12"/>
      <c r="D356" s="12"/>
    </row>
    <row r="357" spans="2:4" hidden="1">
      <c r="B357" s="12"/>
      <c r="C357" s="12"/>
      <c r="D357" s="12"/>
    </row>
    <row r="358" spans="2:4" hidden="1">
      <c r="B358" s="12"/>
      <c r="C358" s="12"/>
      <c r="D358" s="12"/>
    </row>
    <row r="359" spans="2:4" hidden="1">
      <c r="B359" s="12"/>
      <c r="C359" s="12"/>
      <c r="D359" s="12"/>
    </row>
    <row r="360" spans="2:4" hidden="1">
      <c r="B360" s="12"/>
      <c r="C360" s="12"/>
      <c r="D360" s="12"/>
    </row>
    <row r="361" spans="2:4" hidden="1">
      <c r="B361" s="12"/>
      <c r="C361" s="12"/>
      <c r="D361" s="12"/>
    </row>
    <row r="362" spans="2:4" hidden="1">
      <c r="B362" s="12"/>
      <c r="C362" s="12"/>
      <c r="D362" s="12"/>
    </row>
    <row r="363" spans="2:4" hidden="1">
      <c r="B363" s="12"/>
      <c r="C363" s="12"/>
      <c r="D363" s="12"/>
    </row>
    <row r="364" spans="2:4" hidden="1">
      <c r="B364" s="12"/>
      <c r="C364" s="12"/>
      <c r="D364" s="12"/>
    </row>
    <row r="365" spans="2:4" hidden="1">
      <c r="B365" s="12"/>
      <c r="C365" s="12"/>
      <c r="D365" s="12"/>
    </row>
    <row r="366" spans="2:4" hidden="1">
      <c r="B366" s="12"/>
      <c r="C366" s="12"/>
      <c r="D366" s="12"/>
    </row>
    <row r="367" spans="2:4" hidden="1">
      <c r="B367" s="12"/>
      <c r="C367" s="12"/>
      <c r="D367" s="12"/>
    </row>
    <row r="368" spans="2:4" hidden="1">
      <c r="B368" s="12"/>
      <c r="C368" s="12"/>
      <c r="D368" s="12"/>
    </row>
    <row r="369" spans="2:4" hidden="1">
      <c r="B369" s="12"/>
      <c r="C369" s="12"/>
      <c r="D369" s="12"/>
    </row>
    <row r="370" spans="2:4" hidden="1">
      <c r="B370" s="12"/>
      <c r="C370" s="12"/>
      <c r="D370" s="12"/>
    </row>
    <row r="371" spans="2:4" hidden="1">
      <c r="B371" s="12"/>
      <c r="C371" s="12"/>
      <c r="D371" s="12"/>
    </row>
    <row r="372" spans="2:4" hidden="1">
      <c r="B372" s="12"/>
      <c r="C372" s="12"/>
      <c r="D372" s="12"/>
    </row>
    <row r="373" spans="2:4" hidden="1">
      <c r="B373" s="12"/>
      <c r="C373" s="12"/>
      <c r="D373" s="12"/>
    </row>
    <row r="374" spans="2:4" hidden="1">
      <c r="B374" s="12"/>
      <c r="C374" s="12"/>
      <c r="D374" s="12"/>
    </row>
    <row r="375" spans="2:4" hidden="1">
      <c r="B375" s="12"/>
      <c r="C375" s="12"/>
      <c r="D375" s="12"/>
    </row>
    <row r="376" spans="2:4" hidden="1">
      <c r="B376" s="12"/>
      <c r="C376" s="12"/>
      <c r="D376" s="12"/>
    </row>
    <row r="377" spans="2:4" hidden="1">
      <c r="B377" s="12"/>
      <c r="C377" s="12"/>
      <c r="D377" s="12"/>
    </row>
    <row r="378" spans="2:4" hidden="1">
      <c r="B378" s="12"/>
      <c r="C378" s="12"/>
      <c r="D378" s="12"/>
    </row>
    <row r="379" spans="2:4" hidden="1">
      <c r="B379" s="12"/>
      <c r="C379" s="12"/>
      <c r="D379" s="12"/>
    </row>
    <row r="380" spans="2:4" hidden="1">
      <c r="B380" s="12"/>
      <c r="C380" s="12"/>
      <c r="D380" s="12"/>
    </row>
    <row r="381" spans="2:4" hidden="1">
      <c r="B381" s="12"/>
      <c r="C381" s="12"/>
      <c r="D381" s="12"/>
    </row>
    <row r="382" spans="2:4" hidden="1">
      <c r="B382" s="12"/>
      <c r="C382" s="12"/>
      <c r="D382" s="12"/>
    </row>
    <row r="383" spans="2:4" hidden="1">
      <c r="B383" s="12"/>
      <c r="C383" s="12"/>
      <c r="D383" s="12"/>
    </row>
    <row r="384" spans="2:4" hidden="1">
      <c r="B384" s="12"/>
      <c r="C384" s="12"/>
      <c r="D384" s="12"/>
    </row>
    <row r="385" spans="2:4" hidden="1">
      <c r="B385" s="12"/>
      <c r="C385" s="12"/>
      <c r="D385" s="12"/>
    </row>
    <row r="386" spans="2:4" hidden="1">
      <c r="B386" s="12"/>
      <c r="C386" s="12"/>
      <c r="D386" s="12"/>
    </row>
    <row r="387" spans="2:4" hidden="1">
      <c r="B387" s="12"/>
      <c r="C387" s="12"/>
      <c r="D387" s="12"/>
    </row>
    <row r="388" spans="2:4" hidden="1">
      <c r="B388" s="12"/>
      <c r="C388" s="12"/>
      <c r="D388" s="12"/>
    </row>
    <row r="389" spans="2:4" hidden="1">
      <c r="B389" s="12"/>
      <c r="C389" s="12"/>
      <c r="D389" s="12"/>
    </row>
    <row r="390" spans="2:4" hidden="1">
      <c r="B390" s="12"/>
      <c r="C390" s="12"/>
      <c r="D390" s="12"/>
    </row>
    <row r="391" spans="2:4" hidden="1">
      <c r="B391" s="12"/>
      <c r="C391" s="12"/>
      <c r="D391" s="12"/>
    </row>
    <row r="392" spans="2:4" hidden="1">
      <c r="B392" s="12"/>
      <c r="C392" s="12"/>
      <c r="D392" s="12"/>
    </row>
    <row r="393" spans="2:4" hidden="1">
      <c r="B393" s="12"/>
      <c r="C393" s="12"/>
      <c r="D393" s="12"/>
    </row>
    <row r="394" spans="2:4" hidden="1">
      <c r="B394" s="12"/>
      <c r="C394" s="12"/>
      <c r="D394" s="12"/>
    </row>
    <row r="395" spans="2:4" hidden="1">
      <c r="B395" s="12"/>
      <c r="C395" s="12"/>
      <c r="D395" s="12"/>
    </row>
    <row r="396" spans="2:4" hidden="1">
      <c r="B396" s="12"/>
      <c r="C396" s="12"/>
      <c r="D396" s="12"/>
    </row>
    <row r="397" spans="2:4" hidden="1">
      <c r="B397" s="12"/>
      <c r="C397" s="12"/>
      <c r="D397" s="12"/>
    </row>
    <row r="398" spans="2:4" hidden="1">
      <c r="B398" s="12"/>
      <c r="C398" s="12"/>
      <c r="D398" s="12"/>
    </row>
    <row r="399" spans="2:4" hidden="1">
      <c r="B399" s="12"/>
      <c r="C399" s="12"/>
      <c r="D399" s="12"/>
    </row>
    <row r="400" spans="2:4" hidden="1">
      <c r="B400" s="12"/>
      <c r="C400" s="12"/>
      <c r="D400" s="12"/>
    </row>
    <row r="401" spans="2:4" hidden="1">
      <c r="B401" s="12"/>
      <c r="C401" s="12"/>
      <c r="D401" s="12"/>
    </row>
    <row r="402" spans="2:4" hidden="1">
      <c r="B402" s="12"/>
      <c r="C402" s="12"/>
      <c r="D402" s="12"/>
    </row>
    <row r="403" spans="2:4" hidden="1">
      <c r="B403" s="12"/>
      <c r="C403" s="12"/>
      <c r="D403" s="12"/>
    </row>
    <row r="404" spans="2:4" hidden="1">
      <c r="B404" s="12"/>
      <c r="C404" s="12"/>
      <c r="D404" s="12"/>
    </row>
    <row r="405" spans="2:4" hidden="1">
      <c r="B405" s="12"/>
      <c r="C405" s="12"/>
      <c r="D405" s="12"/>
    </row>
    <row r="406" spans="2:4" hidden="1">
      <c r="B406" s="12"/>
      <c r="C406" s="12"/>
      <c r="D406" s="12"/>
    </row>
    <row r="407" spans="2:4" hidden="1">
      <c r="B407" s="12"/>
      <c r="C407" s="12"/>
      <c r="D407" s="12"/>
    </row>
    <row r="408" spans="2:4" hidden="1">
      <c r="B408" s="12"/>
      <c r="C408" s="12"/>
      <c r="D408" s="12"/>
    </row>
    <row r="409" spans="2:4" hidden="1">
      <c r="B409" s="12"/>
      <c r="C409" s="12"/>
      <c r="D409" s="12"/>
    </row>
    <row r="410" spans="2:4" hidden="1">
      <c r="B410" s="12"/>
      <c r="C410" s="12"/>
      <c r="D410" s="12"/>
    </row>
    <row r="411" spans="2:4" hidden="1">
      <c r="B411" s="12"/>
      <c r="C411" s="12"/>
      <c r="D411" s="12"/>
    </row>
    <row r="412" spans="2:4" hidden="1">
      <c r="B412" s="12"/>
      <c r="C412" s="12"/>
      <c r="D412" s="12"/>
    </row>
    <row r="413" spans="2:4" hidden="1">
      <c r="B413" s="12"/>
      <c r="C413" s="12"/>
      <c r="D413" s="12"/>
    </row>
    <row r="414" spans="2:4" hidden="1">
      <c r="B414" s="12"/>
      <c r="C414" s="12"/>
      <c r="D414" s="12"/>
    </row>
    <row r="415" spans="2:4" hidden="1">
      <c r="B415" s="12"/>
      <c r="C415" s="12"/>
      <c r="D415" s="12"/>
    </row>
    <row r="416" spans="2:4" hidden="1">
      <c r="B416" s="12"/>
      <c r="C416" s="12"/>
      <c r="D416" s="12"/>
    </row>
    <row r="417" spans="2:4" hidden="1">
      <c r="B417" s="12"/>
      <c r="C417" s="12"/>
      <c r="D417" s="12"/>
    </row>
    <row r="418" spans="2:4" hidden="1">
      <c r="B418" s="12"/>
      <c r="C418" s="12"/>
      <c r="D418" s="12"/>
    </row>
    <row r="419" spans="2:4" hidden="1">
      <c r="B419" s="12"/>
      <c r="C419" s="12"/>
      <c r="D419" s="12"/>
    </row>
    <row r="420" spans="2:4" hidden="1">
      <c r="B420" s="12"/>
      <c r="C420" s="12"/>
      <c r="D420" s="12"/>
    </row>
    <row r="421" spans="2:4" hidden="1">
      <c r="B421" s="12"/>
      <c r="C421" s="12"/>
      <c r="D421" s="12"/>
    </row>
    <row r="422" spans="2:4" hidden="1">
      <c r="B422" s="12"/>
      <c r="C422" s="12"/>
      <c r="D422" s="12"/>
    </row>
    <row r="423" spans="2:4" hidden="1">
      <c r="B423" s="12"/>
      <c r="C423" s="12"/>
      <c r="D423" s="12"/>
    </row>
    <row r="424" spans="2:4" hidden="1">
      <c r="B424" s="12"/>
      <c r="C424" s="12"/>
      <c r="D424" s="12"/>
    </row>
    <row r="425" spans="2:4" hidden="1">
      <c r="B425" s="12"/>
      <c r="C425" s="12"/>
      <c r="D425" s="12"/>
    </row>
    <row r="426" spans="2:4" hidden="1">
      <c r="B426" s="12"/>
      <c r="C426" s="12"/>
      <c r="D426" s="12"/>
    </row>
    <row r="427" spans="2:4" hidden="1">
      <c r="B427" s="12"/>
      <c r="C427" s="12"/>
      <c r="D427" s="12"/>
    </row>
    <row r="428" spans="2:4" hidden="1">
      <c r="B428" s="12"/>
      <c r="C428" s="12"/>
      <c r="D428" s="12"/>
    </row>
    <row r="429" spans="2:4" hidden="1">
      <c r="B429" s="12"/>
      <c r="C429" s="12"/>
      <c r="D429" s="12"/>
    </row>
    <row r="430" spans="2:4" hidden="1">
      <c r="B430" s="12"/>
      <c r="C430" s="12"/>
      <c r="D430" s="12"/>
    </row>
    <row r="431" spans="2:4" hidden="1">
      <c r="B431" s="12"/>
      <c r="C431" s="12"/>
      <c r="D431" s="12"/>
    </row>
    <row r="432" spans="2:4" hidden="1">
      <c r="B432" s="12"/>
      <c r="C432" s="12"/>
      <c r="D432" s="12"/>
    </row>
    <row r="433" spans="2:4" hidden="1">
      <c r="B433" s="12"/>
      <c r="C433" s="12"/>
      <c r="D433" s="12"/>
    </row>
    <row r="434" spans="2:4" hidden="1">
      <c r="B434" s="12"/>
      <c r="C434" s="12"/>
      <c r="D434" s="12"/>
    </row>
    <row r="435" spans="2:4" hidden="1">
      <c r="B435" s="12"/>
      <c r="C435" s="12"/>
      <c r="D435" s="12"/>
    </row>
    <row r="436" spans="2:4" hidden="1">
      <c r="B436" s="12"/>
      <c r="C436" s="12"/>
      <c r="D436" s="12"/>
    </row>
    <row r="437" spans="2:4" hidden="1">
      <c r="B437" s="12"/>
      <c r="C437" s="12"/>
      <c r="D437" s="12"/>
    </row>
    <row r="438" spans="2:4" hidden="1">
      <c r="B438" s="12"/>
      <c r="C438" s="12"/>
      <c r="D438" s="12"/>
    </row>
    <row r="439" spans="2:4" hidden="1">
      <c r="B439" s="12"/>
      <c r="C439" s="12"/>
      <c r="D439" s="12"/>
    </row>
    <row r="440" spans="2:4" hidden="1">
      <c r="B440" s="12"/>
      <c r="C440" s="12"/>
      <c r="D440" s="12"/>
    </row>
    <row r="441" spans="2:4" hidden="1">
      <c r="B441" s="12"/>
      <c r="C441" s="12"/>
      <c r="D441" s="12"/>
    </row>
    <row r="442" spans="2:4" hidden="1">
      <c r="B442" s="12"/>
      <c r="C442" s="12"/>
      <c r="D442" s="12"/>
    </row>
    <row r="443" spans="2:4" hidden="1">
      <c r="B443" s="12"/>
      <c r="C443" s="12"/>
      <c r="D443" s="12"/>
    </row>
    <row r="444" spans="2:4" hidden="1">
      <c r="B444" s="12"/>
      <c r="C444" s="12"/>
      <c r="D444" s="12"/>
    </row>
    <row r="445" spans="2:4" hidden="1">
      <c r="B445" s="12"/>
      <c r="C445" s="12"/>
      <c r="D445" s="12"/>
    </row>
    <row r="446" spans="2:4" hidden="1">
      <c r="B446" s="12"/>
      <c r="C446" s="12"/>
      <c r="D446" s="12"/>
    </row>
    <row r="447" spans="2:4" hidden="1">
      <c r="B447" s="12"/>
      <c r="C447" s="12"/>
      <c r="D447" s="12"/>
    </row>
    <row r="448" spans="2:4" hidden="1">
      <c r="B448" s="12"/>
      <c r="C448" s="12"/>
      <c r="D448" s="12"/>
    </row>
    <row r="449" spans="2:4" hidden="1">
      <c r="B449" s="12"/>
      <c r="C449" s="12"/>
      <c r="D449" s="12"/>
    </row>
    <row r="450" spans="2:4" hidden="1">
      <c r="B450" s="12"/>
      <c r="C450" s="12"/>
      <c r="D450" s="12"/>
    </row>
    <row r="451" spans="2:4" hidden="1">
      <c r="B451" s="12"/>
      <c r="C451" s="12"/>
      <c r="D451" s="12"/>
    </row>
    <row r="452" spans="2:4" hidden="1">
      <c r="B452" s="12"/>
      <c r="C452" s="12"/>
      <c r="D452" s="12"/>
    </row>
    <row r="453" spans="2:4" hidden="1">
      <c r="B453" s="12"/>
      <c r="C453" s="12"/>
      <c r="D453" s="12"/>
    </row>
    <row r="454" spans="2:4" hidden="1">
      <c r="B454" s="12"/>
      <c r="C454" s="12"/>
      <c r="D454" s="12"/>
    </row>
    <row r="455" spans="2:4" hidden="1">
      <c r="B455" s="12"/>
      <c r="C455" s="12"/>
      <c r="D455" s="12"/>
    </row>
    <row r="456" spans="2:4" hidden="1">
      <c r="B456" s="12"/>
      <c r="C456" s="12"/>
      <c r="D456" s="12"/>
    </row>
    <row r="457" spans="2:4" hidden="1">
      <c r="B457" s="12"/>
      <c r="C457" s="12"/>
      <c r="D457" s="12"/>
    </row>
    <row r="458" spans="2:4" hidden="1">
      <c r="B458" s="12"/>
      <c r="C458" s="12"/>
      <c r="D458" s="12"/>
    </row>
    <row r="459" spans="2:4" hidden="1">
      <c r="B459" s="12"/>
      <c r="C459" s="12"/>
      <c r="D459" s="12"/>
    </row>
    <row r="460" spans="2:4" hidden="1">
      <c r="B460" s="12"/>
      <c r="C460" s="12"/>
      <c r="D460" s="12"/>
    </row>
    <row r="461" spans="2:4" hidden="1">
      <c r="B461" s="12"/>
      <c r="C461" s="12"/>
      <c r="D461" s="12"/>
    </row>
    <row r="462" spans="2:4" hidden="1">
      <c r="B462" s="12"/>
      <c r="C462" s="12"/>
      <c r="D462" s="12"/>
    </row>
    <row r="463" spans="2:4" hidden="1">
      <c r="B463" s="12"/>
      <c r="C463" s="12"/>
      <c r="D463" s="12"/>
    </row>
    <row r="464" spans="2:4" hidden="1">
      <c r="B464" s="12"/>
      <c r="C464" s="12"/>
      <c r="D464" s="12"/>
    </row>
    <row r="465" spans="2:4" hidden="1">
      <c r="B465" s="12"/>
      <c r="C465" s="12"/>
      <c r="D465" s="12"/>
    </row>
    <row r="466" spans="2:4" hidden="1">
      <c r="B466" s="12"/>
      <c r="C466" s="12"/>
      <c r="D466" s="12"/>
    </row>
    <row r="467" spans="2:4" hidden="1">
      <c r="B467" s="12"/>
      <c r="C467" s="12"/>
      <c r="D467" s="12"/>
    </row>
    <row r="468" spans="2:4" hidden="1">
      <c r="B468" s="12"/>
      <c r="C468" s="12"/>
      <c r="D468" s="12"/>
    </row>
    <row r="469" spans="2:4" hidden="1">
      <c r="B469" s="12"/>
      <c r="C469" s="12"/>
      <c r="D469" s="12"/>
    </row>
    <row r="470" spans="2:4" hidden="1">
      <c r="B470" s="12"/>
      <c r="C470" s="12"/>
      <c r="D470" s="12"/>
    </row>
    <row r="471" spans="2:4" hidden="1">
      <c r="B471" s="12"/>
      <c r="C471" s="12"/>
      <c r="D471" s="12"/>
    </row>
    <row r="472" spans="2:4" hidden="1">
      <c r="B472" s="12"/>
      <c r="C472" s="12"/>
      <c r="D472" s="12"/>
    </row>
    <row r="473" spans="2:4" hidden="1">
      <c r="B473" s="12"/>
      <c r="C473" s="12"/>
      <c r="D473" s="12"/>
    </row>
    <row r="474" spans="2:4" hidden="1">
      <c r="B474" s="12"/>
      <c r="C474" s="12"/>
      <c r="D474" s="12"/>
    </row>
    <row r="475" spans="2:4" hidden="1">
      <c r="B475" s="12"/>
      <c r="C475" s="12"/>
      <c r="D475" s="12"/>
    </row>
    <row r="476" spans="2:4" hidden="1">
      <c r="B476" s="12"/>
      <c r="C476" s="12"/>
      <c r="D476" s="12"/>
    </row>
    <row r="477" spans="2:4" hidden="1">
      <c r="B477" s="12"/>
      <c r="C477" s="12"/>
      <c r="D477" s="12"/>
    </row>
    <row r="478" spans="2:4" hidden="1">
      <c r="B478" s="12"/>
      <c r="C478" s="12"/>
      <c r="D478" s="12"/>
    </row>
    <row r="479" spans="2:4" hidden="1">
      <c r="B479" s="12"/>
      <c r="C479" s="12"/>
      <c r="D479" s="12"/>
    </row>
    <row r="480" spans="2:4" hidden="1">
      <c r="B480" s="12"/>
      <c r="C480" s="12"/>
      <c r="D480" s="12"/>
    </row>
    <row r="481" spans="2:4" hidden="1">
      <c r="B481" s="12"/>
      <c r="C481" s="12"/>
      <c r="D481" s="12"/>
    </row>
    <row r="482" spans="2:4" hidden="1">
      <c r="B482" s="12"/>
      <c r="C482" s="12"/>
      <c r="D482" s="12"/>
    </row>
    <row r="483" spans="2:4" hidden="1">
      <c r="B483" s="12"/>
      <c r="C483" s="12"/>
      <c r="D483" s="12"/>
    </row>
    <row r="484" spans="2:4" hidden="1">
      <c r="B484" s="12"/>
      <c r="C484" s="12"/>
      <c r="D484" s="12"/>
    </row>
    <row r="485" spans="2:4" hidden="1">
      <c r="B485" s="12"/>
      <c r="C485" s="12"/>
      <c r="D485" s="12"/>
    </row>
    <row r="486" spans="2:4" hidden="1">
      <c r="B486" s="12"/>
      <c r="C486" s="12"/>
      <c r="D486" s="12"/>
    </row>
    <row r="487" spans="2:4" hidden="1">
      <c r="B487" s="12"/>
      <c r="C487" s="12"/>
      <c r="D487" s="12"/>
    </row>
    <row r="488" spans="2:4" hidden="1">
      <c r="B488" s="12"/>
      <c r="C488" s="12"/>
      <c r="D488" s="12"/>
    </row>
    <row r="489" spans="2:4" hidden="1">
      <c r="B489" s="12"/>
      <c r="C489" s="12"/>
      <c r="D489" s="12"/>
    </row>
    <row r="490" spans="2:4" hidden="1">
      <c r="B490" s="12"/>
      <c r="C490" s="12"/>
      <c r="D490" s="12"/>
    </row>
    <row r="491" spans="2:4" hidden="1">
      <c r="B491" s="12"/>
      <c r="C491" s="12"/>
      <c r="D491" s="12"/>
    </row>
    <row r="492" spans="2:4" hidden="1">
      <c r="B492" s="12"/>
      <c r="C492" s="12"/>
      <c r="D492" s="12"/>
    </row>
    <row r="493" spans="2:4" hidden="1">
      <c r="B493" s="12"/>
      <c r="C493" s="12"/>
      <c r="D493" s="12"/>
    </row>
    <row r="494" spans="2:4" hidden="1">
      <c r="B494" s="12"/>
      <c r="C494" s="12"/>
      <c r="D494" s="12"/>
    </row>
    <row r="495" spans="2:4" hidden="1">
      <c r="B495" s="12"/>
      <c r="C495" s="12"/>
      <c r="D495" s="12"/>
    </row>
    <row r="496" spans="2:4" hidden="1">
      <c r="B496" s="12"/>
      <c r="C496" s="12"/>
      <c r="D496" s="12"/>
    </row>
    <row r="497" spans="2:4" hidden="1">
      <c r="B497" s="12"/>
      <c r="C497" s="12"/>
      <c r="D497" s="12"/>
    </row>
    <row r="498" spans="2:4" hidden="1">
      <c r="B498" s="12"/>
      <c r="C498" s="12"/>
      <c r="D498" s="12"/>
    </row>
    <row r="499" spans="2:4" hidden="1">
      <c r="B499" s="12"/>
      <c r="C499" s="12"/>
      <c r="D499" s="12"/>
    </row>
    <row r="500" spans="2:4" hidden="1">
      <c r="B500" s="12"/>
      <c r="C500" s="12"/>
      <c r="D500" s="12"/>
    </row>
    <row r="501" spans="2:4" hidden="1">
      <c r="B501" s="12"/>
      <c r="C501" s="12"/>
      <c r="D501" s="12"/>
    </row>
    <row r="502" spans="2:4" hidden="1">
      <c r="B502" s="12"/>
      <c r="C502" s="12"/>
      <c r="D502" s="12"/>
    </row>
    <row r="503" spans="2:4" hidden="1">
      <c r="B503" s="12"/>
      <c r="C503" s="12"/>
      <c r="D503" s="12"/>
    </row>
    <row r="504" spans="2:4" hidden="1">
      <c r="B504" s="12"/>
      <c r="C504" s="12"/>
      <c r="D504" s="12"/>
    </row>
    <row r="505" spans="2:4" hidden="1">
      <c r="B505" s="12"/>
      <c r="C505" s="12"/>
      <c r="D505" s="12"/>
    </row>
    <row r="506" spans="2:4" hidden="1">
      <c r="B506" s="12"/>
      <c r="C506" s="12"/>
      <c r="D506" s="12"/>
    </row>
    <row r="507" spans="2:4" hidden="1">
      <c r="B507" s="12"/>
      <c r="C507" s="12"/>
      <c r="D507" s="12"/>
    </row>
    <row r="508" spans="2:4" hidden="1">
      <c r="B508" s="12"/>
      <c r="C508" s="12"/>
      <c r="D508" s="12"/>
    </row>
    <row r="509" spans="2:4" hidden="1">
      <c r="B509" s="12"/>
      <c r="C509" s="12"/>
      <c r="D509" s="12"/>
    </row>
    <row r="510" spans="2:4" hidden="1"/>
    <row r="511" spans="2:4" hidden="1"/>
    <row r="512" spans="2:4" hidden="1"/>
    <row r="513" spans="1:1" hidden="1">
      <c r="A513" s="12"/>
    </row>
    <row r="514" spans="1:1" hidden="1">
      <c r="A514" s="12"/>
    </row>
    <row r="515" spans="1:1" hidden="1">
      <c r="A515" s="14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1" customWidth="1"/>
    <col min="2" max="2" width="12.42578125" style="11" customWidth="1"/>
    <col min="3" max="3" width="13.140625" style="11" customWidth="1"/>
    <col min="4" max="4" width="13.85546875" style="11" customWidth="1"/>
    <col min="5" max="5" width="11.85546875" style="12" customWidth="1"/>
    <col min="6" max="6" width="11.5703125" style="12" customWidth="1"/>
    <col min="7" max="7" width="14.7109375" style="12" customWidth="1"/>
    <col min="8" max="8" width="11.7109375" style="12" customWidth="1"/>
    <col min="9" max="9" width="14.7109375" style="12" customWidth="1"/>
    <col min="10" max="10" width="22.7109375" style="12" customWidth="1"/>
    <col min="11" max="11" width="26.85546875" style="12" customWidth="1"/>
    <col min="12" max="12" width="25.42578125" style="12" customWidth="1"/>
    <col min="13" max="13" width="6.7109375" style="12" hidden="1" customWidth="1"/>
    <col min="14" max="14" width="7.7109375" style="12" hidden="1" customWidth="1"/>
    <col min="15" max="15" width="7.140625" style="12" hidden="1" customWidth="1"/>
    <col min="16" max="16" width="6" style="12" hidden="1" customWidth="1"/>
    <col min="17" max="17" width="7.85546875" style="12" hidden="1" customWidth="1"/>
    <col min="18" max="18" width="8.140625" style="12" hidden="1" customWidth="1"/>
    <col min="19" max="19" width="6.28515625" style="12" hidden="1" customWidth="1"/>
    <col min="20" max="20" width="8" style="12" hidden="1" customWidth="1"/>
    <col min="21" max="21" width="8.7109375" style="12" hidden="1" customWidth="1"/>
    <col min="22" max="22" width="10" style="12" hidden="1" customWidth="1"/>
    <col min="23" max="23" width="9.5703125" style="12" hidden="1" customWidth="1"/>
    <col min="24" max="24" width="6.140625" style="12" hidden="1" customWidth="1"/>
    <col min="25" max="26" width="5.7109375" style="12" hidden="1" customWidth="1"/>
    <col min="27" max="27" width="6.85546875" style="12" hidden="1" customWidth="1"/>
    <col min="28" max="28" width="6.42578125" style="12" hidden="1" customWidth="1"/>
    <col min="29" max="29" width="6.7109375" style="12" hidden="1" customWidth="1"/>
    <col min="30" max="30" width="7.28515625" style="12" hidden="1" customWidth="1"/>
    <col min="31" max="42" width="5.7109375" style="12" hidden="1" customWidth="1"/>
    <col min="43" max="43" width="9.140625" style="12" hidden="1" customWidth="1"/>
    <col min="44" max="98" width="0" style="12" hidden="1" customWidth="1"/>
    <col min="99" max="16384" width="9.140625" style="12" hidden="1"/>
  </cols>
  <sheetData>
    <row r="1" spans="1:97">
      <c r="A1" s="2" t="s">
        <v>0</v>
      </c>
      <c r="B1" t="s">
        <v>194</v>
      </c>
    </row>
    <row r="2" spans="1:97">
      <c r="A2" s="2" t="s">
        <v>1</v>
      </c>
      <c r="B2" t="s">
        <v>195</v>
      </c>
    </row>
    <row r="3" spans="1:97">
      <c r="A3" s="2" t="s">
        <v>2</v>
      </c>
      <c r="B3" t="s">
        <v>196</v>
      </c>
    </row>
    <row r="4" spans="1:97">
      <c r="A4" s="2" t="s">
        <v>3</v>
      </c>
      <c r="B4" t="s">
        <v>197</v>
      </c>
    </row>
    <row r="5" spans="1:97" ht="26.25" customHeight="1">
      <c r="A5" s="122" t="s">
        <v>133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4"/>
    </row>
    <row r="6" spans="1:97" ht="26.25" customHeight="1">
      <c r="A6" s="122" t="s">
        <v>88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4"/>
    </row>
    <row r="7" spans="1:97" s="14" customFormat="1">
      <c r="A7" s="38" t="s">
        <v>93</v>
      </c>
      <c r="B7" s="39" t="s">
        <v>46</v>
      </c>
      <c r="C7" s="39" t="s">
        <v>134</v>
      </c>
      <c r="D7" s="39" t="s">
        <v>47</v>
      </c>
      <c r="E7" s="39" t="s">
        <v>81</v>
      </c>
      <c r="F7" s="39" t="s">
        <v>50</v>
      </c>
      <c r="G7" s="39" t="s">
        <v>184</v>
      </c>
      <c r="H7" s="39" t="s">
        <v>185</v>
      </c>
      <c r="I7" s="39" t="s">
        <v>5</v>
      </c>
      <c r="J7" s="39" t="s">
        <v>70</v>
      </c>
      <c r="K7" s="39" t="s">
        <v>54</v>
      </c>
      <c r="L7" s="40" t="s">
        <v>180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CS7" s="12"/>
    </row>
    <row r="8" spans="1:97" s="14" customFormat="1" ht="14.25" customHeight="1">
      <c r="A8" s="15"/>
      <c r="B8" s="24"/>
      <c r="C8" s="16"/>
      <c r="D8" s="16"/>
      <c r="E8" s="24"/>
      <c r="F8" s="24"/>
      <c r="G8" s="24" t="s">
        <v>181</v>
      </c>
      <c r="H8" s="24"/>
      <c r="I8" s="24" t="s">
        <v>6</v>
      </c>
      <c r="J8" s="24" t="s">
        <v>7</v>
      </c>
      <c r="K8" s="24" t="s">
        <v>7</v>
      </c>
      <c r="L8" s="25" t="s">
        <v>7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CS8" s="12"/>
    </row>
    <row r="9" spans="1:97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27" t="s">
        <v>63</v>
      </c>
      <c r="L9" s="27" t="s">
        <v>73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CS9" s="12"/>
    </row>
    <row r="10" spans="1:97" s="18" customFormat="1" ht="18" customHeight="1">
      <c r="A10" s="19" t="s">
        <v>89</v>
      </c>
      <c r="B10" s="6"/>
      <c r="C10" s="6"/>
      <c r="D10" s="6"/>
      <c r="E10" s="6"/>
      <c r="F10" s="6"/>
      <c r="G10" s="61">
        <v>10601020.59</v>
      </c>
      <c r="H10" s="6"/>
      <c r="I10" s="61">
        <v>308595.36464041698</v>
      </c>
      <c r="J10" s="6"/>
      <c r="K10" s="62">
        <v>1</v>
      </c>
      <c r="L10" s="62">
        <v>2.1600000000000001E-2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CS10" s="12"/>
    </row>
    <row r="11" spans="1:97">
      <c r="A11" s="65" t="s">
        <v>201</v>
      </c>
      <c r="B11" s="12"/>
      <c r="C11" s="12"/>
      <c r="D11" s="12"/>
      <c r="G11" s="67">
        <v>1099619</v>
      </c>
      <c r="I11" s="67">
        <v>271537.04801894003</v>
      </c>
      <c r="K11" s="66">
        <v>0.87990000000000002</v>
      </c>
      <c r="L11" s="66">
        <v>1.9E-2</v>
      </c>
    </row>
    <row r="12" spans="1:97">
      <c r="A12" t="s">
        <v>2985</v>
      </c>
      <c r="B12" t="s">
        <v>2986</v>
      </c>
      <c r="C12" t="s">
        <v>120</v>
      </c>
      <c r="D12" t="s">
        <v>2987</v>
      </c>
      <c r="E12" t="s">
        <v>109</v>
      </c>
      <c r="F12" t="s">
        <v>99</v>
      </c>
      <c r="G12" s="63">
        <v>115593</v>
      </c>
      <c r="H12" s="63">
        <v>59513.8</v>
      </c>
      <c r="I12" s="63">
        <v>68793.786833999999</v>
      </c>
      <c r="J12" s="64">
        <v>0</v>
      </c>
      <c r="K12" s="64">
        <v>0.22289999999999999</v>
      </c>
      <c r="L12" s="64">
        <v>4.7999999999999996E-3</v>
      </c>
    </row>
    <row r="13" spans="1:97">
      <c r="A13" t="s">
        <v>2988</v>
      </c>
      <c r="B13" t="s">
        <v>2989</v>
      </c>
      <c r="C13" t="s">
        <v>120</v>
      </c>
      <c r="D13" t="s">
        <v>2990</v>
      </c>
      <c r="E13" t="s">
        <v>1217</v>
      </c>
      <c r="F13" t="s">
        <v>99</v>
      </c>
      <c r="G13" s="63">
        <v>174</v>
      </c>
      <c r="H13" s="63">
        <v>42760612.939999998</v>
      </c>
      <c r="I13" s="63">
        <v>74403.466515599997</v>
      </c>
      <c r="J13" s="64">
        <v>0</v>
      </c>
      <c r="K13" s="64">
        <v>0.24110000000000001</v>
      </c>
      <c r="L13" s="64">
        <v>5.1999999999999998E-3</v>
      </c>
    </row>
    <row r="14" spans="1:97">
      <c r="A14" t="s">
        <v>2991</v>
      </c>
      <c r="B14" t="s">
        <v>2992</v>
      </c>
      <c r="C14" t="s">
        <v>120</v>
      </c>
      <c r="D14" t="s">
        <v>2993</v>
      </c>
      <c r="E14" t="s">
        <v>466</v>
      </c>
      <c r="F14" t="s">
        <v>107</v>
      </c>
      <c r="G14" s="63">
        <v>500000</v>
      </c>
      <c r="H14" s="63">
        <v>1E-26</v>
      </c>
      <c r="I14" s="63">
        <v>1.95E-25</v>
      </c>
      <c r="J14" s="64">
        <v>0</v>
      </c>
      <c r="K14" s="64">
        <v>0</v>
      </c>
      <c r="L14" s="64">
        <v>0</v>
      </c>
    </row>
    <row r="15" spans="1:97">
      <c r="A15" t="s">
        <v>2994</v>
      </c>
      <c r="B15" t="s">
        <v>2995</v>
      </c>
      <c r="C15" t="s">
        <v>120</v>
      </c>
      <c r="D15" t="s">
        <v>2996</v>
      </c>
      <c r="E15" t="s">
        <v>124</v>
      </c>
      <c r="F15" t="s">
        <v>99</v>
      </c>
      <c r="G15" s="63">
        <v>101453</v>
      </c>
      <c r="H15" s="63">
        <v>44900</v>
      </c>
      <c r="I15" s="63">
        <v>45552.396999999997</v>
      </c>
      <c r="J15" s="64">
        <v>0</v>
      </c>
      <c r="K15" s="64">
        <v>0.14760000000000001</v>
      </c>
      <c r="L15" s="64">
        <v>3.2000000000000002E-3</v>
      </c>
    </row>
    <row r="16" spans="1:97">
      <c r="A16" t="s">
        <v>2997</v>
      </c>
      <c r="B16" t="s">
        <v>2998</v>
      </c>
      <c r="C16" t="s">
        <v>120</v>
      </c>
      <c r="D16" t="s">
        <v>2999</v>
      </c>
      <c r="E16" t="s">
        <v>124</v>
      </c>
      <c r="F16" t="s">
        <v>103</v>
      </c>
      <c r="G16" s="63">
        <v>323017</v>
      </c>
      <c r="H16" s="63">
        <v>7154</v>
      </c>
      <c r="I16" s="63">
        <v>82382.287981700007</v>
      </c>
      <c r="J16" s="64">
        <v>0</v>
      </c>
      <c r="K16" s="64">
        <v>0.26700000000000002</v>
      </c>
      <c r="L16" s="64">
        <v>5.7999999999999996E-3</v>
      </c>
    </row>
    <row r="17" spans="1:12">
      <c r="A17" t="s">
        <v>3000</v>
      </c>
      <c r="B17" t="s">
        <v>3001</v>
      </c>
      <c r="C17" t="s">
        <v>120</v>
      </c>
      <c r="D17" t="s">
        <v>2975</v>
      </c>
      <c r="E17" t="s">
        <v>124</v>
      </c>
      <c r="F17" t="s">
        <v>103</v>
      </c>
      <c r="G17" s="63">
        <v>3382</v>
      </c>
      <c r="H17" s="63">
        <v>3360</v>
      </c>
      <c r="I17" s="63">
        <v>405.109488</v>
      </c>
      <c r="J17" s="64">
        <v>0</v>
      </c>
      <c r="K17" s="64">
        <v>1.2999999999999999E-3</v>
      </c>
      <c r="L17" s="64">
        <v>0</v>
      </c>
    </row>
    <row r="18" spans="1:12">
      <c r="A18" t="s">
        <v>3002</v>
      </c>
      <c r="B18" t="s">
        <v>3003</v>
      </c>
      <c r="C18" t="s">
        <v>120</v>
      </c>
      <c r="D18" t="s">
        <v>3004</v>
      </c>
      <c r="E18" t="s">
        <v>129</v>
      </c>
      <c r="F18" t="s">
        <v>103</v>
      </c>
      <c r="G18" s="63">
        <v>56000</v>
      </c>
      <c r="H18" s="63">
        <v>1E-4</v>
      </c>
      <c r="I18" s="63">
        <v>1.9964000000000001E-4</v>
      </c>
      <c r="J18" s="64">
        <v>0</v>
      </c>
      <c r="K18" s="64">
        <v>0</v>
      </c>
      <c r="L18" s="64">
        <v>0</v>
      </c>
    </row>
    <row r="19" spans="1:12">
      <c r="A19" s="65" t="s">
        <v>249</v>
      </c>
      <c r="B19" s="12"/>
      <c r="C19" s="12"/>
      <c r="D19" s="12"/>
      <c r="G19" s="67">
        <v>9501401.5899999999</v>
      </c>
      <c r="I19" s="67">
        <v>37058.316621477003</v>
      </c>
      <c r="K19" s="66">
        <v>0.1201</v>
      </c>
      <c r="L19" s="66">
        <v>2.5999999999999999E-3</v>
      </c>
    </row>
    <row r="20" spans="1:12">
      <c r="A20" s="65" t="s">
        <v>382</v>
      </c>
      <c r="B20" s="12"/>
      <c r="C20" s="12"/>
      <c r="D20" s="12"/>
      <c r="G20" s="67">
        <v>0</v>
      </c>
      <c r="I20" s="67">
        <v>0</v>
      </c>
      <c r="K20" s="66">
        <v>0</v>
      </c>
      <c r="L20" s="66">
        <v>0</v>
      </c>
    </row>
    <row r="21" spans="1:12">
      <c r="A21" t="s">
        <v>245</v>
      </c>
      <c r="B21" t="s">
        <v>245</v>
      </c>
      <c r="C21" s="12"/>
      <c r="D21" s="12"/>
      <c r="E21" t="s">
        <v>245</v>
      </c>
      <c r="F21" t="s">
        <v>245</v>
      </c>
      <c r="G21" s="63">
        <v>0</v>
      </c>
      <c r="H21" s="63">
        <v>0</v>
      </c>
      <c r="I21" s="63">
        <v>0</v>
      </c>
      <c r="J21" s="64">
        <v>0</v>
      </c>
      <c r="K21" s="64">
        <v>0</v>
      </c>
      <c r="L21" s="64">
        <v>0</v>
      </c>
    </row>
    <row r="22" spans="1:12">
      <c r="A22" s="65" t="s">
        <v>383</v>
      </c>
      <c r="B22" s="12"/>
      <c r="C22" s="12"/>
      <c r="D22" s="12"/>
      <c r="G22" s="67">
        <v>9501401.5899999999</v>
      </c>
      <c r="I22" s="67">
        <v>37058.316621477003</v>
      </c>
      <c r="K22" s="66">
        <v>0.1201</v>
      </c>
      <c r="L22" s="66">
        <v>2.5999999999999999E-3</v>
      </c>
    </row>
    <row r="23" spans="1:12">
      <c r="A23" t="s">
        <v>3005</v>
      </c>
      <c r="B23" t="s">
        <v>3006</v>
      </c>
      <c r="C23" t="s">
        <v>120</v>
      </c>
      <c r="D23" t="s">
        <v>3007</v>
      </c>
      <c r="E23" t="s">
        <v>1722</v>
      </c>
      <c r="F23" t="s">
        <v>107</v>
      </c>
      <c r="G23" s="63">
        <v>7999999</v>
      </c>
      <c r="H23" s="63">
        <v>100</v>
      </c>
      <c r="I23" s="63">
        <v>31202.396099699999</v>
      </c>
      <c r="J23" s="64">
        <v>0</v>
      </c>
      <c r="K23" s="64">
        <v>0.1011</v>
      </c>
      <c r="L23" s="64">
        <v>2.2000000000000001E-3</v>
      </c>
    </row>
    <row r="24" spans="1:12">
      <c r="A24" t="s">
        <v>3008</v>
      </c>
      <c r="B24" t="s">
        <v>3009</v>
      </c>
      <c r="C24" t="s">
        <v>120</v>
      </c>
      <c r="D24" t="s">
        <v>2990</v>
      </c>
      <c r="E24" t="s">
        <v>1722</v>
      </c>
      <c r="F24" t="s">
        <v>107</v>
      </c>
      <c r="G24" s="63">
        <v>1501402.59</v>
      </c>
      <c r="H24" s="63">
        <v>100</v>
      </c>
      <c r="I24" s="63">
        <v>5855.9205217770004</v>
      </c>
      <c r="J24" s="64">
        <v>0</v>
      </c>
      <c r="K24" s="64">
        <v>1.9E-2</v>
      </c>
      <c r="L24" s="64">
        <v>4.0000000000000002E-4</v>
      </c>
    </row>
    <row r="25" spans="1:12">
      <c r="A25" s="78" t="s">
        <v>251</v>
      </c>
      <c r="B25" s="12"/>
      <c r="C25" s="12"/>
      <c r="D25" s="12"/>
    </row>
    <row r="26" spans="1:12">
      <c r="A26" s="78" t="s">
        <v>376</v>
      </c>
      <c r="B26" s="12"/>
      <c r="C26" s="12"/>
      <c r="D26" s="12"/>
    </row>
    <row r="27" spans="1:12">
      <c r="A27" s="78" t="s">
        <v>377</v>
      </c>
      <c r="B27" s="12"/>
      <c r="C27" s="12"/>
      <c r="D27" s="12"/>
    </row>
    <row r="28" spans="1:12">
      <c r="A28" s="78" t="s">
        <v>378</v>
      </c>
      <c r="B28" s="12"/>
      <c r="C28" s="12"/>
      <c r="D28" s="12"/>
    </row>
    <row r="29" spans="1:12" hidden="1">
      <c r="B29" s="12"/>
      <c r="C29" s="12"/>
      <c r="D29" s="12"/>
    </row>
    <row r="30" spans="1:12" hidden="1">
      <c r="B30" s="12"/>
      <c r="C30" s="12"/>
      <c r="D30" s="12"/>
    </row>
    <row r="31" spans="1:12" hidden="1">
      <c r="B31" s="12"/>
      <c r="C31" s="12"/>
      <c r="D31" s="12"/>
    </row>
    <row r="32" spans="1:12" hidden="1">
      <c r="B32" s="12"/>
      <c r="C32" s="12"/>
      <c r="D32" s="12"/>
    </row>
    <row r="33" spans="2:4" hidden="1">
      <c r="B33" s="12"/>
      <c r="C33" s="12"/>
      <c r="D33" s="12"/>
    </row>
    <row r="34" spans="2:4" hidden="1">
      <c r="B34" s="12"/>
      <c r="C34" s="12"/>
      <c r="D34" s="12"/>
    </row>
    <row r="35" spans="2:4" hidden="1">
      <c r="B35" s="12"/>
      <c r="C35" s="12"/>
      <c r="D35" s="12"/>
    </row>
    <row r="36" spans="2:4" hidden="1">
      <c r="B36" s="12"/>
      <c r="C36" s="12"/>
      <c r="D36" s="12"/>
    </row>
    <row r="37" spans="2:4" hidden="1">
      <c r="B37" s="12"/>
      <c r="C37" s="12"/>
      <c r="D37" s="12"/>
    </row>
    <row r="38" spans="2:4" hidden="1">
      <c r="B38" s="12"/>
      <c r="C38" s="12"/>
      <c r="D38" s="12"/>
    </row>
    <row r="39" spans="2:4" hidden="1">
      <c r="B39" s="12"/>
      <c r="C39" s="12"/>
      <c r="D39" s="12"/>
    </row>
    <row r="40" spans="2:4" hidden="1">
      <c r="B40" s="12"/>
      <c r="C40" s="12"/>
      <c r="D40" s="12"/>
    </row>
    <row r="41" spans="2:4" hidden="1">
      <c r="B41" s="12"/>
      <c r="C41" s="12"/>
      <c r="D41" s="12"/>
    </row>
    <row r="42" spans="2:4" hidden="1">
      <c r="B42" s="12"/>
      <c r="C42" s="12"/>
      <c r="D42" s="12"/>
    </row>
    <row r="43" spans="2:4" hidden="1">
      <c r="B43" s="12"/>
      <c r="C43" s="12"/>
      <c r="D43" s="12"/>
    </row>
    <row r="44" spans="2:4" hidden="1">
      <c r="B44" s="12"/>
      <c r="C44" s="12"/>
      <c r="D44" s="12"/>
    </row>
    <row r="45" spans="2:4" hidden="1">
      <c r="B45" s="12"/>
      <c r="C45" s="12"/>
      <c r="D45" s="12"/>
    </row>
    <row r="46" spans="2:4" hidden="1">
      <c r="B46" s="12"/>
      <c r="C46" s="12"/>
      <c r="D46" s="12"/>
    </row>
    <row r="47" spans="2:4" hidden="1">
      <c r="B47" s="12"/>
      <c r="C47" s="12"/>
      <c r="D47" s="12"/>
    </row>
    <row r="48" spans="2:4" hidden="1">
      <c r="B48" s="12"/>
      <c r="C48" s="12"/>
      <c r="D48" s="12"/>
    </row>
    <row r="49" spans="2:4" hidden="1">
      <c r="B49" s="12"/>
      <c r="C49" s="12"/>
      <c r="D49" s="12"/>
    </row>
    <row r="50" spans="2:4" hidden="1">
      <c r="B50" s="12"/>
      <c r="C50" s="12"/>
      <c r="D50" s="12"/>
    </row>
    <row r="51" spans="2:4" hidden="1">
      <c r="B51" s="12"/>
      <c r="C51" s="12"/>
      <c r="D51" s="12"/>
    </row>
    <row r="52" spans="2:4" hidden="1">
      <c r="B52" s="12"/>
      <c r="C52" s="12"/>
      <c r="D52" s="12"/>
    </row>
    <row r="53" spans="2:4" hidden="1">
      <c r="B53" s="12"/>
      <c r="C53" s="12"/>
      <c r="D53" s="12"/>
    </row>
    <row r="54" spans="2:4" hidden="1">
      <c r="B54" s="12"/>
      <c r="C54" s="12"/>
      <c r="D54" s="12"/>
    </row>
    <row r="55" spans="2:4" hidden="1">
      <c r="B55" s="12"/>
      <c r="C55" s="12"/>
      <c r="D55" s="12"/>
    </row>
    <row r="56" spans="2:4" hidden="1">
      <c r="B56" s="12"/>
      <c r="C56" s="12"/>
      <c r="D56" s="12"/>
    </row>
    <row r="57" spans="2:4" hidden="1">
      <c r="B57" s="12"/>
      <c r="C57" s="12"/>
      <c r="D57" s="12"/>
    </row>
    <row r="58" spans="2:4" hidden="1">
      <c r="B58" s="12"/>
      <c r="C58" s="12"/>
      <c r="D58" s="12"/>
    </row>
    <row r="59" spans="2:4" hidden="1">
      <c r="B59" s="12"/>
      <c r="C59" s="12"/>
      <c r="D59" s="12"/>
    </row>
    <row r="60" spans="2:4" hidden="1">
      <c r="B60" s="12"/>
      <c r="C60" s="12"/>
      <c r="D60" s="12"/>
    </row>
    <row r="61" spans="2:4" hidden="1">
      <c r="B61" s="12"/>
      <c r="C61" s="12"/>
      <c r="D61" s="12"/>
    </row>
    <row r="62" spans="2:4" hidden="1">
      <c r="B62" s="12"/>
      <c r="C62" s="12"/>
      <c r="D62" s="12"/>
    </row>
    <row r="63" spans="2:4" hidden="1">
      <c r="B63" s="12"/>
      <c r="C63" s="12"/>
      <c r="D63" s="12"/>
    </row>
    <row r="64" spans="2:4" hidden="1">
      <c r="B64" s="12"/>
      <c r="C64" s="12"/>
      <c r="D64" s="12"/>
    </row>
    <row r="65" spans="2:4" hidden="1">
      <c r="B65" s="12"/>
      <c r="C65" s="12"/>
      <c r="D65" s="12"/>
    </row>
    <row r="66" spans="2:4" hidden="1">
      <c r="B66" s="12"/>
      <c r="C66" s="12"/>
      <c r="D66" s="12"/>
    </row>
    <row r="67" spans="2:4" hidden="1">
      <c r="B67" s="12"/>
      <c r="C67" s="12"/>
      <c r="D67" s="12"/>
    </row>
    <row r="68" spans="2:4" hidden="1">
      <c r="B68" s="12"/>
      <c r="C68" s="12"/>
      <c r="D68" s="12"/>
    </row>
    <row r="69" spans="2:4" hidden="1">
      <c r="B69" s="12"/>
      <c r="C69" s="12"/>
      <c r="D69" s="12"/>
    </row>
    <row r="70" spans="2:4" hidden="1">
      <c r="B70" s="12"/>
      <c r="C70" s="12"/>
      <c r="D70" s="12"/>
    </row>
    <row r="71" spans="2:4" hidden="1">
      <c r="B71" s="12"/>
      <c r="C71" s="12"/>
      <c r="D71" s="12"/>
    </row>
    <row r="72" spans="2:4" hidden="1">
      <c r="B72" s="12"/>
      <c r="C72" s="12"/>
      <c r="D72" s="12"/>
    </row>
    <row r="73" spans="2:4" hidden="1">
      <c r="B73" s="12"/>
      <c r="C73" s="12"/>
      <c r="D73" s="12"/>
    </row>
    <row r="74" spans="2:4" hidden="1">
      <c r="B74" s="12"/>
      <c r="C74" s="12"/>
      <c r="D74" s="12"/>
    </row>
    <row r="75" spans="2:4" hidden="1">
      <c r="B75" s="12"/>
      <c r="C75" s="12"/>
      <c r="D75" s="12"/>
    </row>
    <row r="76" spans="2:4" hidden="1">
      <c r="B76" s="12"/>
      <c r="C76" s="12"/>
      <c r="D76" s="12"/>
    </row>
    <row r="77" spans="2:4" hidden="1">
      <c r="B77" s="12"/>
      <c r="C77" s="12"/>
      <c r="D77" s="12"/>
    </row>
    <row r="78" spans="2:4" hidden="1">
      <c r="B78" s="12"/>
      <c r="C78" s="12"/>
      <c r="D78" s="12"/>
    </row>
    <row r="79" spans="2:4" hidden="1">
      <c r="B79" s="12"/>
      <c r="C79" s="12"/>
      <c r="D79" s="12"/>
    </row>
    <row r="80" spans="2:4" hidden="1">
      <c r="B80" s="12"/>
      <c r="C80" s="12"/>
      <c r="D80" s="12"/>
    </row>
    <row r="81" spans="2:4" hidden="1">
      <c r="B81" s="12"/>
      <c r="C81" s="12"/>
      <c r="D81" s="12"/>
    </row>
    <row r="82" spans="2:4" hidden="1">
      <c r="B82" s="12"/>
      <c r="C82" s="12"/>
      <c r="D82" s="12"/>
    </row>
    <row r="83" spans="2:4" hidden="1">
      <c r="B83" s="12"/>
      <c r="C83" s="12"/>
      <c r="D83" s="12"/>
    </row>
    <row r="84" spans="2:4" hidden="1">
      <c r="B84" s="12"/>
      <c r="C84" s="12"/>
      <c r="D84" s="12"/>
    </row>
    <row r="85" spans="2:4" hidden="1">
      <c r="B85" s="12"/>
      <c r="C85" s="12"/>
      <c r="D85" s="12"/>
    </row>
    <row r="86" spans="2:4" hidden="1">
      <c r="B86" s="12"/>
      <c r="C86" s="12"/>
      <c r="D86" s="12"/>
    </row>
    <row r="87" spans="2:4" hidden="1">
      <c r="B87" s="12"/>
      <c r="C87" s="12"/>
      <c r="D87" s="12"/>
    </row>
    <row r="88" spans="2:4" hidden="1">
      <c r="B88" s="12"/>
      <c r="C88" s="12"/>
      <c r="D88" s="12"/>
    </row>
    <row r="89" spans="2:4" hidden="1">
      <c r="B89" s="12"/>
      <c r="C89" s="12"/>
      <c r="D89" s="12"/>
    </row>
    <row r="90" spans="2:4" hidden="1">
      <c r="B90" s="12"/>
      <c r="C90" s="12"/>
      <c r="D90" s="12"/>
    </row>
    <row r="91" spans="2:4" hidden="1">
      <c r="B91" s="12"/>
      <c r="C91" s="12"/>
      <c r="D91" s="12"/>
    </row>
    <row r="92" spans="2:4" hidden="1">
      <c r="B92" s="12"/>
      <c r="C92" s="12"/>
      <c r="D92" s="12"/>
    </row>
    <row r="93" spans="2:4" hidden="1">
      <c r="B93" s="12"/>
      <c r="C93" s="12"/>
      <c r="D93" s="12"/>
    </row>
    <row r="94" spans="2:4" hidden="1">
      <c r="B94" s="12"/>
      <c r="C94" s="12"/>
      <c r="D94" s="12"/>
    </row>
    <row r="95" spans="2:4" hidden="1">
      <c r="B95" s="12"/>
      <c r="C95" s="12"/>
      <c r="D95" s="12"/>
    </row>
    <row r="96" spans="2:4" hidden="1">
      <c r="B96" s="12"/>
      <c r="C96" s="12"/>
      <c r="D96" s="12"/>
    </row>
    <row r="97" spans="2:4" hidden="1">
      <c r="B97" s="12"/>
      <c r="C97" s="12"/>
      <c r="D97" s="12"/>
    </row>
    <row r="98" spans="2:4" hidden="1">
      <c r="B98" s="12"/>
      <c r="C98" s="12"/>
      <c r="D98" s="12"/>
    </row>
    <row r="99" spans="2:4" hidden="1">
      <c r="B99" s="12"/>
      <c r="C99" s="12"/>
      <c r="D99" s="12"/>
    </row>
    <row r="100" spans="2:4" hidden="1">
      <c r="B100" s="12"/>
      <c r="C100" s="12"/>
      <c r="D100" s="12"/>
    </row>
    <row r="101" spans="2:4" hidden="1">
      <c r="B101" s="12"/>
      <c r="C101" s="12"/>
      <c r="D101" s="12"/>
    </row>
    <row r="102" spans="2:4" hidden="1">
      <c r="B102" s="12"/>
      <c r="C102" s="12"/>
      <c r="D102" s="12"/>
    </row>
    <row r="103" spans="2:4" hidden="1">
      <c r="B103" s="12"/>
      <c r="C103" s="12"/>
      <c r="D103" s="12"/>
    </row>
    <row r="104" spans="2:4" hidden="1">
      <c r="B104" s="12"/>
      <c r="C104" s="12"/>
      <c r="D104" s="12"/>
    </row>
    <row r="105" spans="2:4" hidden="1">
      <c r="B105" s="12"/>
      <c r="C105" s="12"/>
      <c r="D105" s="12"/>
    </row>
    <row r="106" spans="2:4" hidden="1">
      <c r="B106" s="12"/>
      <c r="C106" s="12"/>
      <c r="D106" s="12"/>
    </row>
    <row r="107" spans="2:4" hidden="1">
      <c r="B107" s="12"/>
      <c r="C107" s="12"/>
      <c r="D107" s="12"/>
    </row>
    <row r="108" spans="2:4" hidden="1">
      <c r="B108" s="12"/>
      <c r="C108" s="12"/>
      <c r="D108" s="12"/>
    </row>
    <row r="109" spans="2:4" hidden="1">
      <c r="B109" s="12"/>
      <c r="C109" s="12"/>
      <c r="D109" s="12"/>
    </row>
    <row r="110" spans="2:4" hidden="1">
      <c r="B110" s="12"/>
      <c r="C110" s="12"/>
      <c r="D110" s="12"/>
    </row>
    <row r="111" spans="2:4" hidden="1">
      <c r="B111" s="12"/>
      <c r="C111" s="12"/>
      <c r="D111" s="12"/>
    </row>
    <row r="112" spans="2:4" hidden="1">
      <c r="B112" s="12"/>
      <c r="C112" s="12"/>
      <c r="D112" s="12"/>
    </row>
    <row r="113" spans="2:4" hidden="1">
      <c r="B113" s="12"/>
      <c r="C113" s="12"/>
      <c r="D113" s="12"/>
    </row>
    <row r="114" spans="2:4" hidden="1">
      <c r="B114" s="12"/>
      <c r="C114" s="12"/>
      <c r="D114" s="12"/>
    </row>
    <row r="115" spans="2:4" hidden="1">
      <c r="B115" s="12"/>
      <c r="C115" s="12"/>
      <c r="D115" s="12"/>
    </row>
    <row r="116" spans="2:4" hidden="1">
      <c r="B116" s="12"/>
      <c r="C116" s="12"/>
      <c r="D116" s="12"/>
    </row>
    <row r="117" spans="2:4" hidden="1">
      <c r="B117" s="12"/>
      <c r="C117" s="12"/>
      <c r="D117" s="12"/>
    </row>
    <row r="118" spans="2:4" hidden="1">
      <c r="B118" s="12"/>
      <c r="C118" s="12"/>
      <c r="D118" s="12"/>
    </row>
    <row r="119" spans="2:4" hidden="1">
      <c r="B119" s="12"/>
      <c r="C119" s="12"/>
      <c r="D119" s="12"/>
    </row>
    <row r="120" spans="2:4" hidden="1">
      <c r="B120" s="12"/>
      <c r="C120" s="12"/>
      <c r="D120" s="12"/>
    </row>
    <row r="121" spans="2:4" hidden="1">
      <c r="B121" s="12"/>
      <c r="C121" s="12"/>
      <c r="D121" s="12"/>
    </row>
    <row r="122" spans="2:4" hidden="1">
      <c r="B122" s="12"/>
      <c r="C122" s="12"/>
      <c r="D122" s="12"/>
    </row>
    <row r="123" spans="2:4" hidden="1">
      <c r="B123" s="12"/>
      <c r="C123" s="12"/>
      <c r="D123" s="12"/>
    </row>
    <row r="124" spans="2:4" hidden="1">
      <c r="B124" s="12"/>
      <c r="C124" s="12"/>
      <c r="D124" s="12"/>
    </row>
    <row r="125" spans="2:4" hidden="1">
      <c r="B125" s="12"/>
      <c r="C125" s="12"/>
      <c r="D125" s="12"/>
    </row>
    <row r="126" spans="2:4" hidden="1">
      <c r="B126" s="12"/>
      <c r="C126" s="12"/>
      <c r="D126" s="12"/>
    </row>
    <row r="127" spans="2:4" hidden="1">
      <c r="B127" s="12"/>
      <c r="C127" s="12"/>
      <c r="D127" s="12"/>
    </row>
    <row r="128" spans="2:4" hidden="1">
      <c r="B128" s="12"/>
      <c r="C128" s="12"/>
      <c r="D128" s="12"/>
    </row>
    <row r="129" spans="2:4" hidden="1">
      <c r="B129" s="12"/>
      <c r="C129" s="12"/>
      <c r="D129" s="12"/>
    </row>
    <row r="130" spans="2:4" hidden="1">
      <c r="B130" s="12"/>
      <c r="C130" s="12"/>
      <c r="D130" s="12"/>
    </row>
    <row r="131" spans="2:4" hidden="1">
      <c r="B131" s="12"/>
      <c r="C131" s="12"/>
      <c r="D131" s="12"/>
    </row>
    <row r="132" spans="2:4" hidden="1">
      <c r="B132" s="12"/>
      <c r="C132" s="12"/>
      <c r="D132" s="12"/>
    </row>
    <row r="133" spans="2:4" hidden="1">
      <c r="B133" s="12"/>
      <c r="C133" s="12"/>
      <c r="D133" s="12"/>
    </row>
    <row r="134" spans="2:4" hidden="1">
      <c r="B134" s="12"/>
      <c r="C134" s="12"/>
      <c r="D134" s="12"/>
    </row>
    <row r="135" spans="2:4" hidden="1">
      <c r="B135" s="12"/>
      <c r="C135" s="12"/>
      <c r="D135" s="12"/>
    </row>
    <row r="136" spans="2:4" hidden="1">
      <c r="B136" s="12"/>
      <c r="C136" s="12"/>
      <c r="D136" s="12"/>
    </row>
    <row r="137" spans="2:4" hidden="1">
      <c r="B137" s="12"/>
      <c r="C137" s="12"/>
      <c r="D137" s="12"/>
    </row>
    <row r="138" spans="2:4" hidden="1">
      <c r="B138" s="12"/>
      <c r="C138" s="12"/>
      <c r="D138" s="12"/>
    </row>
    <row r="139" spans="2:4" hidden="1">
      <c r="B139" s="12"/>
      <c r="C139" s="12"/>
      <c r="D139" s="12"/>
    </row>
    <row r="140" spans="2:4" hidden="1">
      <c r="B140" s="12"/>
      <c r="C140" s="12"/>
      <c r="D140" s="12"/>
    </row>
    <row r="141" spans="2:4" hidden="1">
      <c r="B141" s="12"/>
      <c r="C141" s="12"/>
      <c r="D141" s="12"/>
    </row>
    <row r="142" spans="2:4" hidden="1">
      <c r="B142" s="12"/>
      <c r="C142" s="12"/>
      <c r="D142" s="12"/>
    </row>
    <row r="143" spans="2:4" hidden="1">
      <c r="B143" s="12"/>
      <c r="C143" s="12"/>
      <c r="D143" s="12"/>
    </row>
    <row r="144" spans="2:4" hidden="1">
      <c r="B144" s="12"/>
      <c r="C144" s="12"/>
      <c r="D144" s="12"/>
    </row>
    <row r="145" spans="2:4" hidden="1">
      <c r="B145" s="12"/>
      <c r="C145" s="12"/>
      <c r="D145" s="12"/>
    </row>
    <row r="146" spans="2:4" hidden="1">
      <c r="B146" s="12"/>
      <c r="C146" s="12"/>
      <c r="D146" s="12"/>
    </row>
    <row r="147" spans="2:4" hidden="1">
      <c r="B147" s="12"/>
      <c r="C147" s="12"/>
      <c r="D147" s="12"/>
    </row>
    <row r="148" spans="2:4" hidden="1">
      <c r="B148" s="12"/>
      <c r="C148" s="12"/>
      <c r="D148" s="12"/>
    </row>
    <row r="149" spans="2:4" hidden="1">
      <c r="B149" s="12"/>
      <c r="C149" s="12"/>
      <c r="D149" s="12"/>
    </row>
    <row r="150" spans="2:4" hidden="1">
      <c r="B150" s="12"/>
      <c r="C150" s="12"/>
      <c r="D150" s="12"/>
    </row>
    <row r="151" spans="2:4" hidden="1">
      <c r="B151" s="12"/>
      <c r="C151" s="12"/>
      <c r="D151" s="12"/>
    </row>
    <row r="152" spans="2:4" hidden="1">
      <c r="B152" s="12"/>
      <c r="C152" s="12"/>
      <c r="D152" s="12"/>
    </row>
    <row r="153" spans="2:4" hidden="1">
      <c r="B153" s="12"/>
      <c r="C153" s="12"/>
      <c r="D153" s="12"/>
    </row>
    <row r="154" spans="2:4" hidden="1">
      <c r="B154" s="12"/>
      <c r="C154" s="12"/>
      <c r="D154" s="12"/>
    </row>
    <row r="155" spans="2:4" hidden="1">
      <c r="B155" s="12"/>
      <c r="C155" s="12"/>
      <c r="D155" s="12"/>
    </row>
    <row r="156" spans="2:4" hidden="1">
      <c r="B156" s="12"/>
      <c r="C156" s="12"/>
      <c r="D156" s="12"/>
    </row>
    <row r="157" spans="2:4" hidden="1">
      <c r="B157" s="12"/>
      <c r="C157" s="12"/>
      <c r="D157" s="12"/>
    </row>
    <row r="158" spans="2:4" hidden="1">
      <c r="B158" s="12"/>
      <c r="C158" s="12"/>
      <c r="D158" s="12"/>
    </row>
    <row r="159" spans="2:4" hidden="1">
      <c r="B159" s="12"/>
      <c r="C159" s="12"/>
      <c r="D159" s="12"/>
    </row>
    <row r="160" spans="2:4" hidden="1">
      <c r="B160" s="12"/>
      <c r="C160" s="12"/>
      <c r="D160" s="12"/>
    </row>
    <row r="161" spans="2:4" hidden="1">
      <c r="B161" s="12"/>
      <c r="C161" s="12"/>
      <c r="D161" s="12"/>
    </row>
    <row r="162" spans="2:4" hidden="1">
      <c r="B162" s="12"/>
      <c r="C162" s="12"/>
      <c r="D162" s="12"/>
    </row>
    <row r="163" spans="2:4" hidden="1">
      <c r="B163" s="12"/>
      <c r="C163" s="12"/>
      <c r="D163" s="12"/>
    </row>
    <row r="164" spans="2:4" hidden="1">
      <c r="B164" s="12"/>
      <c r="C164" s="12"/>
      <c r="D164" s="12"/>
    </row>
    <row r="165" spans="2:4" hidden="1">
      <c r="B165" s="12"/>
      <c r="C165" s="12"/>
      <c r="D165" s="12"/>
    </row>
    <row r="166" spans="2:4" hidden="1">
      <c r="B166" s="12"/>
      <c r="C166" s="12"/>
      <c r="D166" s="12"/>
    </row>
    <row r="167" spans="2:4" hidden="1">
      <c r="B167" s="12"/>
      <c r="C167" s="12"/>
      <c r="D167" s="12"/>
    </row>
    <row r="168" spans="2:4" hidden="1">
      <c r="B168" s="12"/>
      <c r="C168" s="12"/>
      <c r="D168" s="12"/>
    </row>
    <row r="169" spans="2:4" hidden="1">
      <c r="B169" s="12"/>
      <c r="C169" s="12"/>
      <c r="D169" s="12"/>
    </row>
    <row r="170" spans="2:4" hidden="1">
      <c r="B170" s="12"/>
      <c r="C170" s="12"/>
      <c r="D170" s="12"/>
    </row>
    <row r="171" spans="2:4" hidden="1">
      <c r="B171" s="12"/>
      <c r="C171" s="12"/>
      <c r="D171" s="12"/>
    </row>
    <row r="172" spans="2:4" hidden="1">
      <c r="B172" s="12"/>
      <c r="C172" s="12"/>
      <c r="D172" s="12"/>
    </row>
    <row r="173" spans="2:4" hidden="1">
      <c r="B173" s="12"/>
      <c r="C173" s="12"/>
      <c r="D173" s="12"/>
    </row>
    <row r="174" spans="2:4" hidden="1">
      <c r="B174" s="12"/>
      <c r="C174" s="12"/>
      <c r="D174" s="12"/>
    </row>
    <row r="175" spans="2:4" hidden="1">
      <c r="B175" s="12"/>
      <c r="C175" s="12"/>
      <c r="D175" s="12"/>
    </row>
    <row r="176" spans="2:4" hidden="1">
      <c r="B176" s="12"/>
      <c r="C176" s="12"/>
      <c r="D176" s="12"/>
    </row>
    <row r="177" spans="2:4" hidden="1">
      <c r="B177" s="12"/>
      <c r="C177" s="12"/>
      <c r="D177" s="12"/>
    </row>
    <row r="178" spans="2:4" hidden="1">
      <c r="B178" s="12"/>
      <c r="C178" s="12"/>
      <c r="D178" s="12"/>
    </row>
    <row r="179" spans="2:4" hidden="1">
      <c r="B179" s="12"/>
      <c r="C179" s="12"/>
      <c r="D179" s="12"/>
    </row>
    <row r="180" spans="2:4" hidden="1">
      <c r="B180" s="12"/>
      <c r="C180" s="12"/>
      <c r="D180" s="12"/>
    </row>
    <row r="181" spans="2:4" hidden="1">
      <c r="B181" s="12"/>
      <c r="C181" s="12"/>
      <c r="D181" s="12"/>
    </row>
    <row r="182" spans="2:4" hidden="1">
      <c r="B182" s="12"/>
      <c r="C182" s="12"/>
      <c r="D182" s="12"/>
    </row>
    <row r="183" spans="2:4" hidden="1">
      <c r="B183" s="12"/>
      <c r="C183" s="12"/>
      <c r="D183" s="12"/>
    </row>
    <row r="184" spans="2:4" hidden="1">
      <c r="B184" s="12"/>
      <c r="C184" s="12"/>
      <c r="D184" s="12"/>
    </row>
    <row r="185" spans="2:4" hidden="1">
      <c r="B185" s="12"/>
      <c r="C185" s="12"/>
      <c r="D185" s="12"/>
    </row>
    <row r="186" spans="2:4" hidden="1">
      <c r="B186" s="12"/>
      <c r="C186" s="12"/>
      <c r="D186" s="12"/>
    </row>
    <row r="187" spans="2:4" hidden="1">
      <c r="B187" s="12"/>
      <c r="C187" s="12"/>
      <c r="D187" s="12"/>
    </row>
    <row r="188" spans="2:4" hidden="1">
      <c r="B188" s="12"/>
      <c r="C188" s="12"/>
      <c r="D188" s="12"/>
    </row>
    <row r="189" spans="2:4" hidden="1">
      <c r="B189" s="12"/>
      <c r="C189" s="12"/>
      <c r="D189" s="12"/>
    </row>
    <row r="190" spans="2:4" hidden="1">
      <c r="B190" s="12"/>
      <c r="C190" s="12"/>
      <c r="D190" s="12"/>
    </row>
    <row r="191" spans="2:4" hidden="1">
      <c r="B191" s="12"/>
      <c r="C191" s="12"/>
      <c r="D191" s="12"/>
    </row>
    <row r="192" spans="2:4" hidden="1">
      <c r="B192" s="12"/>
      <c r="C192" s="12"/>
      <c r="D192" s="12"/>
    </row>
    <row r="193" spans="2:4" hidden="1">
      <c r="B193" s="12"/>
      <c r="C193" s="12"/>
      <c r="D193" s="12"/>
    </row>
    <row r="194" spans="2:4" hidden="1">
      <c r="B194" s="12"/>
      <c r="C194" s="12"/>
      <c r="D194" s="12"/>
    </row>
    <row r="195" spans="2:4" hidden="1">
      <c r="B195" s="12"/>
      <c r="C195" s="12"/>
      <c r="D195" s="12"/>
    </row>
    <row r="196" spans="2:4" hidden="1">
      <c r="B196" s="12"/>
      <c r="C196" s="12"/>
      <c r="D196" s="12"/>
    </row>
    <row r="197" spans="2:4" hidden="1">
      <c r="B197" s="12"/>
      <c r="C197" s="12"/>
      <c r="D197" s="12"/>
    </row>
    <row r="198" spans="2:4" hidden="1">
      <c r="B198" s="12"/>
      <c r="C198" s="12"/>
      <c r="D198" s="12"/>
    </row>
    <row r="199" spans="2:4" hidden="1">
      <c r="B199" s="12"/>
      <c r="C199" s="12"/>
      <c r="D199" s="12"/>
    </row>
    <row r="200" spans="2:4" hidden="1">
      <c r="B200" s="12"/>
      <c r="C200" s="12"/>
      <c r="D200" s="12"/>
    </row>
    <row r="201" spans="2:4" hidden="1">
      <c r="B201" s="12"/>
      <c r="C201" s="12"/>
      <c r="D201" s="12"/>
    </row>
    <row r="202" spans="2:4" hidden="1">
      <c r="B202" s="12"/>
      <c r="C202" s="12"/>
      <c r="D202" s="12"/>
    </row>
    <row r="203" spans="2:4" hidden="1">
      <c r="B203" s="12"/>
      <c r="C203" s="12"/>
      <c r="D203" s="12"/>
    </row>
    <row r="204" spans="2:4" hidden="1">
      <c r="B204" s="12"/>
      <c r="C204" s="12"/>
      <c r="D204" s="12"/>
    </row>
    <row r="205" spans="2:4" hidden="1">
      <c r="B205" s="12"/>
      <c r="C205" s="12"/>
      <c r="D205" s="12"/>
    </row>
    <row r="206" spans="2:4" hidden="1">
      <c r="B206" s="12"/>
      <c r="C206" s="12"/>
      <c r="D206" s="12"/>
    </row>
    <row r="207" spans="2:4" hidden="1">
      <c r="B207" s="12"/>
      <c r="C207" s="12"/>
      <c r="D207" s="12"/>
    </row>
    <row r="208" spans="2:4" hidden="1">
      <c r="B208" s="12"/>
      <c r="C208" s="12"/>
      <c r="D208" s="12"/>
    </row>
    <row r="209" spans="2:4" hidden="1">
      <c r="B209" s="12"/>
      <c r="C209" s="12"/>
      <c r="D209" s="12"/>
    </row>
    <row r="210" spans="2:4" hidden="1">
      <c r="B210" s="12"/>
      <c r="C210" s="12"/>
      <c r="D210" s="12"/>
    </row>
    <row r="211" spans="2:4" hidden="1">
      <c r="B211" s="12"/>
      <c r="C211" s="12"/>
      <c r="D211" s="12"/>
    </row>
    <row r="212" spans="2:4" hidden="1">
      <c r="B212" s="12"/>
      <c r="C212" s="12"/>
      <c r="D212" s="12"/>
    </row>
    <row r="213" spans="2:4" hidden="1">
      <c r="B213" s="12"/>
      <c r="C213" s="12"/>
      <c r="D213" s="12"/>
    </row>
    <row r="214" spans="2:4" hidden="1">
      <c r="B214" s="12"/>
      <c r="C214" s="12"/>
      <c r="D214" s="12"/>
    </row>
    <row r="215" spans="2:4" hidden="1">
      <c r="B215" s="12"/>
      <c r="C215" s="12"/>
      <c r="D215" s="12"/>
    </row>
    <row r="216" spans="2:4" hidden="1">
      <c r="B216" s="12"/>
      <c r="C216" s="12"/>
      <c r="D216" s="12"/>
    </row>
    <row r="217" spans="2:4" hidden="1">
      <c r="B217" s="12"/>
      <c r="C217" s="12"/>
      <c r="D217" s="12"/>
    </row>
    <row r="218" spans="2:4" hidden="1">
      <c r="B218" s="12"/>
      <c r="C218" s="12"/>
      <c r="D218" s="12"/>
    </row>
    <row r="219" spans="2:4" hidden="1">
      <c r="B219" s="12"/>
      <c r="C219" s="12"/>
      <c r="D219" s="12"/>
    </row>
    <row r="220" spans="2:4" hidden="1">
      <c r="B220" s="12"/>
      <c r="C220" s="12"/>
      <c r="D220" s="12"/>
    </row>
    <row r="221" spans="2:4" hidden="1">
      <c r="B221" s="12"/>
      <c r="C221" s="12"/>
      <c r="D221" s="12"/>
    </row>
    <row r="222" spans="2:4" hidden="1">
      <c r="B222" s="12"/>
      <c r="C222" s="12"/>
      <c r="D222" s="12"/>
    </row>
    <row r="223" spans="2:4" hidden="1">
      <c r="B223" s="12"/>
      <c r="C223" s="12"/>
      <c r="D223" s="12"/>
    </row>
    <row r="224" spans="2:4" hidden="1">
      <c r="B224" s="12"/>
      <c r="C224" s="12"/>
      <c r="D224" s="12"/>
    </row>
    <row r="225" spans="2:4" hidden="1">
      <c r="B225" s="12"/>
      <c r="C225" s="12"/>
      <c r="D225" s="12"/>
    </row>
    <row r="226" spans="2:4" hidden="1">
      <c r="B226" s="12"/>
      <c r="C226" s="12"/>
      <c r="D226" s="12"/>
    </row>
    <row r="227" spans="2:4" hidden="1">
      <c r="B227" s="12"/>
      <c r="C227" s="12"/>
      <c r="D227" s="12"/>
    </row>
    <row r="228" spans="2:4" hidden="1">
      <c r="B228" s="12"/>
      <c r="C228" s="12"/>
      <c r="D228" s="12"/>
    </row>
    <row r="229" spans="2:4" hidden="1">
      <c r="B229" s="12"/>
      <c r="C229" s="12"/>
      <c r="D229" s="12"/>
    </row>
    <row r="230" spans="2:4" hidden="1">
      <c r="B230" s="12"/>
      <c r="C230" s="12"/>
      <c r="D230" s="12"/>
    </row>
    <row r="231" spans="2:4" hidden="1">
      <c r="B231" s="12"/>
      <c r="C231" s="12"/>
      <c r="D231" s="12"/>
    </row>
    <row r="232" spans="2:4" hidden="1">
      <c r="B232" s="12"/>
      <c r="C232" s="12"/>
      <c r="D232" s="12"/>
    </row>
    <row r="233" spans="2:4" hidden="1">
      <c r="B233" s="12"/>
      <c r="C233" s="12"/>
      <c r="D233" s="12"/>
    </row>
    <row r="234" spans="2:4" hidden="1">
      <c r="B234" s="12"/>
      <c r="C234" s="12"/>
      <c r="D234" s="12"/>
    </row>
    <row r="235" spans="2:4" hidden="1">
      <c r="B235" s="12"/>
      <c r="C235" s="12"/>
      <c r="D235" s="12"/>
    </row>
    <row r="236" spans="2:4" hidden="1">
      <c r="B236" s="12"/>
      <c r="C236" s="12"/>
      <c r="D236" s="12"/>
    </row>
    <row r="237" spans="2:4" hidden="1">
      <c r="B237" s="12"/>
      <c r="C237" s="12"/>
      <c r="D237" s="12"/>
    </row>
    <row r="238" spans="2:4" hidden="1">
      <c r="B238" s="12"/>
      <c r="C238" s="12"/>
      <c r="D238" s="12"/>
    </row>
    <row r="239" spans="2:4" hidden="1">
      <c r="B239" s="12"/>
      <c r="C239" s="12"/>
      <c r="D239" s="12"/>
    </row>
    <row r="240" spans="2:4" hidden="1">
      <c r="B240" s="12"/>
      <c r="C240" s="12"/>
      <c r="D240" s="12"/>
    </row>
    <row r="241" spans="2:4" hidden="1">
      <c r="B241" s="12"/>
      <c r="C241" s="12"/>
      <c r="D241" s="12"/>
    </row>
    <row r="242" spans="2:4" hidden="1">
      <c r="B242" s="12"/>
      <c r="C242" s="12"/>
      <c r="D242" s="12"/>
    </row>
    <row r="243" spans="2:4" hidden="1">
      <c r="B243" s="12"/>
      <c r="C243" s="12"/>
      <c r="D243" s="12"/>
    </row>
    <row r="244" spans="2:4" hidden="1">
      <c r="B244" s="12"/>
      <c r="C244" s="12"/>
      <c r="D244" s="12"/>
    </row>
    <row r="245" spans="2:4" hidden="1">
      <c r="B245" s="12"/>
      <c r="C245" s="12"/>
      <c r="D245" s="12"/>
    </row>
    <row r="246" spans="2:4" hidden="1">
      <c r="B246" s="12"/>
      <c r="C246" s="12"/>
      <c r="D246" s="12"/>
    </row>
    <row r="247" spans="2:4" hidden="1">
      <c r="B247" s="12"/>
      <c r="C247" s="12"/>
      <c r="D247" s="12"/>
    </row>
    <row r="248" spans="2:4" hidden="1">
      <c r="B248" s="12"/>
      <c r="C248" s="12"/>
      <c r="D248" s="12"/>
    </row>
    <row r="249" spans="2:4" hidden="1">
      <c r="B249" s="12"/>
      <c r="C249" s="12"/>
      <c r="D249" s="12"/>
    </row>
    <row r="250" spans="2:4" hidden="1">
      <c r="B250" s="12"/>
      <c r="C250" s="12"/>
      <c r="D250" s="12"/>
    </row>
    <row r="251" spans="2:4" hidden="1">
      <c r="B251" s="12"/>
      <c r="C251" s="12"/>
      <c r="D251" s="12"/>
    </row>
    <row r="252" spans="2:4" hidden="1">
      <c r="B252" s="12"/>
      <c r="C252" s="12"/>
      <c r="D252" s="12"/>
    </row>
    <row r="253" spans="2:4" hidden="1">
      <c r="B253" s="12"/>
      <c r="C253" s="12"/>
      <c r="D253" s="12"/>
    </row>
    <row r="254" spans="2:4" hidden="1">
      <c r="B254" s="12"/>
      <c r="C254" s="12"/>
      <c r="D254" s="12"/>
    </row>
    <row r="255" spans="2:4" hidden="1">
      <c r="B255" s="12"/>
      <c r="C255" s="12"/>
      <c r="D255" s="12"/>
    </row>
    <row r="256" spans="2:4" hidden="1">
      <c r="B256" s="12"/>
      <c r="C256" s="12"/>
      <c r="D256" s="12"/>
    </row>
    <row r="257" spans="2:4" hidden="1">
      <c r="B257" s="12"/>
      <c r="C257" s="12"/>
      <c r="D257" s="12"/>
    </row>
    <row r="258" spans="2:4" hidden="1">
      <c r="B258" s="12"/>
      <c r="C258" s="12"/>
      <c r="D258" s="12"/>
    </row>
    <row r="259" spans="2:4" hidden="1">
      <c r="B259" s="12"/>
      <c r="C259" s="12"/>
      <c r="D259" s="12"/>
    </row>
    <row r="260" spans="2:4" hidden="1">
      <c r="B260" s="12"/>
      <c r="C260" s="12"/>
      <c r="D260" s="12"/>
    </row>
    <row r="261" spans="2:4" hidden="1">
      <c r="B261" s="12"/>
      <c r="C261" s="12"/>
      <c r="D261" s="12"/>
    </row>
    <row r="262" spans="2:4" hidden="1">
      <c r="B262" s="12"/>
      <c r="C262" s="12"/>
      <c r="D262" s="12"/>
    </row>
    <row r="263" spans="2:4" hidden="1">
      <c r="B263" s="12"/>
      <c r="C263" s="12"/>
      <c r="D263" s="12"/>
    </row>
    <row r="264" spans="2:4" hidden="1">
      <c r="B264" s="12"/>
      <c r="C264" s="12"/>
      <c r="D264" s="12"/>
    </row>
    <row r="265" spans="2:4" hidden="1">
      <c r="B265" s="12"/>
      <c r="C265" s="12"/>
      <c r="D265" s="12"/>
    </row>
    <row r="266" spans="2:4" hidden="1">
      <c r="B266" s="12"/>
      <c r="C266" s="12"/>
      <c r="D266" s="12"/>
    </row>
    <row r="267" spans="2:4" hidden="1">
      <c r="B267" s="12"/>
      <c r="C267" s="12"/>
      <c r="D267" s="12"/>
    </row>
    <row r="268" spans="2:4" hidden="1">
      <c r="B268" s="12"/>
      <c r="C268" s="12"/>
      <c r="D268" s="12"/>
    </row>
    <row r="269" spans="2:4" hidden="1">
      <c r="B269" s="12"/>
      <c r="C269" s="12"/>
      <c r="D269" s="12"/>
    </row>
    <row r="270" spans="2:4" hidden="1">
      <c r="B270" s="12"/>
      <c r="C270" s="12"/>
      <c r="D270" s="12"/>
    </row>
    <row r="271" spans="2:4" hidden="1">
      <c r="B271" s="12"/>
      <c r="C271" s="12"/>
      <c r="D271" s="12"/>
    </row>
    <row r="272" spans="2:4" hidden="1">
      <c r="B272" s="12"/>
      <c r="C272" s="12"/>
      <c r="D272" s="12"/>
    </row>
    <row r="273" spans="2:4" hidden="1">
      <c r="B273" s="12"/>
      <c r="C273" s="12"/>
      <c r="D273" s="12"/>
    </row>
    <row r="274" spans="2:4" hidden="1">
      <c r="B274" s="12"/>
      <c r="C274" s="12"/>
      <c r="D274" s="12"/>
    </row>
    <row r="275" spans="2:4" hidden="1">
      <c r="B275" s="12"/>
      <c r="C275" s="12"/>
      <c r="D275" s="12"/>
    </row>
    <row r="276" spans="2:4" hidden="1">
      <c r="B276" s="12"/>
      <c r="C276" s="12"/>
      <c r="D276" s="12"/>
    </row>
    <row r="277" spans="2:4" hidden="1">
      <c r="B277" s="12"/>
      <c r="C277" s="12"/>
      <c r="D277" s="12"/>
    </row>
    <row r="278" spans="2:4" hidden="1">
      <c r="B278" s="12"/>
      <c r="C278" s="12"/>
      <c r="D278" s="12"/>
    </row>
    <row r="279" spans="2:4" hidden="1">
      <c r="B279" s="12"/>
      <c r="C279" s="12"/>
      <c r="D279" s="12"/>
    </row>
    <row r="280" spans="2:4" hidden="1">
      <c r="B280" s="12"/>
      <c r="C280" s="12"/>
      <c r="D280" s="12"/>
    </row>
    <row r="281" spans="2:4" hidden="1">
      <c r="B281" s="12"/>
      <c r="C281" s="12"/>
      <c r="D281" s="12"/>
    </row>
    <row r="282" spans="2:4" hidden="1">
      <c r="B282" s="12"/>
      <c r="C282" s="12"/>
      <c r="D282" s="12"/>
    </row>
    <row r="283" spans="2:4" hidden="1">
      <c r="B283" s="12"/>
      <c r="C283" s="12"/>
      <c r="D283" s="12"/>
    </row>
    <row r="284" spans="2:4" hidden="1">
      <c r="B284" s="12"/>
      <c r="C284" s="12"/>
      <c r="D284" s="12"/>
    </row>
    <row r="285" spans="2:4" hidden="1">
      <c r="B285" s="12"/>
      <c r="C285" s="12"/>
      <c r="D285" s="12"/>
    </row>
    <row r="286" spans="2:4" hidden="1">
      <c r="B286" s="12"/>
      <c r="C286" s="12"/>
      <c r="D286" s="12"/>
    </row>
    <row r="287" spans="2:4" hidden="1">
      <c r="B287" s="12"/>
      <c r="C287" s="12"/>
      <c r="D287" s="12"/>
    </row>
    <row r="288" spans="2:4" hidden="1">
      <c r="B288" s="12"/>
      <c r="C288" s="12"/>
      <c r="D288" s="12"/>
    </row>
    <row r="289" spans="2:4" hidden="1">
      <c r="B289" s="12"/>
      <c r="C289" s="12"/>
      <c r="D289" s="12"/>
    </row>
    <row r="290" spans="2:4" hidden="1">
      <c r="B290" s="12"/>
      <c r="C290" s="12"/>
      <c r="D290" s="12"/>
    </row>
    <row r="291" spans="2:4" hidden="1">
      <c r="B291" s="12"/>
      <c r="C291" s="12"/>
      <c r="D291" s="12"/>
    </row>
    <row r="292" spans="2:4" hidden="1">
      <c r="B292" s="12"/>
      <c r="C292" s="12"/>
      <c r="D292" s="12"/>
    </row>
    <row r="293" spans="2:4" hidden="1">
      <c r="B293" s="12"/>
      <c r="C293" s="12"/>
      <c r="D293" s="12"/>
    </row>
    <row r="294" spans="2:4" hidden="1">
      <c r="B294" s="12"/>
      <c r="C294" s="12"/>
      <c r="D294" s="12"/>
    </row>
    <row r="295" spans="2:4" hidden="1">
      <c r="B295" s="12"/>
      <c r="C295" s="12"/>
      <c r="D295" s="12"/>
    </row>
    <row r="296" spans="2:4" hidden="1">
      <c r="B296" s="12"/>
      <c r="C296" s="12"/>
      <c r="D296" s="12"/>
    </row>
    <row r="297" spans="2:4" hidden="1">
      <c r="B297" s="12"/>
      <c r="C297" s="12"/>
      <c r="D297" s="12"/>
    </row>
    <row r="298" spans="2:4" hidden="1">
      <c r="B298" s="12"/>
      <c r="C298" s="12"/>
      <c r="D298" s="12"/>
    </row>
    <row r="299" spans="2:4" hidden="1">
      <c r="B299" s="12"/>
      <c r="C299" s="12"/>
      <c r="D299" s="12"/>
    </row>
    <row r="300" spans="2:4" hidden="1">
      <c r="B300" s="12"/>
      <c r="C300" s="12"/>
      <c r="D300" s="12"/>
    </row>
    <row r="301" spans="2:4" hidden="1">
      <c r="B301" s="12"/>
      <c r="C301" s="12"/>
      <c r="D301" s="12"/>
    </row>
    <row r="302" spans="2:4" hidden="1">
      <c r="B302" s="12"/>
      <c r="C302" s="12"/>
      <c r="D302" s="12"/>
    </row>
    <row r="303" spans="2:4" hidden="1">
      <c r="B303" s="12"/>
      <c r="C303" s="12"/>
      <c r="D303" s="12"/>
    </row>
    <row r="304" spans="2:4" hidden="1">
      <c r="B304" s="12"/>
      <c r="C304" s="12"/>
      <c r="D304" s="12"/>
    </row>
    <row r="305" spans="2:4" hidden="1">
      <c r="B305" s="12"/>
      <c r="C305" s="12"/>
      <c r="D305" s="12"/>
    </row>
    <row r="306" spans="2:4" hidden="1">
      <c r="B306" s="12"/>
      <c r="C306" s="12"/>
      <c r="D306" s="12"/>
    </row>
    <row r="307" spans="2:4" hidden="1">
      <c r="B307" s="12"/>
      <c r="C307" s="12"/>
      <c r="D307" s="12"/>
    </row>
    <row r="308" spans="2:4" hidden="1">
      <c r="B308" s="12"/>
      <c r="C308" s="12"/>
      <c r="D308" s="12"/>
    </row>
    <row r="309" spans="2:4" hidden="1">
      <c r="B309" s="12"/>
      <c r="C309" s="12"/>
      <c r="D309" s="12"/>
    </row>
    <row r="310" spans="2:4" hidden="1">
      <c r="B310" s="12"/>
      <c r="C310" s="12"/>
      <c r="D310" s="12"/>
    </row>
    <row r="311" spans="2:4" hidden="1">
      <c r="B311" s="12"/>
      <c r="C311" s="12"/>
      <c r="D311" s="12"/>
    </row>
    <row r="312" spans="2:4" hidden="1">
      <c r="B312" s="12"/>
      <c r="C312" s="12"/>
      <c r="D312" s="12"/>
    </row>
    <row r="313" spans="2:4" hidden="1">
      <c r="B313" s="12"/>
      <c r="C313" s="12"/>
      <c r="D313" s="12"/>
    </row>
    <row r="314" spans="2:4" hidden="1">
      <c r="B314" s="12"/>
      <c r="C314" s="12"/>
      <c r="D314" s="12"/>
    </row>
    <row r="315" spans="2:4" hidden="1">
      <c r="B315" s="12"/>
      <c r="C315" s="12"/>
      <c r="D315" s="12"/>
    </row>
    <row r="316" spans="2:4" hidden="1">
      <c r="B316" s="12"/>
      <c r="C316" s="12"/>
      <c r="D316" s="12"/>
    </row>
    <row r="317" spans="2:4" hidden="1">
      <c r="B317" s="12"/>
      <c r="C317" s="12"/>
      <c r="D317" s="12"/>
    </row>
    <row r="318" spans="2:4" hidden="1">
      <c r="B318" s="12"/>
      <c r="C318" s="12"/>
      <c r="D318" s="12"/>
    </row>
    <row r="319" spans="2:4" hidden="1">
      <c r="B319" s="12"/>
      <c r="C319" s="12"/>
      <c r="D319" s="12"/>
    </row>
    <row r="320" spans="2:4" hidden="1">
      <c r="B320" s="12"/>
      <c r="C320" s="12"/>
      <c r="D320" s="12"/>
    </row>
    <row r="321" spans="2:4" hidden="1">
      <c r="B321" s="12"/>
      <c r="C321" s="12"/>
      <c r="D321" s="12"/>
    </row>
    <row r="322" spans="2:4" hidden="1">
      <c r="B322" s="12"/>
      <c r="C322" s="12"/>
      <c r="D322" s="12"/>
    </row>
    <row r="323" spans="2:4" hidden="1">
      <c r="B323" s="12"/>
      <c r="C323" s="12"/>
      <c r="D323" s="12"/>
    </row>
    <row r="324" spans="2:4" hidden="1">
      <c r="B324" s="12"/>
      <c r="C324" s="12"/>
      <c r="D324" s="12"/>
    </row>
    <row r="325" spans="2:4" hidden="1">
      <c r="B325" s="12"/>
      <c r="C325" s="12"/>
      <c r="D325" s="12"/>
    </row>
    <row r="326" spans="2:4" hidden="1">
      <c r="B326" s="12"/>
      <c r="C326" s="12"/>
      <c r="D326" s="12"/>
    </row>
    <row r="327" spans="2:4" hidden="1">
      <c r="B327" s="12"/>
      <c r="C327" s="12"/>
      <c r="D327" s="12"/>
    </row>
    <row r="328" spans="2:4" hidden="1">
      <c r="B328" s="12"/>
      <c r="C328" s="12"/>
      <c r="D328" s="12"/>
    </row>
    <row r="329" spans="2:4" hidden="1">
      <c r="B329" s="12"/>
      <c r="C329" s="12"/>
      <c r="D329" s="12"/>
    </row>
    <row r="330" spans="2:4" hidden="1">
      <c r="B330" s="12"/>
      <c r="C330" s="12"/>
      <c r="D330" s="12"/>
    </row>
    <row r="331" spans="2:4" hidden="1">
      <c r="B331" s="12"/>
      <c r="C331" s="12"/>
      <c r="D331" s="12"/>
    </row>
    <row r="332" spans="2:4" hidden="1">
      <c r="B332" s="12"/>
      <c r="C332" s="12"/>
      <c r="D332" s="12"/>
    </row>
    <row r="333" spans="2:4" hidden="1">
      <c r="B333" s="12"/>
      <c r="C333" s="12"/>
      <c r="D333" s="12"/>
    </row>
    <row r="334" spans="2:4" hidden="1">
      <c r="B334" s="12"/>
      <c r="C334" s="12"/>
      <c r="D334" s="12"/>
    </row>
    <row r="335" spans="2:4" hidden="1">
      <c r="B335" s="12"/>
      <c r="C335" s="12"/>
      <c r="D335" s="12"/>
    </row>
    <row r="336" spans="2:4" hidden="1">
      <c r="B336" s="12"/>
      <c r="C336" s="12"/>
      <c r="D336" s="12"/>
    </row>
    <row r="337" spans="2:4" hidden="1">
      <c r="B337" s="12"/>
      <c r="C337" s="12"/>
      <c r="D337" s="12"/>
    </row>
    <row r="338" spans="2:4" hidden="1">
      <c r="B338" s="12"/>
      <c r="C338" s="12"/>
      <c r="D338" s="12"/>
    </row>
    <row r="339" spans="2:4" hidden="1">
      <c r="B339" s="12"/>
      <c r="C339" s="12"/>
      <c r="D339" s="12"/>
    </row>
    <row r="340" spans="2:4" hidden="1">
      <c r="B340" s="12"/>
      <c r="C340" s="12"/>
      <c r="D340" s="12"/>
    </row>
    <row r="341" spans="2:4" hidden="1">
      <c r="B341" s="12"/>
      <c r="C341" s="12"/>
      <c r="D341" s="12"/>
    </row>
    <row r="342" spans="2:4" hidden="1">
      <c r="B342" s="12"/>
      <c r="C342" s="12"/>
      <c r="D342" s="12"/>
    </row>
    <row r="343" spans="2:4" hidden="1">
      <c r="B343" s="12"/>
      <c r="C343" s="12"/>
      <c r="D343" s="12"/>
    </row>
    <row r="344" spans="2:4" hidden="1">
      <c r="B344" s="12"/>
      <c r="C344" s="12"/>
      <c r="D344" s="12"/>
    </row>
    <row r="345" spans="2:4" hidden="1">
      <c r="B345" s="12"/>
      <c r="C345" s="12"/>
      <c r="D345" s="12"/>
    </row>
    <row r="346" spans="2:4" hidden="1">
      <c r="B346" s="12"/>
      <c r="C346" s="12"/>
      <c r="D346" s="12"/>
    </row>
    <row r="347" spans="2:4" hidden="1">
      <c r="B347" s="12"/>
      <c r="C347" s="12"/>
      <c r="D347" s="12"/>
    </row>
    <row r="348" spans="2:4" hidden="1">
      <c r="B348" s="12"/>
      <c r="C348" s="12"/>
      <c r="D348" s="12"/>
    </row>
    <row r="349" spans="2:4" hidden="1">
      <c r="B349" s="12"/>
      <c r="C349" s="12"/>
      <c r="D349" s="12"/>
    </row>
    <row r="350" spans="2:4" hidden="1">
      <c r="B350" s="12"/>
      <c r="C350" s="12"/>
      <c r="D350" s="12"/>
    </row>
    <row r="351" spans="2:4" hidden="1">
      <c r="B351" s="12"/>
      <c r="C351" s="12"/>
      <c r="D351" s="12"/>
    </row>
    <row r="352" spans="2:4" hidden="1">
      <c r="B352" s="12"/>
      <c r="C352" s="12"/>
      <c r="D352" s="12"/>
    </row>
    <row r="353" spans="2:4" hidden="1">
      <c r="B353" s="12"/>
      <c r="C353" s="12"/>
      <c r="D353" s="12"/>
    </row>
    <row r="354" spans="2:4" hidden="1">
      <c r="B354" s="12"/>
      <c r="C354" s="12"/>
      <c r="D354" s="12"/>
    </row>
    <row r="355" spans="2:4" hidden="1">
      <c r="B355" s="12"/>
      <c r="C355" s="12"/>
      <c r="D355" s="12"/>
    </row>
    <row r="356" spans="2:4" hidden="1">
      <c r="B356" s="12"/>
      <c r="C356" s="12"/>
      <c r="D356" s="12"/>
    </row>
    <row r="357" spans="2:4" hidden="1">
      <c r="B357" s="12"/>
      <c r="C357" s="12"/>
      <c r="D357" s="12"/>
    </row>
    <row r="358" spans="2:4" hidden="1">
      <c r="B358" s="12"/>
      <c r="C358" s="12"/>
      <c r="D358" s="12"/>
    </row>
    <row r="359" spans="2:4" hidden="1">
      <c r="B359" s="12"/>
      <c r="C359" s="12"/>
      <c r="D359" s="12"/>
    </row>
    <row r="360" spans="2:4" hidden="1">
      <c r="B360" s="12"/>
      <c r="C360" s="12"/>
      <c r="D360" s="12"/>
    </row>
    <row r="361" spans="2:4" hidden="1">
      <c r="B361" s="12"/>
      <c r="C361" s="12"/>
      <c r="D361" s="12"/>
    </row>
    <row r="362" spans="2:4" hidden="1">
      <c r="B362" s="12"/>
      <c r="C362" s="12"/>
      <c r="D362" s="12"/>
    </row>
    <row r="363" spans="2:4" hidden="1">
      <c r="B363" s="12"/>
      <c r="C363" s="12"/>
      <c r="D363" s="12"/>
    </row>
    <row r="364" spans="2:4" hidden="1">
      <c r="B364" s="12"/>
      <c r="C364" s="12"/>
      <c r="D364" s="12"/>
    </row>
    <row r="365" spans="2:4" hidden="1">
      <c r="B365" s="12"/>
      <c r="C365" s="12"/>
      <c r="D365" s="12"/>
    </row>
    <row r="366" spans="2:4" hidden="1">
      <c r="B366" s="12"/>
      <c r="C366" s="12"/>
      <c r="D366" s="12"/>
    </row>
    <row r="367" spans="2:4" hidden="1">
      <c r="B367" s="12"/>
      <c r="C367" s="12"/>
      <c r="D367" s="12"/>
    </row>
    <row r="368" spans="2:4" hidden="1">
      <c r="B368" s="12"/>
      <c r="C368" s="12"/>
      <c r="D368" s="12"/>
    </row>
    <row r="369" spans="2:4" hidden="1">
      <c r="B369" s="12"/>
      <c r="C369" s="12"/>
      <c r="D369" s="12"/>
    </row>
    <row r="370" spans="2:4" hidden="1">
      <c r="B370" s="12"/>
      <c r="C370" s="12"/>
      <c r="D370" s="12"/>
    </row>
    <row r="371" spans="2:4" hidden="1">
      <c r="B371" s="12"/>
      <c r="C371" s="12"/>
      <c r="D371" s="12"/>
    </row>
    <row r="372" spans="2:4" hidden="1">
      <c r="B372" s="12"/>
      <c r="C372" s="12"/>
      <c r="D372" s="12"/>
    </row>
    <row r="373" spans="2:4" hidden="1">
      <c r="B373" s="12"/>
      <c r="C373" s="12"/>
      <c r="D373" s="12"/>
    </row>
    <row r="374" spans="2:4" hidden="1">
      <c r="B374" s="12"/>
      <c r="C374" s="12"/>
      <c r="D374" s="12"/>
    </row>
    <row r="375" spans="2:4" hidden="1">
      <c r="B375" s="12"/>
      <c r="C375" s="12"/>
      <c r="D375" s="12"/>
    </row>
    <row r="376" spans="2:4" hidden="1">
      <c r="B376" s="12"/>
      <c r="C376" s="12"/>
      <c r="D376" s="12"/>
    </row>
    <row r="377" spans="2:4" hidden="1">
      <c r="B377" s="12"/>
      <c r="C377" s="12"/>
      <c r="D377" s="12"/>
    </row>
    <row r="378" spans="2:4" hidden="1">
      <c r="B378" s="12"/>
      <c r="C378" s="12"/>
      <c r="D378" s="12"/>
    </row>
    <row r="379" spans="2:4" hidden="1">
      <c r="B379" s="12"/>
      <c r="C379" s="12"/>
      <c r="D379" s="12"/>
    </row>
    <row r="380" spans="2:4" hidden="1">
      <c r="B380" s="12"/>
      <c r="C380" s="12"/>
      <c r="D380" s="12"/>
    </row>
    <row r="381" spans="2:4" hidden="1">
      <c r="B381" s="12"/>
      <c r="C381" s="12"/>
      <c r="D381" s="12"/>
    </row>
    <row r="382" spans="2:4" hidden="1">
      <c r="B382" s="12"/>
      <c r="C382" s="12"/>
      <c r="D382" s="12"/>
    </row>
    <row r="383" spans="2:4" hidden="1">
      <c r="B383" s="12"/>
      <c r="C383" s="12"/>
      <c r="D383" s="12"/>
    </row>
    <row r="384" spans="2:4" hidden="1">
      <c r="B384" s="12"/>
      <c r="C384" s="12"/>
      <c r="D384" s="12"/>
    </row>
    <row r="385" spans="1:4" hidden="1">
      <c r="B385" s="12"/>
      <c r="C385" s="12"/>
      <c r="D385" s="12"/>
    </row>
    <row r="386" spans="1:4" hidden="1">
      <c r="B386" s="12"/>
      <c r="C386" s="12"/>
      <c r="D386" s="12"/>
    </row>
    <row r="387" spans="1:4" hidden="1">
      <c r="B387" s="12"/>
      <c r="C387" s="12"/>
      <c r="D387" s="12"/>
    </row>
    <row r="388" spans="1:4" hidden="1">
      <c r="A388" s="12"/>
      <c r="B388" s="12"/>
      <c r="C388" s="12"/>
      <c r="D388" s="12"/>
    </row>
    <row r="389" spans="1:4" hidden="1">
      <c r="A389" s="12"/>
      <c r="B389" s="12"/>
      <c r="C389" s="12"/>
      <c r="D389" s="12"/>
    </row>
    <row r="390" spans="1:4" hidden="1">
      <c r="A390" s="14"/>
      <c r="B390" s="12"/>
      <c r="C390" s="12"/>
      <c r="D390" s="12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1" customWidth="1"/>
    <col min="2" max="2" width="12.42578125" style="11" customWidth="1"/>
    <col min="3" max="3" width="11.5703125" style="12" customWidth="1"/>
    <col min="4" max="4" width="15.140625" style="12" customWidth="1"/>
    <col min="5" max="5" width="14.7109375" style="12" customWidth="1"/>
    <col min="6" max="6" width="11.7109375" style="12" customWidth="1"/>
    <col min="7" max="7" width="14.7109375" style="12" customWidth="1"/>
    <col min="8" max="8" width="22.7109375" style="12" customWidth="1"/>
    <col min="9" max="9" width="26.85546875" style="12" customWidth="1"/>
    <col min="10" max="10" width="25.42578125" style="12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2" hidden="1" customWidth="1"/>
    <col min="23" max="23" width="6.140625" style="12" hidden="1" customWidth="1"/>
    <col min="24" max="25" width="5.7109375" style="12" hidden="1" customWidth="1"/>
    <col min="26" max="26" width="6.85546875" style="12" hidden="1" customWidth="1"/>
    <col min="27" max="27" width="6.42578125" style="12" hidden="1" customWidth="1"/>
    <col min="28" max="28" width="6.7109375" style="12" hidden="1" customWidth="1"/>
    <col min="29" max="29" width="7.28515625" style="12" hidden="1" customWidth="1"/>
    <col min="30" max="41" width="5.7109375" style="12" hidden="1" customWidth="1"/>
    <col min="42" max="42" width="9.140625" style="12" hidden="1" customWidth="1"/>
    <col min="43" max="55" width="0" style="12" hidden="1" customWidth="1"/>
    <col min="56" max="16384" width="9.140625" style="12" hidden="1"/>
  </cols>
  <sheetData>
    <row r="1" spans="1:54">
      <c r="A1" s="2" t="s">
        <v>0</v>
      </c>
      <c r="B1" t="s">
        <v>194</v>
      </c>
    </row>
    <row r="2" spans="1:54">
      <c r="A2" s="2" t="s">
        <v>1</v>
      </c>
      <c r="B2" t="s">
        <v>195</v>
      </c>
    </row>
    <row r="3" spans="1:54">
      <c r="A3" s="2" t="s">
        <v>2</v>
      </c>
      <c r="B3" t="s">
        <v>196</v>
      </c>
    </row>
    <row r="4" spans="1:54">
      <c r="A4" s="2" t="s">
        <v>3</v>
      </c>
      <c r="B4" t="s">
        <v>197</v>
      </c>
    </row>
    <row r="5" spans="1:54" ht="26.25" customHeight="1">
      <c r="A5" s="122" t="s">
        <v>133</v>
      </c>
      <c r="B5" s="123"/>
      <c r="C5" s="123"/>
      <c r="D5" s="123"/>
      <c r="E5" s="123"/>
      <c r="F5" s="123"/>
      <c r="G5" s="123"/>
      <c r="H5" s="123"/>
      <c r="I5" s="123"/>
      <c r="J5" s="124"/>
    </row>
    <row r="6" spans="1:54" ht="26.25" customHeight="1">
      <c r="A6" s="122" t="s">
        <v>136</v>
      </c>
      <c r="B6" s="123"/>
      <c r="C6" s="123"/>
      <c r="D6" s="123"/>
      <c r="E6" s="123"/>
      <c r="F6" s="123"/>
      <c r="G6" s="123"/>
      <c r="H6" s="123"/>
      <c r="I6" s="123"/>
      <c r="J6" s="124"/>
    </row>
    <row r="7" spans="1:54" s="14" customFormat="1">
      <c r="A7" s="38" t="s">
        <v>93</v>
      </c>
      <c r="B7" s="39" t="s">
        <v>46</v>
      </c>
      <c r="C7" s="39" t="s">
        <v>50</v>
      </c>
      <c r="D7" s="39" t="s">
        <v>68</v>
      </c>
      <c r="E7" s="39" t="s">
        <v>184</v>
      </c>
      <c r="F7" s="39" t="s">
        <v>185</v>
      </c>
      <c r="G7" s="39" t="s">
        <v>5</v>
      </c>
      <c r="H7" s="39" t="s">
        <v>70</v>
      </c>
      <c r="I7" s="39" t="s">
        <v>54</v>
      </c>
      <c r="J7" s="40" t="s">
        <v>180</v>
      </c>
      <c r="BB7" s="12"/>
    </row>
    <row r="8" spans="1:54" s="14" customFormat="1" ht="21" customHeight="1">
      <c r="A8" s="15"/>
      <c r="B8" s="16"/>
      <c r="C8" s="16"/>
      <c r="D8" s="24" t="s">
        <v>71</v>
      </c>
      <c r="E8" s="24" t="s">
        <v>181</v>
      </c>
      <c r="F8" s="24"/>
      <c r="G8" s="24" t="s">
        <v>6</v>
      </c>
      <c r="H8" s="24" t="s">
        <v>7</v>
      </c>
      <c r="I8" s="24" t="s">
        <v>7</v>
      </c>
      <c r="J8" s="25" t="s">
        <v>7</v>
      </c>
      <c r="BB8" s="12"/>
    </row>
    <row r="9" spans="1:54" s="18" customFormat="1" ht="18" customHeight="1">
      <c r="A9" s="17"/>
      <c r="B9" s="6" t="s">
        <v>8</v>
      </c>
      <c r="C9" s="6" t="s">
        <v>56</v>
      </c>
      <c r="D9" s="6" t="s">
        <v>57</v>
      </c>
      <c r="E9" s="6" t="s">
        <v>58</v>
      </c>
      <c r="F9" s="6" t="s">
        <v>59</v>
      </c>
      <c r="G9" s="6" t="s">
        <v>60</v>
      </c>
      <c r="H9" s="6" t="s">
        <v>61</v>
      </c>
      <c r="I9" s="6" t="s">
        <v>62</v>
      </c>
      <c r="J9" s="27" t="s">
        <v>63</v>
      </c>
      <c r="K9" s="14"/>
      <c r="L9" s="14"/>
      <c r="M9" s="14"/>
      <c r="N9" s="14"/>
      <c r="O9" s="14"/>
      <c r="P9" s="14"/>
      <c r="Q9" s="14"/>
      <c r="R9" s="14"/>
      <c r="S9" s="14"/>
      <c r="T9" s="14"/>
      <c r="BB9" s="12"/>
    </row>
    <row r="10" spans="1:54" s="18" customFormat="1" ht="18" customHeight="1">
      <c r="A10" s="19" t="s">
        <v>137</v>
      </c>
      <c r="B10" s="6"/>
      <c r="C10" s="6"/>
      <c r="D10" s="6"/>
      <c r="E10" s="61">
        <v>306434298.18000001</v>
      </c>
      <c r="F10" s="6"/>
      <c r="G10" s="61">
        <v>514502.51586395473</v>
      </c>
      <c r="H10" s="6"/>
      <c r="I10" s="62">
        <v>1</v>
      </c>
      <c r="J10" s="62">
        <v>3.61E-2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BB10" s="12"/>
    </row>
    <row r="11" spans="1:54">
      <c r="A11" s="65" t="s">
        <v>201</v>
      </c>
      <c r="B11" s="12"/>
      <c r="E11" s="67">
        <v>244733478.69</v>
      </c>
      <c r="G11" s="67">
        <v>266913.40620104707</v>
      </c>
      <c r="I11" s="66">
        <v>0.51880000000000004</v>
      </c>
      <c r="J11" s="66">
        <v>1.8700000000000001E-2</v>
      </c>
    </row>
    <row r="12" spans="1:54">
      <c r="A12" s="65" t="s">
        <v>3010</v>
      </c>
      <c r="B12" s="12"/>
      <c r="E12" s="67">
        <v>0</v>
      </c>
      <c r="G12" s="67">
        <v>0</v>
      </c>
      <c r="I12" s="66">
        <v>0</v>
      </c>
      <c r="J12" s="66">
        <v>0</v>
      </c>
    </row>
    <row r="13" spans="1:54">
      <c r="A13" t="s">
        <v>245</v>
      </c>
      <c r="B13" t="s">
        <v>245</v>
      </c>
      <c r="C13" t="s">
        <v>245</v>
      </c>
      <c r="E13" s="63">
        <v>0</v>
      </c>
      <c r="F13" s="63">
        <v>0</v>
      </c>
      <c r="G13" s="63">
        <v>0</v>
      </c>
      <c r="H13" s="64">
        <v>0</v>
      </c>
      <c r="I13" s="64">
        <v>0</v>
      </c>
      <c r="J13" s="64">
        <v>0</v>
      </c>
    </row>
    <row r="14" spans="1:54">
      <c r="A14" s="65" t="s">
        <v>3011</v>
      </c>
      <c r="B14" s="12"/>
      <c r="E14" s="67">
        <v>34439169.600000001</v>
      </c>
      <c r="G14" s="67">
        <v>38693.927479905797</v>
      </c>
      <c r="I14" s="66">
        <v>7.5200000000000003E-2</v>
      </c>
      <c r="J14" s="66">
        <v>2.7000000000000001E-3</v>
      </c>
    </row>
    <row r="15" spans="1:54">
      <c r="A15" t="s">
        <v>3012</v>
      </c>
      <c r="B15" t="s">
        <v>3013</v>
      </c>
      <c r="C15" t="s">
        <v>99</v>
      </c>
      <c r="D15" t="s">
        <v>3014</v>
      </c>
      <c r="E15" s="63">
        <v>14441114</v>
      </c>
      <c r="F15" s="63">
        <v>110.319444</v>
      </c>
      <c r="G15" s="63">
        <v>15931.356672206201</v>
      </c>
      <c r="H15" s="64">
        <v>0</v>
      </c>
      <c r="I15" s="64">
        <v>3.1E-2</v>
      </c>
      <c r="J15" s="64">
        <v>1.1000000000000001E-3</v>
      </c>
    </row>
    <row r="16" spans="1:54">
      <c r="A16" t="s">
        <v>3015</v>
      </c>
      <c r="B16" t="s">
        <v>3016</v>
      </c>
      <c r="C16" t="s">
        <v>99</v>
      </c>
      <c r="D16" t="s">
        <v>1793</v>
      </c>
      <c r="E16" s="63">
        <v>19998055.600000001</v>
      </c>
      <c r="F16" s="63">
        <v>113.82392000000021</v>
      </c>
      <c r="G16" s="63">
        <v>22762.570807699602</v>
      </c>
      <c r="H16" s="64">
        <v>0</v>
      </c>
      <c r="I16" s="64">
        <v>4.4200000000000003E-2</v>
      </c>
      <c r="J16" s="64">
        <v>1.6000000000000001E-3</v>
      </c>
    </row>
    <row r="17" spans="1:10">
      <c r="A17" s="65" t="s">
        <v>3017</v>
      </c>
      <c r="B17" s="12"/>
      <c r="E17" s="67">
        <v>0</v>
      </c>
      <c r="G17" s="67">
        <v>0</v>
      </c>
      <c r="I17" s="66">
        <v>0</v>
      </c>
      <c r="J17" s="66">
        <v>0</v>
      </c>
    </row>
    <row r="18" spans="1:10">
      <c r="A18" t="s">
        <v>245</v>
      </c>
      <c r="B18" t="s">
        <v>245</v>
      </c>
      <c r="C18" t="s">
        <v>245</v>
      </c>
      <c r="E18" s="63">
        <v>0</v>
      </c>
      <c r="F18" s="63">
        <v>0</v>
      </c>
      <c r="G18" s="63">
        <v>0</v>
      </c>
      <c r="H18" s="64">
        <v>0</v>
      </c>
      <c r="I18" s="64">
        <v>0</v>
      </c>
      <c r="J18" s="64">
        <v>0</v>
      </c>
    </row>
    <row r="19" spans="1:10">
      <c r="A19" s="65" t="s">
        <v>3018</v>
      </c>
      <c r="B19" s="12"/>
      <c r="E19" s="67">
        <v>210294309.09</v>
      </c>
      <c r="G19" s="67">
        <v>228219.47872114126</v>
      </c>
      <c r="I19" s="66">
        <v>0.44359999999999999</v>
      </c>
      <c r="J19" s="66">
        <v>1.6E-2</v>
      </c>
    </row>
    <row r="20" spans="1:10">
      <c r="A20" t="s">
        <v>3019</v>
      </c>
      <c r="B20" t="s">
        <v>3020</v>
      </c>
      <c r="C20" t="s">
        <v>103</v>
      </c>
      <c r="D20" t="s">
        <v>654</v>
      </c>
      <c r="E20" s="63">
        <v>1015463.92</v>
      </c>
      <c r="F20" s="63">
        <v>94.086552999999995</v>
      </c>
      <c r="G20" s="63">
        <v>3406.05447245701</v>
      </c>
      <c r="H20" s="64">
        <v>0</v>
      </c>
      <c r="I20" s="64">
        <v>6.6E-3</v>
      </c>
      <c r="J20" s="64">
        <v>2.0000000000000001E-4</v>
      </c>
    </row>
    <row r="21" spans="1:10">
      <c r="A21" t="s">
        <v>3021</v>
      </c>
      <c r="B21" t="s">
        <v>3022</v>
      </c>
      <c r="C21" t="s">
        <v>103</v>
      </c>
      <c r="D21" t="s">
        <v>648</v>
      </c>
      <c r="E21" s="63">
        <v>2227388.52</v>
      </c>
      <c r="F21" s="63">
        <v>67.971886999999981</v>
      </c>
      <c r="G21" s="63">
        <v>5397.4028980400499</v>
      </c>
      <c r="H21" s="64">
        <v>0</v>
      </c>
      <c r="I21" s="64">
        <v>1.0500000000000001E-2</v>
      </c>
      <c r="J21" s="64">
        <v>4.0000000000000002E-4</v>
      </c>
    </row>
    <row r="22" spans="1:10">
      <c r="A22" t="s">
        <v>3023</v>
      </c>
      <c r="B22" t="s">
        <v>3022</v>
      </c>
      <c r="C22" t="s">
        <v>103</v>
      </c>
      <c r="D22" t="s">
        <v>939</v>
      </c>
      <c r="E22" s="63">
        <v>3628961.53</v>
      </c>
      <c r="F22" s="63">
        <v>94.662640000000053</v>
      </c>
      <c r="G22" s="63">
        <v>12246.740362365799</v>
      </c>
      <c r="H22" s="64">
        <v>0</v>
      </c>
      <c r="I22" s="64">
        <v>2.3800000000000002E-2</v>
      </c>
      <c r="J22" s="64">
        <v>8.9999999999999998E-4</v>
      </c>
    </row>
    <row r="23" spans="1:10">
      <c r="A23" t="s">
        <v>3024</v>
      </c>
      <c r="B23" t="s">
        <v>3025</v>
      </c>
      <c r="C23" t="s">
        <v>103</v>
      </c>
      <c r="D23" t="s">
        <v>455</v>
      </c>
      <c r="E23" s="63">
        <v>5603562.7999999998</v>
      </c>
      <c r="F23" s="63">
        <v>119.1970580000003</v>
      </c>
      <c r="G23" s="63">
        <v>23811.6403327894</v>
      </c>
      <c r="H23" s="64">
        <v>0</v>
      </c>
      <c r="I23" s="64">
        <v>4.6300000000000001E-2</v>
      </c>
      <c r="J23" s="64">
        <v>1.6999999999999999E-3</v>
      </c>
    </row>
    <row r="24" spans="1:10">
      <c r="A24" t="s">
        <v>3026</v>
      </c>
      <c r="B24" t="s">
        <v>3027</v>
      </c>
      <c r="C24" t="s">
        <v>99</v>
      </c>
      <c r="D24" t="s">
        <v>642</v>
      </c>
      <c r="E24" s="63">
        <v>7700000</v>
      </c>
      <c r="F24" s="63">
        <v>100</v>
      </c>
      <c r="G24" s="63">
        <v>7700</v>
      </c>
      <c r="H24" s="64">
        <v>0</v>
      </c>
      <c r="I24" s="64">
        <v>1.4999999999999999E-2</v>
      </c>
      <c r="J24" s="64">
        <v>5.0000000000000001E-4</v>
      </c>
    </row>
    <row r="25" spans="1:10">
      <c r="A25" t="s">
        <v>3028</v>
      </c>
      <c r="B25" t="s">
        <v>3029</v>
      </c>
      <c r="C25" t="s">
        <v>99</v>
      </c>
      <c r="D25" t="s">
        <v>3030</v>
      </c>
      <c r="E25" s="63">
        <v>44118540</v>
      </c>
      <c r="F25" s="63">
        <v>105.73735800000011</v>
      </c>
      <c r="G25" s="63">
        <v>46649.778584173197</v>
      </c>
      <c r="H25" s="64">
        <v>0</v>
      </c>
      <c r="I25" s="64">
        <v>9.0700000000000003E-2</v>
      </c>
      <c r="J25" s="64">
        <v>3.3E-3</v>
      </c>
    </row>
    <row r="26" spans="1:10">
      <c r="A26" t="s">
        <v>3031</v>
      </c>
      <c r="B26" t="s">
        <v>3032</v>
      </c>
      <c r="C26" t="s">
        <v>99</v>
      </c>
      <c r="D26" t="s">
        <v>294</v>
      </c>
      <c r="E26" s="63">
        <v>17501039</v>
      </c>
      <c r="F26" s="63">
        <v>100</v>
      </c>
      <c r="G26" s="63">
        <v>17501.039000000001</v>
      </c>
      <c r="H26" s="64">
        <v>0</v>
      </c>
      <c r="I26" s="64">
        <v>3.4000000000000002E-2</v>
      </c>
      <c r="J26" s="64">
        <v>1.1999999999999999E-3</v>
      </c>
    </row>
    <row r="27" spans="1:10">
      <c r="A27" t="s">
        <v>3033</v>
      </c>
      <c r="B27" t="s">
        <v>3034</v>
      </c>
      <c r="C27" t="s">
        <v>99</v>
      </c>
      <c r="D27" t="s">
        <v>3035</v>
      </c>
      <c r="E27" s="63">
        <v>812278.21</v>
      </c>
      <c r="F27" s="63">
        <v>99.220499000000032</v>
      </c>
      <c r="G27" s="63">
        <v>805.94649323026795</v>
      </c>
      <c r="H27" s="64">
        <v>0</v>
      </c>
      <c r="I27" s="64">
        <v>1.6000000000000001E-3</v>
      </c>
      <c r="J27" s="64">
        <v>1E-4</v>
      </c>
    </row>
    <row r="28" spans="1:10">
      <c r="A28" t="s">
        <v>3036</v>
      </c>
      <c r="B28" t="s">
        <v>3037</v>
      </c>
      <c r="C28" t="s">
        <v>99</v>
      </c>
      <c r="D28" t="s">
        <v>1542</v>
      </c>
      <c r="E28" s="63">
        <v>9702104.2400000002</v>
      </c>
      <c r="F28" s="63">
        <v>103.14465600000005</v>
      </c>
      <c r="G28" s="63">
        <v>10007.202043109401</v>
      </c>
      <c r="H28" s="64">
        <v>0</v>
      </c>
      <c r="I28" s="64">
        <v>1.95E-2</v>
      </c>
      <c r="J28" s="64">
        <v>6.9999999999999999E-4</v>
      </c>
    </row>
    <row r="29" spans="1:10">
      <c r="A29" t="s">
        <v>3038</v>
      </c>
      <c r="B29" t="s">
        <v>3039</v>
      </c>
      <c r="C29" t="s">
        <v>99</v>
      </c>
      <c r="D29" t="s">
        <v>1711</v>
      </c>
      <c r="E29" s="63">
        <v>61568500.719999999</v>
      </c>
      <c r="F29" s="63">
        <v>103.05896500000013</v>
      </c>
      <c r="G29" s="63">
        <v>63451.859608049599</v>
      </c>
      <c r="H29" s="64">
        <v>0</v>
      </c>
      <c r="I29" s="64">
        <v>0.12330000000000001</v>
      </c>
      <c r="J29" s="64">
        <v>4.4000000000000003E-3</v>
      </c>
    </row>
    <row r="30" spans="1:10">
      <c r="A30" t="s">
        <v>3040</v>
      </c>
      <c r="B30" t="s">
        <v>3041</v>
      </c>
      <c r="C30" t="s">
        <v>99</v>
      </c>
      <c r="D30" t="s">
        <v>257</v>
      </c>
      <c r="E30" s="63">
        <v>18214302.120000001</v>
      </c>
      <c r="F30" s="63">
        <v>34.435187000000028</v>
      </c>
      <c r="G30" s="63">
        <v>6272.1289957669696</v>
      </c>
      <c r="H30" s="64">
        <v>0</v>
      </c>
      <c r="I30" s="64">
        <v>1.2200000000000001E-2</v>
      </c>
      <c r="J30" s="64">
        <v>4.0000000000000002E-4</v>
      </c>
    </row>
    <row r="31" spans="1:10">
      <c r="A31" t="s">
        <v>3042</v>
      </c>
      <c r="B31" t="s">
        <v>3043</v>
      </c>
      <c r="C31" t="s">
        <v>99</v>
      </c>
      <c r="D31" t="s">
        <v>286</v>
      </c>
      <c r="E31" s="63">
        <v>2235083</v>
      </c>
      <c r="F31" s="63">
        <v>100</v>
      </c>
      <c r="G31" s="63">
        <v>2235.0830000000001</v>
      </c>
      <c r="H31" s="64">
        <v>0</v>
      </c>
      <c r="I31" s="64">
        <v>4.3E-3</v>
      </c>
      <c r="J31" s="64">
        <v>2.0000000000000001E-4</v>
      </c>
    </row>
    <row r="32" spans="1:10">
      <c r="A32" t="s">
        <v>3044</v>
      </c>
      <c r="B32" t="s">
        <v>3045</v>
      </c>
      <c r="C32" t="s">
        <v>99</v>
      </c>
      <c r="D32" t="s">
        <v>645</v>
      </c>
      <c r="E32" s="63">
        <v>10873162.9</v>
      </c>
      <c r="F32" s="63">
        <v>54.609022999999937</v>
      </c>
      <c r="G32" s="63">
        <v>5937.7280288884604</v>
      </c>
      <c r="H32" s="64">
        <v>0</v>
      </c>
      <c r="I32" s="64">
        <v>1.15E-2</v>
      </c>
      <c r="J32" s="64">
        <v>4.0000000000000002E-4</v>
      </c>
    </row>
    <row r="33" spans="1:10">
      <c r="A33" t="s">
        <v>3046</v>
      </c>
      <c r="B33" t="s">
        <v>3047</v>
      </c>
      <c r="C33" t="s">
        <v>103</v>
      </c>
      <c r="D33" t="s">
        <v>3048</v>
      </c>
      <c r="E33" s="63">
        <v>682102</v>
      </c>
      <c r="F33" s="63">
        <v>105.3706040000002</v>
      </c>
      <c r="G33" s="63">
        <v>2562.2902653605302</v>
      </c>
      <c r="H33" s="64">
        <v>0</v>
      </c>
      <c r="I33" s="64">
        <v>5.0000000000000001E-3</v>
      </c>
      <c r="J33" s="64">
        <v>2.0000000000000001E-4</v>
      </c>
    </row>
    <row r="34" spans="1:10">
      <c r="A34" t="s">
        <v>3049</v>
      </c>
      <c r="B34" t="s">
        <v>3050</v>
      </c>
      <c r="C34" t="s">
        <v>103</v>
      </c>
      <c r="D34" t="s">
        <v>3051</v>
      </c>
      <c r="E34" s="63">
        <v>262691</v>
      </c>
      <c r="F34" s="63">
        <v>48.08463200000002</v>
      </c>
      <c r="G34" s="63">
        <v>450.30941230698301</v>
      </c>
      <c r="H34" s="64">
        <v>0</v>
      </c>
      <c r="I34" s="64">
        <v>8.9999999999999998E-4</v>
      </c>
      <c r="J34" s="64">
        <v>0</v>
      </c>
    </row>
    <row r="35" spans="1:10">
      <c r="A35" t="s">
        <v>3052</v>
      </c>
      <c r="B35" t="s">
        <v>3053</v>
      </c>
      <c r="C35" t="s">
        <v>99</v>
      </c>
      <c r="D35" t="s">
        <v>939</v>
      </c>
      <c r="E35" s="63">
        <v>24149129.129999999</v>
      </c>
      <c r="F35" s="63">
        <v>81.925419000000034</v>
      </c>
      <c r="G35" s="63">
        <v>19784.2752246036</v>
      </c>
      <c r="H35" s="64">
        <v>0</v>
      </c>
      <c r="I35" s="64">
        <v>3.85E-2</v>
      </c>
      <c r="J35" s="64">
        <v>1.4E-3</v>
      </c>
    </row>
    <row r="36" spans="1:10">
      <c r="A36" s="65" t="s">
        <v>249</v>
      </c>
      <c r="B36" s="12"/>
      <c r="E36" s="67">
        <v>61700819.490000002</v>
      </c>
      <c r="G36" s="67">
        <v>247589.10966290763</v>
      </c>
      <c r="I36" s="66">
        <v>0.48120000000000002</v>
      </c>
      <c r="J36" s="66">
        <v>1.7399999999999999E-2</v>
      </c>
    </row>
    <row r="37" spans="1:10">
      <c r="A37" s="65" t="s">
        <v>3054</v>
      </c>
      <c r="B37" s="12"/>
      <c r="E37" s="67">
        <v>0</v>
      </c>
      <c r="G37" s="67">
        <v>0</v>
      </c>
      <c r="I37" s="66">
        <v>0</v>
      </c>
      <c r="J37" s="66">
        <v>0</v>
      </c>
    </row>
    <row r="38" spans="1:10">
      <c r="A38" t="s">
        <v>245</v>
      </c>
      <c r="B38" t="s">
        <v>245</v>
      </c>
      <c r="C38" t="s">
        <v>245</v>
      </c>
      <c r="E38" s="63">
        <v>0</v>
      </c>
      <c r="F38" s="63">
        <v>0</v>
      </c>
      <c r="G38" s="63">
        <v>0</v>
      </c>
      <c r="H38" s="64">
        <v>0</v>
      </c>
      <c r="I38" s="64">
        <v>0</v>
      </c>
      <c r="J38" s="64">
        <v>0</v>
      </c>
    </row>
    <row r="39" spans="1:10">
      <c r="A39" s="65" t="s">
        <v>3055</v>
      </c>
      <c r="B39" s="12"/>
      <c r="E39" s="67">
        <v>6624618.2999999998</v>
      </c>
      <c r="G39" s="67">
        <v>46193.734965203999</v>
      </c>
      <c r="I39" s="66">
        <v>8.9800000000000005E-2</v>
      </c>
      <c r="J39" s="66">
        <v>3.2000000000000002E-3</v>
      </c>
    </row>
    <row r="40" spans="1:10">
      <c r="A40" t="s">
        <v>3056</v>
      </c>
      <c r="B40" t="s">
        <v>3057</v>
      </c>
      <c r="C40" t="s">
        <v>103</v>
      </c>
      <c r="D40" t="s">
        <v>3058</v>
      </c>
      <c r="E40" s="63">
        <v>624618.30000000005</v>
      </c>
      <c r="F40" s="63">
        <v>1023.729969999998</v>
      </c>
      <c r="G40" s="63">
        <v>22796.052881004001</v>
      </c>
      <c r="H40" s="64">
        <v>0</v>
      </c>
      <c r="I40" s="64">
        <v>4.4299999999999999E-2</v>
      </c>
      <c r="J40" s="64">
        <v>1.6000000000000001E-3</v>
      </c>
    </row>
    <row r="41" spans="1:10">
      <c r="A41" t="s">
        <v>3059</v>
      </c>
      <c r="B41" t="s">
        <v>3060</v>
      </c>
      <c r="C41" t="s">
        <v>103</v>
      </c>
      <c r="D41" t="s">
        <v>1704</v>
      </c>
      <c r="E41" s="63">
        <v>6000000</v>
      </c>
      <c r="F41" s="63">
        <v>109.386078</v>
      </c>
      <c r="G41" s="63">
        <v>23397.682084200002</v>
      </c>
      <c r="H41" s="64">
        <v>0</v>
      </c>
      <c r="I41" s="64">
        <v>4.5499999999999999E-2</v>
      </c>
      <c r="J41" s="64">
        <v>1.6000000000000001E-3</v>
      </c>
    </row>
    <row r="42" spans="1:10">
      <c r="A42" s="65" t="s">
        <v>3061</v>
      </c>
      <c r="B42" s="12"/>
      <c r="E42" s="67">
        <v>42380154.259999998</v>
      </c>
      <c r="G42" s="67">
        <v>149788.60634196509</v>
      </c>
      <c r="I42" s="66">
        <v>0.29110000000000003</v>
      </c>
      <c r="J42" s="66">
        <v>1.0500000000000001E-2</v>
      </c>
    </row>
    <row r="43" spans="1:10">
      <c r="A43" t="s">
        <v>3911</v>
      </c>
      <c r="B43" t="s">
        <v>3062</v>
      </c>
      <c r="C43" t="s">
        <v>103</v>
      </c>
      <c r="D43" t="s">
        <v>3063</v>
      </c>
      <c r="E43" s="63">
        <v>12385777.25</v>
      </c>
      <c r="F43" s="63">
        <v>87.66173999999981</v>
      </c>
      <c r="G43" s="63">
        <v>38707.300684801303</v>
      </c>
      <c r="H43" s="64">
        <v>0</v>
      </c>
      <c r="I43" s="64">
        <v>7.5200000000000003E-2</v>
      </c>
      <c r="J43" s="64">
        <v>2.7000000000000001E-3</v>
      </c>
    </row>
    <row r="44" spans="1:10">
      <c r="A44" t="s">
        <v>3064</v>
      </c>
      <c r="B44" t="s">
        <v>3065</v>
      </c>
      <c r="C44" t="s">
        <v>103</v>
      </c>
      <c r="D44" t="s">
        <v>767</v>
      </c>
      <c r="E44" s="63">
        <v>5000000</v>
      </c>
      <c r="F44" s="63">
        <v>98.871762999999632</v>
      </c>
      <c r="G44" s="63">
        <v>17623.891754749999</v>
      </c>
      <c r="H44" s="64">
        <v>0</v>
      </c>
      <c r="I44" s="64">
        <v>3.4299999999999997E-2</v>
      </c>
      <c r="J44" s="64">
        <v>1.1999999999999999E-3</v>
      </c>
    </row>
    <row r="45" spans="1:10">
      <c r="A45" t="s">
        <v>3912</v>
      </c>
      <c r="B45" t="s">
        <v>3066</v>
      </c>
      <c r="C45" t="s">
        <v>103</v>
      </c>
      <c r="D45" t="s">
        <v>3067</v>
      </c>
      <c r="E45" s="63">
        <v>10906992.550000001</v>
      </c>
      <c r="F45" s="63">
        <v>105.03810400000026</v>
      </c>
      <c r="G45" s="63">
        <v>40842.416004360603</v>
      </c>
      <c r="H45" s="64">
        <v>0</v>
      </c>
      <c r="I45" s="64">
        <v>7.9399999999999998E-2</v>
      </c>
      <c r="J45" s="64">
        <v>2.8999999999999998E-3</v>
      </c>
    </row>
    <row r="46" spans="1:10">
      <c r="A46" t="s">
        <v>3068</v>
      </c>
      <c r="B46" t="s">
        <v>3069</v>
      </c>
      <c r="C46" t="s">
        <v>103</v>
      </c>
      <c r="D46" t="s">
        <v>474</v>
      </c>
      <c r="E46" s="63">
        <v>5087384.46</v>
      </c>
      <c r="F46" s="63">
        <v>109.58755000000001</v>
      </c>
      <c r="G46" s="63">
        <v>19875.3740600532</v>
      </c>
      <c r="H46" s="64">
        <v>0</v>
      </c>
      <c r="I46" s="64">
        <v>3.8600000000000002E-2</v>
      </c>
      <c r="J46" s="64">
        <v>1.4E-3</v>
      </c>
    </row>
    <row r="47" spans="1:10">
      <c r="A47" t="s">
        <v>3070</v>
      </c>
      <c r="B47" t="s">
        <v>3071</v>
      </c>
      <c r="C47" t="s">
        <v>103</v>
      </c>
      <c r="D47" t="s">
        <v>3072</v>
      </c>
      <c r="E47" s="63">
        <v>9000000</v>
      </c>
      <c r="F47" s="63">
        <v>102.0402799999998</v>
      </c>
      <c r="G47" s="63">
        <v>32739.623838</v>
      </c>
      <c r="H47" s="64">
        <v>0</v>
      </c>
      <c r="I47" s="64">
        <v>6.3600000000000004E-2</v>
      </c>
      <c r="J47" s="64">
        <v>2.3E-3</v>
      </c>
    </row>
    <row r="48" spans="1:10">
      <c r="A48" s="65" t="s">
        <v>3073</v>
      </c>
      <c r="B48" s="12"/>
      <c r="E48" s="67">
        <v>12696046.93</v>
      </c>
      <c r="G48" s="67">
        <v>51606.768355738539</v>
      </c>
      <c r="I48" s="66">
        <v>0.1003</v>
      </c>
      <c r="J48" s="66">
        <v>3.5999999999999999E-3</v>
      </c>
    </row>
    <row r="49" spans="1:10">
      <c r="A49" t="s">
        <v>3074</v>
      </c>
      <c r="B49" t="s">
        <v>3075</v>
      </c>
      <c r="C49" t="s">
        <v>107</v>
      </c>
      <c r="D49" t="s">
        <v>3076</v>
      </c>
      <c r="E49" s="63">
        <v>1500000</v>
      </c>
      <c r="F49" s="63">
        <v>97.49</v>
      </c>
      <c r="G49" s="63">
        <v>5703.6037050000004</v>
      </c>
      <c r="H49" s="64">
        <v>0</v>
      </c>
      <c r="I49" s="64">
        <v>1.11E-2</v>
      </c>
      <c r="J49" s="64">
        <v>4.0000000000000002E-4</v>
      </c>
    </row>
    <row r="50" spans="1:10">
      <c r="A50" t="s">
        <v>3077</v>
      </c>
      <c r="B50" t="s">
        <v>3078</v>
      </c>
      <c r="C50" t="s">
        <v>103</v>
      </c>
      <c r="D50" t="s">
        <v>660</v>
      </c>
      <c r="E50" s="63">
        <v>2250000</v>
      </c>
      <c r="F50" s="63">
        <v>100</v>
      </c>
      <c r="G50" s="63">
        <v>8021.25</v>
      </c>
      <c r="H50" s="64">
        <v>0</v>
      </c>
      <c r="I50" s="64">
        <v>1.5599999999999999E-2</v>
      </c>
      <c r="J50" s="64">
        <v>5.9999999999999995E-4</v>
      </c>
    </row>
    <row r="51" spans="1:10">
      <c r="A51" t="s">
        <v>3079</v>
      </c>
      <c r="B51" t="s">
        <v>3080</v>
      </c>
      <c r="C51" t="s">
        <v>103</v>
      </c>
      <c r="D51" t="s">
        <v>988</v>
      </c>
      <c r="E51" s="63">
        <v>750001</v>
      </c>
      <c r="F51" s="63">
        <v>100</v>
      </c>
      <c r="G51" s="63">
        <v>2673.753565</v>
      </c>
      <c r="H51" s="64">
        <v>0</v>
      </c>
      <c r="I51" s="64">
        <v>5.1999999999999998E-3</v>
      </c>
      <c r="J51" s="64">
        <v>2.0000000000000001E-4</v>
      </c>
    </row>
    <row r="52" spans="1:10">
      <c r="A52" t="s">
        <v>3081</v>
      </c>
      <c r="B52" t="s">
        <v>3082</v>
      </c>
      <c r="C52" t="s">
        <v>103</v>
      </c>
      <c r="D52" t="s">
        <v>660</v>
      </c>
      <c r="E52" s="63">
        <v>1177830.47</v>
      </c>
      <c r="F52" s="63">
        <v>109.31047000000002</v>
      </c>
      <c r="G52" s="63">
        <v>4589.9090604271396</v>
      </c>
      <c r="H52" s="64">
        <v>0</v>
      </c>
      <c r="I52" s="64">
        <v>8.8999999999999999E-3</v>
      </c>
      <c r="J52" s="64">
        <v>2.9999999999999997E-4</v>
      </c>
    </row>
    <row r="53" spans="1:10">
      <c r="A53" t="s">
        <v>3083</v>
      </c>
      <c r="B53" t="s">
        <v>3084</v>
      </c>
      <c r="C53" t="s">
        <v>103</v>
      </c>
      <c r="D53" t="s">
        <v>721</v>
      </c>
      <c r="E53" s="63">
        <v>3137962.63</v>
      </c>
      <c r="F53" s="63">
        <v>104.1476389999999</v>
      </c>
      <c r="G53" s="63">
        <v>11650.826380935599</v>
      </c>
      <c r="H53" s="64">
        <v>0</v>
      </c>
      <c r="I53" s="64">
        <v>2.2599999999999999E-2</v>
      </c>
      <c r="J53" s="64">
        <v>8.0000000000000004E-4</v>
      </c>
    </row>
    <row r="54" spans="1:10">
      <c r="A54" t="s">
        <v>3085</v>
      </c>
      <c r="B54" t="s">
        <v>3086</v>
      </c>
      <c r="C54" t="s">
        <v>103</v>
      </c>
      <c r="D54" t="s">
        <v>391</v>
      </c>
      <c r="E54" s="63">
        <v>1464998</v>
      </c>
      <c r="F54" s="63">
        <v>100</v>
      </c>
      <c r="G54" s="63">
        <v>5222.7178700000004</v>
      </c>
      <c r="H54" s="64">
        <v>0</v>
      </c>
      <c r="I54" s="64">
        <v>1.0200000000000001E-2</v>
      </c>
      <c r="J54" s="64">
        <v>4.0000000000000002E-4</v>
      </c>
    </row>
    <row r="55" spans="1:10">
      <c r="A55" t="s">
        <v>3087</v>
      </c>
      <c r="B55" t="s">
        <v>3088</v>
      </c>
      <c r="C55" t="s">
        <v>103</v>
      </c>
      <c r="D55" t="s">
        <v>731</v>
      </c>
      <c r="E55" s="63">
        <v>2415254.83</v>
      </c>
      <c r="F55" s="63">
        <v>159.62944999999999</v>
      </c>
      <c r="G55" s="63">
        <v>13744.7077743758</v>
      </c>
      <c r="H55" s="64">
        <v>0</v>
      </c>
      <c r="I55" s="64">
        <v>2.6700000000000002E-2</v>
      </c>
      <c r="J55" s="64">
        <v>1E-3</v>
      </c>
    </row>
    <row r="56" spans="1:10">
      <c r="A56" s="78" t="s">
        <v>251</v>
      </c>
      <c r="B56" s="12"/>
    </row>
    <row r="57" spans="1:10">
      <c r="A57" s="78" t="s">
        <v>376</v>
      </c>
      <c r="B57" s="12"/>
    </row>
    <row r="58" spans="1:10">
      <c r="A58" s="78" t="s">
        <v>377</v>
      </c>
      <c r="B58" s="12"/>
    </row>
    <row r="59" spans="1:10">
      <c r="A59" s="78" t="s">
        <v>378</v>
      </c>
      <c r="B59" s="12"/>
    </row>
    <row r="60" spans="1:10" hidden="1">
      <c r="B60" s="12"/>
    </row>
    <row r="61" spans="1:10" hidden="1">
      <c r="B61" s="12"/>
    </row>
    <row r="62" spans="1:10" hidden="1">
      <c r="B62" s="12"/>
    </row>
    <row r="63" spans="1:10" hidden="1">
      <c r="B63" s="12"/>
    </row>
    <row r="64" spans="1:10" hidden="1">
      <c r="B64" s="12"/>
    </row>
    <row r="65" spans="2:2" hidden="1">
      <c r="B65" s="12"/>
    </row>
    <row r="66" spans="2:2" hidden="1">
      <c r="B66" s="12"/>
    </row>
    <row r="67" spans="2:2" hidden="1">
      <c r="B67" s="12"/>
    </row>
    <row r="68" spans="2:2" hidden="1">
      <c r="B68" s="12"/>
    </row>
    <row r="69" spans="2:2" hidden="1">
      <c r="B69" s="12"/>
    </row>
    <row r="70" spans="2:2" hidden="1">
      <c r="B70" s="12"/>
    </row>
    <row r="71" spans="2:2" hidden="1">
      <c r="B71" s="12"/>
    </row>
    <row r="72" spans="2:2" hidden="1">
      <c r="B72" s="12"/>
    </row>
    <row r="73" spans="2:2" hidden="1">
      <c r="B73" s="12"/>
    </row>
    <row r="74" spans="2:2" hidden="1">
      <c r="B74" s="12"/>
    </row>
    <row r="75" spans="2:2" hidden="1">
      <c r="B75" s="12"/>
    </row>
    <row r="76" spans="2:2" hidden="1">
      <c r="B76" s="12"/>
    </row>
    <row r="77" spans="2:2" hidden="1">
      <c r="B77" s="12"/>
    </row>
    <row r="78" spans="2:2" hidden="1">
      <c r="B78" s="12"/>
    </row>
    <row r="79" spans="2:2" hidden="1">
      <c r="B79" s="12"/>
    </row>
    <row r="80" spans="2:2" hidden="1">
      <c r="B80" s="12"/>
    </row>
    <row r="81" spans="2:2" hidden="1">
      <c r="B81" s="12"/>
    </row>
    <row r="82" spans="2:2" hidden="1">
      <c r="B82" s="12"/>
    </row>
    <row r="83" spans="2:2" hidden="1">
      <c r="B83" s="12"/>
    </row>
    <row r="84" spans="2:2" hidden="1">
      <c r="B84" s="12"/>
    </row>
    <row r="85" spans="2:2" hidden="1">
      <c r="B85" s="12"/>
    </row>
    <row r="86" spans="2:2" hidden="1">
      <c r="B86" s="12"/>
    </row>
    <row r="87" spans="2:2" hidden="1">
      <c r="B87" s="12"/>
    </row>
    <row r="88" spans="2:2" hidden="1">
      <c r="B88" s="12"/>
    </row>
    <row r="89" spans="2:2" hidden="1">
      <c r="B89" s="12"/>
    </row>
    <row r="90" spans="2:2" hidden="1">
      <c r="B90" s="12"/>
    </row>
    <row r="91" spans="2:2" hidden="1">
      <c r="B91" s="12"/>
    </row>
    <row r="92" spans="2:2" hidden="1">
      <c r="B92" s="12"/>
    </row>
    <row r="93" spans="2:2" hidden="1">
      <c r="B93" s="12"/>
    </row>
    <row r="94" spans="2:2" hidden="1">
      <c r="B94" s="12"/>
    </row>
    <row r="95" spans="2:2" hidden="1">
      <c r="B95" s="12"/>
    </row>
    <row r="96" spans="2:2" hidden="1">
      <c r="B96" s="12"/>
    </row>
    <row r="97" spans="2:2" hidden="1">
      <c r="B97" s="12"/>
    </row>
    <row r="98" spans="2:2" hidden="1">
      <c r="B98" s="12"/>
    </row>
    <row r="99" spans="2:2" hidden="1">
      <c r="B99" s="12"/>
    </row>
    <row r="100" spans="2:2" hidden="1">
      <c r="B100" s="12"/>
    </row>
    <row r="101" spans="2:2" hidden="1">
      <c r="B101" s="12"/>
    </row>
    <row r="102" spans="2:2" hidden="1">
      <c r="B102" s="12"/>
    </row>
    <row r="103" spans="2:2" hidden="1">
      <c r="B103" s="12"/>
    </row>
    <row r="104" spans="2:2" hidden="1">
      <c r="B104" s="12"/>
    </row>
    <row r="105" spans="2:2" hidden="1">
      <c r="B105" s="12"/>
    </row>
    <row r="106" spans="2:2" hidden="1">
      <c r="B106" s="12"/>
    </row>
    <row r="107" spans="2:2" hidden="1">
      <c r="B107" s="12"/>
    </row>
    <row r="108" spans="2:2" hidden="1">
      <c r="B108" s="12"/>
    </row>
    <row r="109" spans="2:2" hidden="1">
      <c r="B109" s="12"/>
    </row>
    <row r="110" spans="2:2" hidden="1">
      <c r="B110" s="12"/>
    </row>
    <row r="111" spans="2:2" hidden="1">
      <c r="B111" s="12"/>
    </row>
    <row r="112" spans="2:2" hidden="1">
      <c r="B112" s="12"/>
    </row>
    <row r="113" spans="2:2" hidden="1">
      <c r="B113" s="12"/>
    </row>
    <row r="114" spans="2:2" hidden="1">
      <c r="B114" s="12"/>
    </row>
    <row r="115" spans="2:2" hidden="1">
      <c r="B115" s="12"/>
    </row>
    <row r="116" spans="2:2" hidden="1">
      <c r="B116" s="12"/>
    </row>
    <row r="117" spans="2:2" hidden="1">
      <c r="B117" s="12"/>
    </row>
    <row r="118" spans="2:2" hidden="1">
      <c r="B118" s="12"/>
    </row>
    <row r="119" spans="2:2" hidden="1">
      <c r="B119" s="12"/>
    </row>
    <row r="120" spans="2:2" hidden="1">
      <c r="B120" s="12"/>
    </row>
    <row r="121" spans="2:2" hidden="1">
      <c r="B121" s="12"/>
    </row>
    <row r="122" spans="2:2" hidden="1">
      <c r="B122" s="12"/>
    </row>
    <row r="123" spans="2:2" hidden="1">
      <c r="B123" s="12"/>
    </row>
    <row r="124" spans="2:2" hidden="1">
      <c r="B124" s="12"/>
    </row>
    <row r="125" spans="2:2" hidden="1">
      <c r="B125" s="12"/>
    </row>
    <row r="126" spans="2:2" hidden="1">
      <c r="B126" s="12"/>
    </row>
    <row r="127" spans="2:2" hidden="1">
      <c r="B127" s="12"/>
    </row>
    <row r="128" spans="2:2" hidden="1">
      <c r="B128" s="12"/>
    </row>
    <row r="129" spans="2:2" hidden="1">
      <c r="B129" s="12"/>
    </row>
    <row r="130" spans="2:2" hidden="1">
      <c r="B130" s="12"/>
    </row>
    <row r="131" spans="2:2" hidden="1">
      <c r="B131" s="12"/>
    </row>
    <row r="132" spans="2:2" hidden="1">
      <c r="B132" s="12"/>
    </row>
    <row r="133" spans="2:2" hidden="1">
      <c r="B133" s="12"/>
    </row>
    <row r="134" spans="2:2" hidden="1">
      <c r="B134" s="12"/>
    </row>
    <row r="135" spans="2:2" hidden="1">
      <c r="B135" s="12"/>
    </row>
    <row r="136" spans="2:2" hidden="1">
      <c r="B136" s="12"/>
    </row>
    <row r="137" spans="2:2" hidden="1">
      <c r="B137" s="12"/>
    </row>
    <row r="138" spans="2:2" hidden="1">
      <c r="B138" s="12"/>
    </row>
    <row r="139" spans="2:2" hidden="1">
      <c r="B139" s="12"/>
    </row>
    <row r="140" spans="2:2" hidden="1">
      <c r="B140" s="12"/>
    </row>
    <row r="141" spans="2:2" hidden="1">
      <c r="B141" s="12"/>
    </row>
    <row r="142" spans="2:2" hidden="1">
      <c r="B142" s="12"/>
    </row>
    <row r="143" spans="2:2" hidden="1">
      <c r="B143" s="12"/>
    </row>
    <row r="144" spans="2:2" hidden="1">
      <c r="B144" s="12"/>
    </row>
    <row r="145" spans="2:2" hidden="1">
      <c r="B145" s="12"/>
    </row>
    <row r="146" spans="2:2" hidden="1">
      <c r="B146" s="12"/>
    </row>
    <row r="147" spans="2:2" hidden="1">
      <c r="B147" s="12"/>
    </row>
    <row r="148" spans="2:2" hidden="1">
      <c r="B148" s="12"/>
    </row>
    <row r="149" spans="2:2" hidden="1">
      <c r="B149" s="12"/>
    </row>
    <row r="150" spans="2:2" hidden="1">
      <c r="B150" s="12"/>
    </row>
    <row r="151" spans="2:2" hidden="1">
      <c r="B151" s="12"/>
    </row>
    <row r="152" spans="2:2" hidden="1">
      <c r="B152" s="12"/>
    </row>
    <row r="153" spans="2:2" hidden="1">
      <c r="B153" s="12"/>
    </row>
    <row r="154" spans="2:2" hidden="1">
      <c r="B154" s="12"/>
    </row>
    <row r="155" spans="2:2" hidden="1">
      <c r="B155" s="12"/>
    </row>
    <row r="156" spans="2:2" hidden="1">
      <c r="B156" s="12"/>
    </row>
    <row r="157" spans="2:2" hidden="1">
      <c r="B157" s="12"/>
    </row>
    <row r="158" spans="2:2" hidden="1">
      <c r="B158" s="12"/>
    </row>
    <row r="159" spans="2:2" hidden="1">
      <c r="B159" s="12"/>
    </row>
    <row r="160" spans="2:2" hidden="1">
      <c r="B160" s="12"/>
    </row>
    <row r="161" spans="2:2" hidden="1">
      <c r="B161" s="12"/>
    </row>
    <row r="162" spans="2:2" hidden="1">
      <c r="B162" s="12"/>
    </row>
    <row r="163" spans="2:2" hidden="1">
      <c r="B163" s="12"/>
    </row>
    <row r="164" spans="2:2" hidden="1">
      <c r="B164" s="12"/>
    </row>
    <row r="165" spans="2:2" hidden="1">
      <c r="B165" s="12"/>
    </row>
    <row r="166" spans="2:2" hidden="1">
      <c r="B166" s="12"/>
    </row>
    <row r="167" spans="2:2" hidden="1">
      <c r="B167" s="12"/>
    </row>
    <row r="168" spans="2:2" hidden="1">
      <c r="B168" s="12"/>
    </row>
    <row r="169" spans="2:2" hidden="1">
      <c r="B169" s="12"/>
    </row>
    <row r="170" spans="2:2" hidden="1">
      <c r="B170" s="12"/>
    </row>
    <row r="171" spans="2:2" hidden="1">
      <c r="B171" s="12"/>
    </row>
    <row r="172" spans="2:2" hidden="1">
      <c r="B172" s="12"/>
    </row>
    <row r="173" spans="2:2" hidden="1">
      <c r="B173" s="12"/>
    </row>
    <row r="174" spans="2:2" hidden="1">
      <c r="B174" s="12"/>
    </row>
    <row r="175" spans="2:2" hidden="1">
      <c r="B175" s="12"/>
    </row>
    <row r="176" spans="2:2" hidden="1">
      <c r="B176" s="12"/>
    </row>
    <row r="177" spans="2:2" hidden="1">
      <c r="B177" s="12"/>
    </row>
    <row r="178" spans="2:2" hidden="1">
      <c r="B178" s="12"/>
    </row>
    <row r="179" spans="2:2" hidden="1">
      <c r="B179" s="12"/>
    </row>
    <row r="180" spans="2:2" hidden="1">
      <c r="B180" s="12"/>
    </row>
    <row r="181" spans="2:2" hidden="1">
      <c r="B181" s="12"/>
    </row>
    <row r="182" spans="2:2" hidden="1">
      <c r="B182" s="12"/>
    </row>
    <row r="183" spans="2:2" hidden="1">
      <c r="B183" s="12"/>
    </row>
    <row r="184" spans="2:2" hidden="1">
      <c r="B184" s="12"/>
    </row>
    <row r="185" spans="2:2" hidden="1">
      <c r="B185" s="12"/>
    </row>
    <row r="186" spans="2:2" hidden="1">
      <c r="B186" s="12"/>
    </row>
    <row r="187" spans="2:2" hidden="1">
      <c r="B187" s="12"/>
    </row>
    <row r="188" spans="2:2" hidden="1">
      <c r="B188" s="12"/>
    </row>
    <row r="189" spans="2:2" hidden="1">
      <c r="B189" s="12"/>
    </row>
    <row r="190" spans="2:2" hidden="1">
      <c r="B190" s="12"/>
    </row>
    <row r="191" spans="2:2" hidden="1">
      <c r="B191" s="12"/>
    </row>
    <row r="192" spans="2:2" hidden="1">
      <c r="B192" s="12"/>
    </row>
    <row r="193" spans="2:2" hidden="1">
      <c r="B193" s="12"/>
    </row>
    <row r="194" spans="2:2" hidden="1">
      <c r="B194" s="12"/>
    </row>
    <row r="195" spans="2:2" hidden="1">
      <c r="B195" s="12"/>
    </row>
    <row r="196" spans="2:2" hidden="1">
      <c r="B196" s="12"/>
    </row>
    <row r="197" spans="2:2" hidden="1">
      <c r="B197" s="12"/>
    </row>
    <row r="198" spans="2:2" hidden="1">
      <c r="B198" s="12"/>
    </row>
    <row r="199" spans="2:2" hidden="1">
      <c r="B199" s="12"/>
    </row>
    <row r="200" spans="2:2" hidden="1">
      <c r="B200" s="12"/>
    </row>
    <row r="201" spans="2:2" hidden="1">
      <c r="B201" s="12"/>
    </row>
    <row r="202" spans="2:2" hidden="1">
      <c r="B202" s="12"/>
    </row>
    <row r="203" spans="2:2" hidden="1">
      <c r="B203" s="12"/>
    </row>
    <row r="204" spans="2:2" hidden="1">
      <c r="B204" s="12"/>
    </row>
    <row r="205" spans="2:2" hidden="1">
      <c r="B205" s="12"/>
    </row>
    <row r="206" spans="2:2" hidden="1">
      <c r="B206" s="12"/>
    </row>
    <row r="207" spans="2:2" hidden="1">
      <c r="B207" s="12"/>
    </row>
    <row r="208" spans="2:2" hidden="1">
      <c r="B208" s="12"/>
    </row>
    <row r="209" spans="2:2" hidden="1">
      <c r="B209" s="12"/>
    </row>
    <row r="210" spans="2:2" hidden="1">
      <c r="B210" s="12"/>
    </row>
    <row r="211" spans="2:2" hidden="1">
      <c r="B211" s="12"/>
    </row>
    <row r="212" spans="2:2" hidden="1">
      <c r="B212" s="12"/>
    </row>
    <row r="213" spans="2:2" hidden="1">
      <c r="B213" s="12"/>
    </row>
    <row r="214" spans="2:2" hidden="1">
      <c r="B214" s="12"/>
    </row>
    <row r="215" spans="2:2" hidden="1">
      <c r="B215" s="12"/>
    </row>
    <row r="216" spans="2:2" hidden="1">
      <c r="B216" s="12"/>
    </row>
    <row r="217" spans="2:2" hidden="1">
      <c r="B217" s="12"/>
    </row>
    <row r="218" spans="2:2" hidden="1">
      <c r="B218" s="12"/>
    </row>
    <row r="219" spans="2:2" hidden="1">
      <c r="B219" s="12"/>
    </row>
    <row r="220" spans="2:2" hidden="1">
      <c r="B220" s="12"/>
    </row>
    <row r="221" spans="2:2" hidden="1">
      <c r="B221" s="12"/>
    </row>
    <row r="222" spans="2:2" hidden="1">
      <c r="B222" s="12"/>
    </row>
    <row r="223" spans="2:2" hidden="1">
      <c r="B223" s="12"/>
    </row>
    <row r="224" spans="2:2" hidden="1">
      <c r="B224" s="12"/>
    </row>
    <row r="225" spans="2:2" hidden="1">
      <c r="B225" s="12"/>
    </row>
    <row r="226" spans="2:2" hidden="1">
      <c r="B226" s="12"/>
    </row>
    <row r="227" spans="2:2" hidden="1">
      <c r="B227" s="12"/>
    </row>
    <row r="228" spans="2:2" hidden="1">
      <c r="B228" s="12"/>
    </row>
    <row r="229" spans="2:2" hidden="1">
      <c r="B229" s="12"/>
    </row>
    <row r="230" spans="2:2" hidden="1">
      <c r="B230" s="12"/>
    </row>
    <row r="231" spans="2:2" hidden="1">
      <c r="B231" s="12"/>
    </row>
    <row r="232" spans="2:2" hidden="1">
      <c r="B232" s="12"/>
    </row>
    <row r="233" spans="2:2" hidden="1">
      <c r="B233" s="12"/>
    </row>
    <row r="234" spans="2:2" hidden="1">
      <c r="B234" s="12"/>
    </row>
    <row r="235" spans="2:2" hidden="1">
      <c r="B235" s="12"/>
    </row>
    <row r="236" spans="2:2" hidden="1">
      <c r="B236" s="12"/>
    </row>
    <row r="237" spans="2:2" hidden="1">
      <c r="B237" s="12"/>
    </row>
    <row r="238" spans="2:2" hidden="1">
      <c r="B238" s="12"/>
    </row>
    <row r="239" spans="2:2" hidden="1">
      <c r="B239" s="12"/>
    </row>
    <row r="240" spans="2:2" hidden="1">
      <c r="B240" s="12"/>
    </row>
    <row r="241" spans="2:2" hidden="1">
      <c r="B241" s="12"/>
    </row>
    <row r="242" spans="2:2" hidden="1">
      <c r="B242" s="12"/>
    </row>
    <row r="243" spans="2:2" hidden="1">
      <c r="B243" s="12"/>
    </row>
    <row r="244" spans="2:2" hidden="1">
      <c r="B244" s="12"/>
    </row>
    <row r="245" spans="2:2" hidden="1">
      <c r="B245" s="12"/>
    </row>
    <row r="246" spans="2:2" hidden="1">
      <c r="B246" s="12"/>
    </row>
    <row r="247" spans="2:2" hidden="1">
      <c r="B247" s="12"/>
    </row>
    <row r="248" spans="2:2" hidden="1">
      <c r="B248" s="12"/>
    </row>
    <row r="249" spans="2:2" hidden="1">
      <c r="B249" s="12"/>
    </row>
    <row r="250" spans="2:2" hidden="1">
      <c r="B250" s="12"/>
    </row>
    <row r="251" spans="2:2" hidden="1">
      <c r="B251" s="12"/>
    </row>
    <row r="252" spans="2:2" hidden="1">
      <c r="B252" s="12"/>
    </row>
    <row r="253" spans="2:2" hidden="1">
      <c r="B253" s="12"/>
    </row>
    <row r="254" spans="2:2" hidden="1">
      <c r="B254" s="12"/>
    </row>
    <row r="255" spans="2:2" hidden="1">
      <c r="B255" s="12"/>
    </row>
    <row r="256" spans="2:2" hidden="1">
      <c r="B256" s="12"/>
    </row>
    <row r="257" spans="2:2" hidden="1">
      <c r="B257" s="12"/>
    </row>
    <row r="258" spans="2:2" hidden="1">
      <c r="B258" s="12"/>
    </row>
    <row r="259" spans="2:2" hidden="1">
      <c r="B259" s="12"/>
    </row>
    <row r="260" spans="2:2" hidden="1">
      <c r="B260" s="12"/>
    </row>
    <row r="261" spans="2:2" hidden="1">
      <c r="B261" s="12"/>
    </row>
    <row r="262" spans="2:2" hidden="1">
      <c r="B262" s="12"/>
    </row>
    <row r="263" spans="2:2" hidden="1">
      <c r="B263" s="12"/>
    </row>
    <row r="264" spans="2:2" hidden="1">
      <c r="B264" s="12"/>
    </row>
    <row r="265" spans="2:2" hidden="1">
      <c r="B265" s="12"/>
    </row>
    <row r="266" spans="2:2" hidden="1">
      <c r="B266" s="12"/>
    </row>
    <row r="267" spans="2:2" hidden="1">
      <c r="B267" s="12"/>
    </row>
    <row r="268" spans="2:2" hidden="1">
      <c r="B268" s="12"/>
    </row>
    <row r="269" spans="2:2" hidden="1">
      <c r="B269" s="12"/>
    </row>
    <row r="270" spans="2:2" hidden="1">
      <c r="B270" s="12"/>
    </row>
    <row r="271" spans="2:2" hidden="1">
      <c r="B271" s="12"/>
    </row>
    <row r="272" spans="2:2" hidden="1">
      <c r="B272" s="12"/>
    </row>
    <row r="273" spans="2:2" hidden="1">
      <c r="B273" s="12"/>
    </row>
    <row r="274" spans="2:2" hidden="1">
      <c r="B274" s="12"/>
    </row>
    <row r="275" spans="2:2" hidden="1">
      <c r="B275" s="12"/>
    </row>
    <row r="276" spans="2:2" hidden="1">
      <c r="B276" s="12"/>
    </row>
    <row r="277" spans="2:2" hidden="1">
      <c r="B277" s="12"/>
    </row>
    <row r="278" spans="2:2" hidden="1">
      <c r="B278" s="12"/>
    </row>
    <row r="279" spans="2:2" hidden="1">
      <c r="B279" s="12"/>
    </row>
    <row r="280" spans="2:2" hidden="1">
      <c r="B280" s="12"/>
    </row>
    <row r="281" spans="2:2" hidden="1">
      <c r="B281" s="12"/>
    </row>
    <row r="282" spans="2:2" hidden="1">
      <c r="B282" s="12"/>
    </row>
    <row r="283" spans="2:2" hidden="1">
      <c r="B283" s="12"/>
    </row>
    <row r="284" spans="2:2" hidden="1">
      <c r="B284" s="12"/>
    </row>
    <row r="285" spans="2:2" hidden="1">
      <c r="B285" s="12"/>
    </row>
    <row r="286" spans="2:2" hidden="1">
      <c r="B286" s="12"/>
    </row>
    <row r="287" spans="2:2" hidden="1">
      <c r="B287" s="12"/>
    </row>
    <row r="288" spans="2:2" hidden="1">
      <c r="B288" s="12"/>
    </row>
    <row r="289" spans="2:2" hidden="1">
      <c r="B289" s="12"/>
    </row>
    <row r="290" spans="2:2" hidden="1">
      <c r="B290" s="12"/>
    </row>
    <row r="291" spans="2:2" hidden="1">
      <c r="B291" s="12"/>
    </row>
    <row r="292" spans="2:2" hidden="1">
      <c r="B292" s="12"/>
    </row>
    <row r="293" spans="2:2" hidden="1">
      <c r="B293" s="12"/>
    </row>
    <row r="294" spans="2:2" hidden="1">
      <c r="B294" s="12"/>
    </row>
    <row r="295" spans="2:2" hidden="1">
      <c r="B295" s="12"/>
    </row>
    <row r="296" spans="2:2" hidden="1">
      <c r="B296" s="12"/>
    </row>
    <row r="297" spans="2:2" hidden="1">
      <c r="B297" s="12"/>
    </row>
    <row r="298" spans="2:2" hidden="1">
      <c r="B298" s="12"/>
    </row>
    <row r="299" spans="2:2" hidden="1">
      <c r="B299" s="12"/>
    </row>
    <row r="300" spans="2:2" hidden="1">
      <c r="B300" s="12"/>
    </row>
    <row r="301" spans="2:2" hidden="1">
      <c r="B301" s="12"/>
    </row>
    <row r="302" spans="2:2" hidden="1">
      <c r="B302" s="12"/>
    </row>
    <row r="303" spans="2:2" hidden="1">
      <c r="B303" s="12"/>
    </row>
    <row r="304" spans="2:2" hidden="1">
      <c r="B304" s="12"/>
    </row>
    <row r="305" spans="2:2" hidden="1">
      <c r="B305" s="12"/>
    </row>
    <row r="306" spans="2:2" hidden="1">
      <c r="B306" s="12"/>
    </row>
    <row r="307" spans="2:2" hidden="1">
      <c r="B307" s="12"/>
    </row>
    <row r="308" spans="2:2" hidden="1">
      <c r="B308" s="12"/>
    </row>
    <row r="309" spans="2:2" hidden="1">
      <c r="B309" s="12"/>
    </row>
    <row r="310" spans="2:2" hidden="1">
      <c r="B310" s="12"/>
    </row>
    <row r="311" spans="2:2" hidden="1">
      <c r="B311" s="12"/>
    </row>
    <row r="312" spans="2:2" hidden="1">
      <c r="B312" s="12"/>
    </row>
    <row r="313" spans="2:2" hidden="1">
      <c r="B313" s="12"/>
    </row>
    <row r="314" spans="2:2" hidden="1">
      <c r="B314" s="12"/>
    </row>
    <row r="315" spans="2:2" hidden="1">
      <c r="B315" s="12"/>
    </row>
    <row r="316" spans="2:2" hidden="1">
      <c r="B316" s="12"/>
    </row>
    <row r="317" spans="2:2" hidden="1">
      <c r="B317" s="12"/>
    </row>
    <row r="318" spans="2:2" hidden="1">
      <c r="B318" s="12"/>
    </row>
    <row r="319" spans="2:2" hidden="1">
      <c r="B319" s="12"/>
    </row>
    <row r="320" spans="2:2" hidden="1">
      <c r="B320" s="12"/>
    </row>
    <row r="321" spans="2:2" hidden="1">
      <c r="B321" s="12"/>
    </row>
    <row r="322" spans="2:2" hidden="1">
      <c r="B322" s="12"/>
    </row>
    <row r="323" spans="2:2" hidden="1">
      <c r="B323" s="12"/>
    </row>
    <row r="324" spans="2:2" hidden="1">
      <c r="B324" s="12"/>
    </row>
    <row r="325" spans="2:2" hidden="1">
      <c r="B325" s="12"/>
    </row>
    <row r="326" spans="2:2" hidden="1">
      <c r="B326" s="12"/>
    </row>
    <row r="327" spans="2:2" hidden="1">
      <c r="B327" s="12"/>
    </row>
    <row r="328" spans="2:2" hidden="1">
      <c r="B328" s="12"/>
    </row>
    <row r="329" spans="2:2" hidden="1">
      <c r="B329" s="12"/>
    </row>
    <row r="330" spans="2:2" hidden="1">
      <c r="B330" s="12"/>
    </row>
    <row r="331" spans="2:2" hidden="1">
      <c r="B331" s="12"/>
    </row>
    <row r="332" spans="2:2" hidden="1">
      <c r="B332" s="12"/>
    </row>
    <row r="333" spans="2:2" hidden="1">
      <c r="B333" s="12"/>
    </row>
    <row r="334" spans="2:2" hidden="1">
      <c r="B334" s="12"/>
    </row>
    <row r="335" spans="2:2" hidden="1">
      <c r="B335" s="12"/>
    </row>
    <row r="336" spans="2:2" hidden="1">
      <c r="B336" s="12"/>
    </row>
    <row r="337" spans="2:2" hidden="1">
      <c r="B337" s="12"/>
    </row>
    <row r="338" spans="2:2" hidden="1">
      <c r="B338" s="12"/>
    </row>
    <row r="339" spans="2:2" hidden="1">
      <c r="B339" s="12"/>
    </row>
    <row r="340" spans="2:2" hidden="1">
      <c r="B340" s="12"/>
    </row>
    <row r="341" spans="2:2" hidden="1">
      <c r="B341" s="12"/>
    </row>
    <row r="342" spans="2:2" hidden="1">
      <c r="B342" s="12"/>
    </row>
    <row r="343" spans="2:2" hidden="1">
      <c r="B343" s="12"/>
    </row>
    <row r="344" spans="2:2" hidden="1">
      <c r="B344" s="12"/>
    </row>
    <row r="345" spans="2:2" hidden="1">
      <c r="B345" s="12"/>
    </row>
    <row r="346" spans="2:2" hidden="1">
      <c r="B346" s="12"/>
    </row>
    <row r="347" spans="2:2" hidden="1">
      <c r="B347" s="12"/>
    </row>
    <row r="348" spans="2:2" hidden="1">
      <c r="B348" s="12"/>
    </row>
    <row r="349" spans="2:2" hidden="1">
      <c r="B349" s="12"/>
    </row>
    <row r="350" spans="2:2" hidden="1">
      <c r="B350" s="12"/>
    </row>
    <row r="351" spans="2:2" hidden="1">
      <c r="B351" s="12"/>
    </row>
    <row r="352" spans="2:2" hidden="1">
      <c r="B352" s="12"/>
    </row>
    <row r="353" spans="2:2" hidden="1">
      <c r="B353" s="12"/>
    </row>
    <row r="354" spans="2:2" hidden="1">
      <c r="B354" s="12"/>
    </row>
    <row r="355" spans="2:2" hidden="1">
      <c r="B355" s="12"/>
    </row>
    <row r="356" spans="2:2" hidden="1">
      <c r="B356" s="12"/>
    </row>
    <row r="357" spans="2:2" hidden="1">
      <c r="B357" s="12"/>
    </row>
    <row r="358" spans="2:2" hidden="1">
      <c r="B358" s="12"/>
    </row>
    <row r="359" spans="2:2" hidden="1">
      <c r="B359" s="12"/>
    </row>
    <row r="360" spans="2:2" hidden="1">
      <c r="B360" s="12"/>
    </row>
    <row r="361" spans="2:2" hidden="1">
      <c r="B361" s="12"/>
    </row>
    <row r="362" spans="2:2" hidden="1">
      <c r="B362" s="12"/>
    </row>
    <row r="363" spans="2:2" hidden="1">
      <c r="B363" s="12"/>
    </row>
    <row r="364" spans="2:2" hidden="1">
      <c r="B364" s="12"/>
    </row>
    <row r="365" spans="2:2" hidden="1">
      <c r="B365" s="12"/>
    </row>
    <row r="366" spans="2:2" hidden="1">
      <c r="B366" s="12"/>
    </row>
    <row r="367" spans="2:2" hidden="1">
      <c r="B367" s="12"/>
    </row>
    <row r="368" spans="2:2" hidden="1">
      <c r="B368" s="12"/>
    </row>
    <row r="369" spans="2:2" hidden="1">
      <c r="B369" s="12"/>
    </row>
    <row r="370" spans="2:2" hidden="1">
      <c r="B370" s="12"/>
    </row>
    <row r="371" spans="2:2" hidden="1">
      <c r="B371" s="12"/>
    </row>
    <row r="372" spans="2:2" hidden="1">
      <c r="B372" s="12"/>
    </row>
    <row r="373" spans="2:2" hidden="1">
      <c r="B373" s="12"/>
    </row>
    <row r="374" spans="2:2" hidden="1">
      <c r="B374" s="12"/>
    </row>
    <row r="375" spans="2:2" hidden="1">
      <c r="B375" s="12"/>
    </row>
    <row r="376" spans="2:2" hidden="1">
      <c r="B376" s="12"/>
    </row>
    <row r="377" spans="2:2" hidden="1">
      <c r="B377" s="12"/>
    </row>
    <row r="378" spans="2:2" hidden="1">
      <c r="B378" s="12"/>
    </row>
    <row r="379" spans="2:2" hidden="1">
      <c r="B379" s="12"/>
    </row>
    <row r="380" spans="2:2" hidden="1">
      <c r="B380" s="12"/>
    </row>
    <row r="381" spans="2:2" hidden="1">
      <c r="B381" s="12"/>
    </row>
    <row r="382" spans="2:2" hidden="1">
      <c r="B382" s="12"/>
    </row>
    <row r="383" spans="2:2" hidden="1">
      <c r="B383" s="12"/>
    </row>
    <row r="384" spans="2:2" hidden="1">
      <c r="B384" s="12"/>
    </row>
    <row r="385" spans="2:2" hidden="1">
      <c r="B385" s="12"/>
    </row>
    <row r="386" spans="2:2" hidden="1">
      <c r="B386" s="12"/>
    </row>
    <row r="387" spans="2:2" hidden="1">
      <c r="B387" s="12"/>
    </row>
    <row r="388" spans="2:2" hidden="1">
      <c r="B388" s="12"/>
    </row>
    <row r="389" spans="2:2" hidden="1">
      <c r="B389" s="12"/>
    </row>
    <row r="390" spans="2:2" hidden="1">
      <c r="B390" s="12"/>
    </row>
    <row r="391" spans="2:2" hidden="1">
      <c r="B391" s="12"/>
    </row>
    <row r="392" spans="2:2" hidden="1">
      <c r="B392" s="12"/>
    </row>
    <row r="393" spans="2:2" hidden="1">
      <c r="B393" s="12"/>
    </row>
    <row r="394" spans="2:2" hidden="1">
      <c r="B394" s="12"/>
    </row>
    <row r="395" spans="2:2" hidden="1">
      <c r="B395" s="12"/>
    </row>
    <row r="396" spans="2:2" hidden="1">
      <c r="B396" s="12"/>
    </row>
    <row r="397" spans="2:2" hidden="1">
      <c r="B397" s="12"/>
    </row>
    <row r="398" spans="2:2" hidden="1">
      <c r="B398" s="12"/>
    </row>
    <row r="399" spans="2:2" hidden="1">
      <c r="B399" s="12"/>
    </row>
    <row r="400" spans="2:2" hidden="1">
      <c r="B400" s="12"/>
    </row>
    <row r="401" spans="2:2" hidden="1">
      <c r="B401" s="12"/>
    </row>
    <row r="402" spans="2:2" hidden="1">
      <c r="B402" s="12"/>
    </row>
    <row r="403" spans="2:2" hidden="1">
      <c r="B403" s="12"/>
    </row>
    <row r="404" spans="2:2" hidden="1">
      <c r="B404" s="12"/>
    </row>
    <row r="405" spans="2:2" hidden="1">
      <c r="B405" s="12"/>
    </row>
    <row r="406" spans="2:2" hidden="1">
      <c r="B406" s="12"/>
    </row>
    <row r="407" spans="2:2" hidden="1">
      <c r="B407" s="12"/>
    </row>
    <row r="408" spans="2:2" hidden="1">
      <c r="B408" s="12"/>
    </row>
    <row r="409" spans="2:2" hidden="1">
      <c r="B409" s="12"/>
    </row>
    <row r="410" spans="2:2" hidden="1">
      <c r="B410" s="12"/>
    </row>
    <row r="411" spans="2:2" hidden="1">
      <c r="B411" s="12"/>
    </row>
    <row r="412" spans="2:2" hidden="1">
      <c r="B412" s="12"/>
    </row>
    <row r="413" spans="2:2" hidden="1">
      <c r="B413" s="12"/>
    </row>
    <row r="414" spans="2:2" hidden="1">
      <c r="B414" s="12"/>
    </row>
    <row r="415" spans="2:2" hidden="1">
      <c r="B415" s="12"/>
    </row>
    <row r="416" spans="2:2" hidden="1">
      <c r="B416" s="12"/>
    </row>
    <row r="417" spans="2:2" hidden="1">
      <c r="B417" s="12"/>
    </row>
    <row r="418" spans="2:2" hidden="1">
      <c r="B418" s="12"/>
    </row>
    <row r="419" spans="2:2" hidden="1">
      <c r="B419" s="12"/>
    </row>
    <row r="420" spans="2:2" hidden="1">
      <c r="B420" s="12"/>
    </row>
    <row r="421" spans="2:2" hidden="1">
      <c r="B421" s="12"/>
    </row>
    <row r="422" spans="2:2" hidden="1">
      <c r="B422" s="12"/>
    </row>
    <row r="423" spans="2:2" hidden="1">
      <c r="B423" s="12"/>
    </row>
    <row r="424" spans="2:2" hidden="1">
      <c r="B424" s="12"/>
    </row>
    <row r="425" spans="2:2" hidden="1">
      <c r="B425" s="12"/>
    </row>
    <row r="426" spans="2:2" hidden="1">
      <c r="B426" s="12"/>
    </row>
    <row r="427" spans="2:2" hidden="1">
      <c r="B427" s="12"/>
    </row>
    <row r="428" spans="2:2" hidden="1">
      <c r="B428" s="12"/>
    </row>
    <row r="429" spans="2:2" hidden="1">
      <c r="B429" s="12"/>
    </row>
    <row r="430" spans="2:2" hidden="1">
      <c r="B430" s="12"/>
    </row>
    <row r="431" spans="2:2" hidden="1">
      <c r="B431" s="12"/>
    </row>
    <row r="432" spans="2:2" hidden="1">
      <c r="B432" s="12"/>
    </row>
    <row r="433" spans="2:2" hidden="1">
      <c r="B433" s="12"/>
    </row>
    <row r="434" spans="2:2" hidden="1">
      <c r="B434" s="12"/>
    </row>
    <row r="435" spans="2:2" hidden="1">
      <c r="B435" s="12"/>
    </row>
    <row r="436" spans="2:2" hidden="1">
      <c r="B436" s="12"/>
    </row>
    <row r="437" spans="2:2" hidden="1">
      <c r="B437" s="12"/>
    </row>
    <row r="438" spans="2:2" hidden="1">
      <c r="B438" s="12"/>
    </row>
    <row r="439" spans="2:2" hidden="1">
      <c r="B439" s="12"/>
    </row>
    <row r="440" spans="2:2" hidden="1">
      <c r="B440" s="12"/>
    </row>
    <row r="441" spans="2:2" hidden="1">
      <c r="B441" s="12"/>
    </row>
    <row r="442" spans="2:2" hidden="1">
      <c r="B442" s="12"/>
    </row>
    <row r="443" spans="2:2" hidden="1">
      <c r="B443" s="12"/>
    </row>
    <row r="444" spans="2:2" hidden="1">
      <c r="B444" s="12"/>
    </row>
    <row r="445" spans="2:2" hidden="1">
      <c r="B445" s="12"/>
    </row>
    <row r="446" spans="2:2" hidden="1">
      <c r="B446" s="12"/>
    </row>
    <row r="447" spans="2:2" hidden="1">
      <c r="B447" s="12"/>
    </row>
    <row r="448" spans="2:2" hidden="1">
      <c r="B448" s="12"/>
    </row>
    <row r="449" spans="2:2" hidden="1">
      <c r="B449" s="12"/>
    </row>
    <row r="450" spans="2:2" hidden="1">
      <c r="B450" s="12"/>
    </row>
    <row r="451" spans="2:2" hidden="1">
      <c r="B451" s="12"/>
    </row>
    <row r="452" spans="2:2" hidden="1">
      <c r="B452" s="12"/>
    </row>
    <row r="453" spans="2:2" hidden="1">
      <c r="B453" s="12"/>
    </row>
    <row r="454" spans="2:2" hidden="1">
      <c r="B454" s="12"/>
    </row>
    <row r="455" spans="2:2" hidden="1">
      <c r="B455" s="12"/>
    </row>
    <row r="456" spans="2:2" hidden="1">
      <c r="B456" s="12"/>
    </row>
    <row r="457" spans="2:2" hidden="1">
      <c r="B457" s="12"/>
    </row>
    <row r="458" spans="2:2" hidden="1">
      <c r="B458" s="12"/>
    </row>
    <row r="459" spans="2:2" hidden="1">
      <c r="B459" s="12"/>
    </row>
    <row r="460" spans="2:2" hidden="1">
      <c r="B460" s="12"/>
    </row>
    <row r="461" spans="2:2" hidden="1">
      <c r="B461" s="12"/>
    </row>
    <row r="462" spans="2:2" hidden="1">
      <c r="B462" s="12"/>
    </row>
    <row r="463" spans="2:2" hidden="1">
      <c r="B463" s="12"/>
    </row>
    <row r="464" spans="2:2" hidden="1">
      <c r="B464" s="12"/>
    </row>
    <row r="465" spans="2:2" hidden="1">
      <c r="B465" s="12"/>
    </row>
    <row r="466" spans="2:2" hidden="1">
      <c r="B466" s="12"/>
    </row>
    <row r="467" spans="2:2" hidden="1">
      <c r="B467" s="12"/>
    </row>
    <row r="468" spans="2:2" hidden="1">
      <c r="B468" s="12"/>
    </row>
    <row r="469" spans="2:2" hidden="1">
      <c r="B469" s="12"/>
    </row>
    <row r="470" spans="2:2" hidden="1">
      <c r="B470" s="12"/>
    </row>
    <row r="471" spans="2:2" hidden="1">
      <c r="B471" s="12"/>
    </row>
    <row r="472" spans="2:2" hidden="1">
      <c r="B472" s="12"/>
    </row>
    <row r="473" spans="2:2" hidden="1">
      <c r="B473" s="12"/>
    </row>
    <row r="474" spans="2:2" hidden="1">
      <c r="B474" s="12"/>
    </row>
    <row r="475" spans="2:2" hidden="1">
      <c r="B475" s="12"/>
    </row>
    <row r="476" spans="2:2" hidden="1">
      <c r="B476" s="12"/>
    </row>
    <row r="477" spans="2:2" hidden="1">
      <c r="B477" s="12"/>
    </row>
    <row r="478" spans="2:2" hidden="1">
      <c r="B478" s="12"/>
    </row>
    <row r="479" spans="2:2" hidden="1">
      <c r="B479" s="12"/>
    </row>
    <row r="480" spans="2:2" hidden="1">
      <c r="B480" s="12"/>
    </row>
    <row r="481" spans="2:2" hidden="1">
      <c r="B481" s="12"/>
    </row>
    <row r="482" spans="2:2" hidden="1">
      <c r="B482" s="12"/>
    </row>
    <row r="483" spans="2:2" hidden="1">
      <c r="B483" s="12"/>
    </row>
    <row r="484" spans="2:2" hidden="1">
      <c r="B484" s="12"/>
    </row>
    <row r="485" spans="2:2" hidden="1">
      <c r="B485" s="12"/>
    </row>
    <row r="486" spans="2:2" hidden="1">
      <c r="B486" s="12"/>
    </row>
    <row r="487" spans="2:2" hidden="1">
      <c r="B487" s="12"/>
    </row>
    <row r="488" spans="2:2" hidden="1">
      <c r="B488" s="12"/>
    </row>
    <row r="489" spans="2:2" hidden="1">
      <c r="B489" s="12"/>
    </row>
    <row r="490" spans="2:2" hidden="1">
      <c r="B490" s="12"/>
    </row>
    <row r="491" spans="2:2" hidden="1">
      <c r="B491" s="12"/>
    </row>
    <row r="492" spans="2:2" hidden="1">
      <c r="B492" s="12"/>
    </row>
    <row r="493" spans="2:2" hidden="1">
      <c r="B493" s="12"/>
    </row>
    <row r="494" spans="2:2" hidden="1">
      <c r="B494" s="12"/>
    </row>
    <row r="495" spans="2:2" hidden="1">
      <c r="B495" s="12"/>
    </row>
    <row r="496" spans="2:2" hidden="1">
      <c r="B496" s="12"/>
    </row>
    <row r="497" spans="2:2" hidden="1">
      <c r="B497" s="12"/>
    </row>
    <row r="498" spans="2:2" hidden="1">
      <c r="B498" s="12"/>
    </row>
    <row r="499" spans="2:2" hidden="1">
      <c r="B499" s="12"/>
    </row>
    <row r="500" spans="2:2" hidden="1">
      <c r="B500" s="12"/>
    </row>
    <row r="501" spans="2:2" hidden="1">
      <c r="B501" s="12"/>
    </row>
    <row r="502" spans="2:2" hidden="1">
      <c r="B502" s="12"/>
    </row>
    <row r="503" spans="2:2" hidden="1">
      <c r="B503" s="12"/>
    </row>
    <row r="504" spans="2:2" hidden="1">
      <c r="B504" s="12"/>
    </row>
    <row r="505" spans="2:2" hidden="1">
      <c r="B505" s="12"/>
    </row>
    <row r="506" spans="2:2" hidden="1">
      <c r="B506" s="12"/>
    </row>
    <row r="507" spans="2:2" hidden="1">
      <c r="B507" s="12"/>
    </row>
    <row r="508" spans="2:2" hidden="1">
      <c r="B508" s="12"/>
    </row>
    <row r="509" spans="2:2" hidden="1">
      <c r="B509" s="12"/>
    </row>
    <row r="510" spans="2:2" hidden="1">
      <c r="B510" s="12"/>
    </row>
    <row r="511" spans="2:2" hidden="1">
      <c r="B511" s="12"/>
    </row>
    <row r="512" spans="2:2" hidden="1">
      <c r="B512" s="12"/>
    </row>
    <row r="513" spans="2:2" hidden="1">
      <c r="B513" s="12"/>
    </row>
    <row r="514" spans="2:2" hidden="1">
      <c r="B514" s="12"/>
    </row>
    <row r="515" spans="2:2" hidden="1">
      <c r="B515" s="12"/>
    </row>
    <row r="516" spans="2:2" hidden="1">
      <c r="B516" s="12"/>
    </row>
    <row r="517" spans="2:2" hidden="1">
      <c r="B517" s="12"/>
    </row>
    <row r="518" spans="2:2" hidden="1">
      <c r="B518" s="12"/>
    </row>
    <row r="519" spans="2:2" hidden="1">
      <c r="B519" s="12"/>
    </row>
    <row r="520" spans="2:2" hidden="1">
      <c r="B520" s="12"/>
    </row>
    <row r="521" spans="2:2" hidden="1">
      <c r="B521" s="12"/>
    </row>
    <row r="522" spans="2:2" hidden="1">
      <c r="B522" s="12"/>
    </row>
    <row r="523" spans="2:2" hidden="1">
      <c r="B523" s="12"/>
    </row>
    <row r="524" spans="2:2" hidden="1">
      <c r="B524" s="12"/>
    </row>
    <row r="525" spans="2:2" hidden="1">
      <c r="B525" s="12"/>
    </row>
    <row r="526" spans="2:2" hidden="1">
      <c r="B526" s="12"/>
    </row>
    <row r="527" spans="2:2" hidden="1">
      <c r="B527" s="12"/>
    </row>
    <row r="528" spans="2:2" hidden="1">
      <c r="B528" s="12"/>
    </row>
    <row r="529" spans="2:2" hidden="1">
      <c r="B529" s="12"/>
    </row>
    <row r="530" spans="2:2" hidden="1">
      <c r="B530" s="12"/>
    </row>
    <row r="531" spans="2:2" hidden="1">
      <c r="B531" s="12"/>
    </row>
    <row r="532" spans="2:2" hidden="1">
      <c r="B532" s="12"/>
    </row>
    <row r="533" spans="2:2" hidden="1">
      <c r="B533" s="12"/>
    </row>
    <row r="534" spans="2:2" hidden="1">
      <c r="B534" s="12"/>
    </row>
    <row r="535" spans="2:2" hidden="1">
      <c r="B535" s="12"/>
    </row>
    <row r="536" spans="2:2" hidden="1">
      <c r="B536" s="12"/>
    </row>
    <row r="537" spans="2:2" hidden="1">
      <c r="B537" s="12"/>
    </row>
    <row r="538" spans="2:2" hidden="1">
      <c r="B538" s="12"/>
    </row>
    <row r="539" spans="2:2" hidden="1">
      <c r="B539" s="12"/>
    </row>
    <row r="540" spans="2:2" hidden="1">
      <c r="B540" s="12"/>
    </row>
    <row r="541" spans="2:2" hidden="1">
      <c r="B541" s="12"/>
    </row>
    <row r="542" spans="2:2" hidden="1">
      <c r="B542" s="12"/>
    </row>
    <row r="543" spans="2:2" hidden="1">
      <c r="B543" s="12"/>
    </row>
    <row r="544" spans="2:2" hidden="1">
      <c r="B544" s="12"/>
    </row>
    <row r="545" spans="2:2" hidden="1">
      <c r="B545" s="12"/>
    </row>
    <row r="546" spans="2:2" hidden="1">
      <c r="B546" s="12"/>
    </row>
    <row r="547" spans="2:2" hidden="1">
      <c r="B547" s="12"/>
    </row>
    <row r="548" spans="2:2" hidden="1">
      <c r="B548" s="12"/>
    </row>
    <row r="549" spans="2:2" hidden="1">
      <c r="B549" s="12"/>
    </row>
    <row r="550" spans="2:2" hidden="1">
      <c r="B550" s="12"/>
    </row>
    <row r="551" spans="2:2" hidden="1">
      <c r="B551" s="12"/>
    </row>
    <row r="552" spans="2:2" hidden="1">
      <c r="B552" s="12"/>
    </row>
    <row r="553" spans="2:2" hidden="1">
      <c r="B553" s="12"/>
    </row>
    <row r="554" spans="2:2" hidden="1">
      <c r="B554" s="12"/>
    </row>
    <row r="555" spans="2:2" hidden="1">
      <c r="B555" s="12"/>
    </row>
    <row r="556" spans="2:2" hidden="1">
      <c r="B556" s="12"/>
    </row>
    <row r="557" spans="2:2" hidden="1">
      <c r="B557" s="12"/>
    </row>
    <row r="558" spans="2:2" hidden="1">
      <c r="B558" s="12"/>
    </row>
    <row r="559" spans="2:2" hidden="1">
      <c r="B559" s="12"/>
    </row>
    <row r="560" spans="2:2" hidden="1">
      <c r="B560" s="12"/>
    </row>
    <row r="561" spans="2:2" hidden="1">
      <c r="B561" s="12"/>
    </row>
    <row r="562" spans="2:2" hidden="1">
      <c r="B562" s="12"/>
    </row>
    <row r="563" spans="2:2" hidden="1">
      <c r="B563" s="12"/>
    </row>
    <row r="564" spans="2:2" hidden="1">
      <c r="B564" s="12"/>
    </row>
    <row r="565" spans="2:2" hidden="1">
      <c r="B565" s="12"/>
    </row>
    <row r="566" spans="2:2" hidden="1">
      <c r="B566" s="12"/>
    </row>
    <row r="567" spans="2:2" hidden="1">
      <c r="B567" s="12"/>
    </row>
    <row r="568" spans="2:2" hidden="1">
      <c r="B568" s="12"/>
    </row>
    <row r="569" spans="2:2" hidden="1">
      <c r="B569" s="12"/>
    </row>
    <row r="570" spans="2:2" hidden="1">
      <c r="B570" s="12"/>
    </row>
    <row r="571" spans="2:2" hidden="1">
      <c r="B571" s="12"/>
    </row>
    <row r="572" spans="2:2" hidden="1">
      <c r="B572" s="12"/>
    </row>
    <row r="573" spans="2:2" hidden="1">
      <c r="B573" s="12"/>
    </row>
    <row r="574" spans="2:2" hidden="1">
      <c r="B574" s="12"/>
    </row>
    <row r="575" spans="2:2" hidden="1">
      <c r="B575" s="12"/>
    </row>
    <row r="576" spans="2:2" hidden="1">
      <c r="B576" s="12"/>
    </row>
    <row r="577" spans="2:2" hidden="1">
      <c r="B577" s="12"/>
    </row>
    <row r="578" spans="2:2" hidden="1">
      <c r="B578" s="12"/>
    </row>
    <row r="579" spans="2:2" hidden="1">
      <c r="B579" s="12"/>
    </row>
    <row r="580" spans="2:2" hidden="1">
      <c r="B580" s="12"/>
    </row>
    <row r="581" spans="2:2" hidden="1">
      <c r="B581" s="12"/>
    </row>
    <row r="582" spans="2:2" hidden="1">
      <c r="B582" s="12"/>
    </row>
    <row r="583" spans="2:2" hidden="1">
      <c r="B583" s="12"/>
    </row>
    <row r="584" spans="2:2" hidden="1">
      <c r="B584" s="12"/>
    </row>
    <row r="585" spans="2:2" hidden="1">
      <c r="B585" s="12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1" bestFit="1" customWidth="1"/>
    <col min="2" max="2" width="12.42578125" style="11" customWidth="1"/>
    <col min="3" max="3" width="11.85546875" style="11" customWidth="1"/>
    <col min="4" max="4" width="11.5703125" style="12" customWidth="1"/>
    <col min="5" max="5" width="15.1406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2.7109375" style="12" customWidth="1"/>
    <col min="10" max="10" width="26.85546875" style="12" customWidth="1"/>
    <col min="11" max="11" width="25.42578125" style="12" customWidth="1"/>
    <col min="12" max="12" width="7.5703125" style="12" hidden="1" customWidth="1"/>
    <col min="13" max="13" width="6.7109375" style="12" hidden="1" customWidth="1"/>
    <col min="14" max="14" width="7.7109375" style="12" hidden="1" customWidth="1"/>
    <col min="15" max="15" width="7.140625" style="12" hidden="1" customWidth="1"/>
    <col min="16" max="16" width="6" style="12" hidden="1" customWidth="1"/>
    <col min="17" max="17" width="7.85546875" style="12" hidden="1" customWidth="1"/>
    <col min="18" max="18" width="8.140625" style="12" hidden="1" customWidth="1"/>
    <col min="19" max="19" width="6.28515625" style="12" hidden="1" customWidth="1"/>
    <col min="20" max="20" width="8" style="12" hidden="1" customWidth="1"/>
    <col min="21" max="21" width="8.7109375" style="12" hidden="1" customWidth="1"/>
    <col min="22" max="22" width="10" style="12" hidden="1" customWidth="1"/>
    <col min="23" max="23" width="9.5703125" style="12" hidden="1" customWidth="1"/>
    <col min="24" max="24" width="6.140625" style="12" hidden="1" customWidth="1"/>
    <col min="25" max="26" width="5.7109375" style="12" hidden="1" customWidth="1"/>
    <col min="27" max="27" width="6.85546875" style="12" hidden="1" customWidth="1"/>
    <col min="28" max="28" width="6.42578125" style="12" hidden="1" customWidth="1"/>
    <col min="29" max="29" width="6.7109375" style="12" hidden="1" customWidth="1"/>
    <col min="30" max="30" width="7.28515625" style="12" hidden="1" customWidth="1"/>
    <col min="31" max="42" width="5.7109375" style="12" hidden="1" customWidth="1"/>
    <col min="43" max="43" width="9.140625" style="12" hidden="1" customWidth="1"/>
    <col min="44" max="59" width="0" style="12" hidden="1" customWidth="1"/>
    <col min="60" max="16384" width="9.140625" style="12" hidden="1"/>
  </cols>
  <sheetData>
    <row r="1" spans="1:58">
      <c r="A1" s="2" t="s">
        <v>0</v>
      </c>
      <c r="B1" t="s">
        <v>194</v>
      </c>
    </row>
    <row r="2" spans="1:58">
      <c r="A2" s="2" t="s">
        <v>1</v>
      </c>
      <c r="B2" t="s">
        <v>195</v>
      </c>
    </row>
    <row r="3" spans="1:58">
      <c r="A3" s="2" t="s">
        <v>2</v>
      </c>
      <c r="B3" t="s">
        <v>196</v>
      </c>
    </row>
    <row r="4" spans="1:58">
      <c r="A4" s="2" t="s">
        <v>3</v>
      </c>
      <c r="B4" t="s">
        <v>197</v>
      </c>
    </row>
    <row r="5" spans="1:58" ht="26.25" customHeight="1">
      <c r="A5" s="122" t="s">
        <v>133</v>
      </c>
      <c r="B5" s="123"/>
      <c r="C5" s="123"/>
      <c r="D5" s="123"/>
      <c r="E5" s="123"/>
      <c r="F5" s="123"/>
      <c r="G5" s="123"/>
      <c r="H5" s="123"/>
      <c r="I5" s="123"/>
      <c r="J5" s="123"/>
      <c r="K5" s="124"/>
    </row>
    <row r="6" spans="1:58" ht="26.25" customHeight="1">
      <c r="A6" s="122" t="s">
        <v>138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</row>
    <row r="7" spans="1:58" s="14" customFormat="1">
      <c r="A7" s="38" t="s">
        <v>93</v>
      </c>
      <c r="B7" s="39" t="s">
        <v>46</v>
      </c>
      <c r="C7" s="39" t="s">
        <v>81</v>
      </c>
      <c r="D7" s="39" t="s">
        <v>50</v>
      </c>
      <c r="E7" s="39" t="s">
        <v>68</v>
      </c>
      <c r="F7" s="39" t="s">
        <v>184</v>
      </c>
      <c r="G7" s="39" t="s">
        <v>185</v>
      </c>
      <c r="H7" s="39" t="s">
        <v>5</v>
      </c>
      <c r="I7" s="39" t="s">
        <v>70</v>
      </c>
      <c r="J7" s="39" t="s">
        <v>54</v>
      </c>
      <c r="K7" s="40" t="s">
        <v>180</v>
      </c>
      <c r="L7" s="12"/>
      <c r="M7" s="12"/>
      <c r="N7" s="12"/>
      <c r="O7" s="12"/>
      <c r="BF7" s="12"/>
    </row>
    <row r="8" spans="1:58" s="14" customFormat="1" ht="24" customHeight="1">
      <c r="A8" s="15"/>
      <c r="B8" s="16"/>
      <c r="C8" s="16"/>
      <c r="D8" s="16"/>
      <c r="E8" s="16" t="s">
        <v>71</v>
      </c>
      <c r="F8" s="16" t="s">
        <v>181</v>
      </c>
      <c r="G8" s="16"/>
      <c r="H8" s="16" t="s">
        <v>6</v>
      </c>
      <c r="I8" s="24" t="s">
        <v>7</v>
      </c>
      <c r="J8" s="24" t="s">
        <v>7</v>
      </c>
      <c r="K8" s="25" t="s">
        <v>7</v>
      </c>
      <c r="L8" s="12"/>
      <c r="M8" s="12"/>
      <c r="N8" s="12"/>
      <c r="O8" s="12"/>
      <c r="BF8" s="12"/>
    </row>
    <row r="9" spans="1:58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27" t="s">
        <v>62</v>
      </c>
      <c r="K9" s="27" t="s">
        <v>63</v>
      </c>
      <c r="L9" s="12"/>
      <c r="M9" s="12"/>
      <c r="N9" s="12"/>
      <c r="O9" s="12"/>
      <c r="BF9" s="12"/>
    </row>
    <row r="10" spans="1:58" s="18" customFormat="1" ht="18" customHeight="1">
      <c r="A10" s="19" t="s">
        <v>94</v>
      </c>
      <c r="B10" s="6"/>
      <c r="C10" s="6"/>
      <c r="D10" s="6"/>
      <c r="E10" s="6"/>
      <c r="F10" s="61">
        <v>11914038.140000001</v>
      </c>
      <c r="G10" s="6"/>
      <c r="H10" s="61">
        <v>4036.8773785799999</v>
      </c>
      <c r="I10" s="6"/>
      <c r="J10" s="62">
        <v>1</v>
      </c>
      <c r="K10" s="62">
        <v>2.9999999999999997E-4</v>
      </c>
      <c r="L10" s="12"/>
      <c r="M10" s="12"/>
      <c r="N10" s="12"/>
      <c r="O10" s="12"/>
      <c r="BF10" s="12"/>
    </row>
    <row r="11" spans="1:58">
      <c r="A11" s="65" t="s">
        <v>3089</v>
      </c>
      <c r="B11" s="12"/>
      <c r="C11" s="12"/>
      <c r="F11" s="67">
        <v>11914038.140000001</v>
      </c>
      <c r="H11" s="67">
        <v>4036.8773785799999</v>
      </c>
      <c r="J11" s="66">
        <v>1</v>
      </c>
      <c r="K11" s="66">
        <v>2.9999999999999997E-4</v>
      </c>
    </row>
    <row r="12" spans="1:58">
      <c r="A12" t="s">
        <v>2346</v>
      </c>
      <c r="B12" t="s">
        <v>2347</v>
      </c>
      <c r="C12" t="s">
        <v>1604</v>
      </c>
      <c r="D12" t="s">
        <v>103</v>
      </c>
      <c r="E12" t="s">
        <v>660</v>
      </c>
      <c r="F12" s="63">
        <v>190000</v>
      </c>
      <c r="G12" s="63">
        <v>87.65</v>
      </c>
      <c r="H12" s="63">
        <v>593.69727499999999</v>
      </c>
      <c r="I12" s="64">
        <v>0</v>
      </c>
      <c r="J12" s="64">
        <v>0.14710000000000001</v>
      </c>
      <c r="K12" s="64">
        <v>0</v>
      </c>
    </row>
    <row r="13" spans="1:58">
      <c r="A13" t="s">
        <v>3090</v>
      </c>
      <c r="B13" t="s">
        <v>3091</v>
      </c>
      <c r="C13" t="s">
        <v>527</v>
      </c>
      <c r="D13" t="s">
        <v>99</v>
      </c>
      <c r="E13" t="s">
        <v>3092</v>
      </c>
      <c r="F13" s="63">
        <v>731399</v>
      </c>
      <c r="G13" s="63">
        <v>11.63</v>
      </c>
      <c r="H13" s="63">
        <v>85.061703699999995</v>
      </c>
      <c r="I13" s="64">
        <v>0</v>
      </c>
      <c r="J13" s="64">
        <v>2.1100000000000001E-2</v>
      </c>
      <c r="K13" s="64">
        <v>0</v>
      </c>
    </row>
    <row r="14" spans="1:58">
      <c r="A14" t="s">
        <v>3093</v>
      </c>
      <c r="B14" t="s">
        <v>3094</v>
      </c>
      <c r="C14" t="s">
        <v>527</v>
      </c>
      <c r="D14" t="s">
        <v>99</v>
      </c>
      <c r="E14" t="s">
        <v>3092</v>
      </c>
      <c r="F14" s="63">
        <v>731399</v>
      </c>
      <c r="G14" s="63">
        <v>0.77</v>
      </c>
      <c r="H14" s="63">
        <v>5.6317722999999997</v>
      </c>
      <c r="I14" s="64">
        <v>0</v>
      </c>
      <c r="J14" s="64">
        <v>1.4E-3</v>
      </c>
      <c r="K14" s="64">
        <v>0</v>
      </c>
    </row>
    <row r="15" spans="1:58">
      <c r="A15" t="s">
        <v>3095</v>
      </c>
      <c r="B15" t="s">
        <v>3096</v>
      </c>
      <c r="C15" t="s">
        <v>579</v>
      </c>
      <c r="D15" t="s">
        <v>99</v>
      </c>
      <c r="E15" t="s">
        <v>451</v>
      </c>
      <c r="F15" s="63">
        <v>9989744</v>
      </c>
      <c r="G15" s="63">
        <v>49</v>
      </c>
      <c r="H15" s="63">
        <v>4894.9745599999997</v>
      </c>
      <c r="I15" s="64">
        <v>0</v>
      </c>
      <c r="J15" s="64">
        <v>1.2125999999999999</v>
      </c>
      <c r="K15" s="64">
        <v>2.9999999999999997E-4</v>
      </c>
    </row>
    <row r="16" spans="1:58">
      <c r="A16" t="s">
        <v>3097</v>
      </c>
      <c r="B16" t="s">
        <v>3098</v>
      </c>
      <c r="C16" t="s">
        <v>579</v>
      </c>
      <c r="D16" t="s">
        <v>99</v>
      </c>
      <c r="E16" t="s">
        <v>3099</v>
      </c>
      <c r="F16" s="63">
        <v>-1817142.86</v>
      </c>
      <c r="G16" s="63">
        <v>100</v>
      </c>
      <c r="H16" s="63">
        <v>-1817.1428599999999</v>
      </c>
      <c r="I16" s="64">
        <v>0</v>
      </c>
      <c r="J16" s="64">
        <v>-0.4501</v>
      </c>
      <c r="K16" s="64">
        <v>-1E-4</v>
      </c>
    </row>
    <row r="17" spans="1:11">
      <c r="A17" t="s">
        <v>3100</v>
      </c>
      <c r="B17" t="s">
        <v>3101</v>
      </c>
      <c r="C17" t="s">
        <v>466</v>
      </c>
      <c r="D17" t="s">
        <v>99</v>
      </c>
      <c r="E17" t="s">
        <v>3102</v>
      </c>
      <c r="F17" s="63">
        <v>1375000</v>
      </c>
      <c r="G17" s="63">
        <v>0.23</v>
      </c>
      <c r="H17" s="63">
        <v>3.1625000000000001</v>
      </c>
      <c r="I17" s="64">
        <v>0</v>
      </c>
      <c r="J17" s="64">
        <v>8.0000000000000004E-4</v>
      </c>
      <c r="K17" s="64">
        <v>0</v>
      </c>
    </row>
    <row r="18" spans="1:11">
      <c r="A18" t="s">
        <v>3103</v>
      </c>
      <c r="B18" t="s">
        <v>3104</v>
      </c>
      <c r="C18" t="s">
        <v>1727</v>
      </c>
      <c r="D18" t="s">
        <v>99</v>
      </c>
      <c r="E18" t="s">
        <v>939</v>
      </c>
      <c r="F18" s="63">
        <v>344000</v>
      </c>
      <c r="G18" s="63">
        <v>67.565700000000007</v>
      </c>
      <c r="H18" s="63">
        <v>232.426008</v>
      </c>
      <c r="I18" s="64">
        <v>0</v>
      </c>
      <c r="J18" s="64">
        <v>5.7599999999999998E-2</v>
      </c>
      <c r="K18" s="64">
        <v>0</v>
      </c>
    </row>
    <row r="19" spans="1:11">
      <c r="A19" t="s">
        <v>3105</v>
      </c>
      <c r="B19" t="s">
        <v>3106</v>
      </c>
      <c r="C19" t="s">
        <v>1080</v>
      </c>
      <c r="D19" t="s">
        <v>99</v>
      </c>
      <c r="E19" t="s">
        <v>3107</v>
      </c>
      <c r="F19" s="63">
        <v>155469</v>
      </c>
      <c r="G19" s="63">
        <v>25.023</v>
      </c>
      <c r="H19" s="63">
        <v>38.903007870000003</v>
      </c>
      <c r="I19" s="64">
        <v>0</v>
      </c>
      <c r="J19" s="64">
        <v>9.5999999999999992E-3</v>
      </c>
      <c r="K19" s="64">
        <v>0</v>
      </c>
    </row>
    <row r="20" spans="1:11">
      <c r="A20" t="s">
        <v>3108</v>
      </c>
      <c r="B20" t="s">
        <v>3109</v>
      </c>
      <c r="C20" t="s">
        <v>129</v>
      </c>
      <c r="D20" t="s">
        <v>99</v>
      </c>
      <c r="E20" t="s">
        <v>648</v>
      </c>
      <c r="F20" s="63">
        <v>214170</v>
      </c>
      <c r="G20" s="63">
        <v>7.6300000000000007E-2</v>
      </c>
      <c r="H20" s="63">
        <v>0.16341170999999999</v>
      </c>
      <c r="I20" s="64">
        <v>0</v>
      </c>
      <c r="J20" s="64">
        <v>0</v>
      </c>
      <c r="K20" s="64">
        <v>0</v>
      </c>
    </row>
    <row r="21" spans="1:11">
      <c r="A21" s="65" t="s">
        <v>2745</v>
      </c>
      <c r="B21" s="12"/>
      <c r="C21" s="12"/>
      <c r="F21" s="67">
        <v>0</v>
      </c>
      <c r="H21" s="67">
        <v>0</v>
      </c>
      <c r="J21" s="66">
        <v>0</v>
      </c>
      <c r="K21" s="66">
        <v>0</v>
      </c>
    </row>
    <row r="22" spans="1:11">
      <c r="A22" t="s">
        <v>245</v>
      </c>
      <c r="B22" t="s">
        <v>245</v>
      </c>
      <c r="C22" t="s">
        <v>245</v>
      </c>
      <c r="D22" t="s">
        <v>245</v>
      </c>
      <c r="F22" s="63">
        <v>0</v>
      </c>
      <c r="G22" s="63">
        <v>0</v>
      </c>
      <c r="H22" s="63">
        <v>0</v>
      </c>
      <c r="I22" s="64">
        <v>0</v>
      </c>
      <c r="J22" s="64">
        <v>0</v>
      </c>
      <c r="K22" s="64">
        <v>0</v>
      </c>
    </row>
    <row r="23" spans="1:11">
      <c r="A23" s="78" t="s">
        <v>251</v>
      </c>
      <c r="B23" s="12"/>
      <c r="C23" s="12"/>
    </row>
    <row r="24" spans="1:11">
      <c r="A24" s="78" t="s">
        <v>376</v>
      </c>
      <c r="B24" s="12"/>
      <c r="C24" s="12"/>
    </row>
    <row r="25" spans="1:11">
      <c r="A25" s="78" t="s">
        <v>377</v>
      </c>
      <c r="B25" s="12"/>
      <c r="C25" s="12"/>
    </row>
    <row r="26" spans="1:11">
      <c r="A26" s="78" t="s">
        <v>378</v>
      </c>
      <c r="B26" s="12"/>
      <c r="C26" s="12"/>
    </row>
    <row r="27" spans="1:11" hidden="1">
      <c r="B27" s="12"/>
      <c r="C27" s="12"/>
    </row>
    <row r="28" spans="1:11" hidden="1">
      <c r="B28" s="12"/>
      <c r="C28" s="12"/>
    </row>
    <row r="29" spans="1:11" hidden="1">
      <c r="B29" s="12"/>
      <c r="C29" s="12"/>
    </row>
    <row r="30" spans="1:11" hidden="1">
      <c r="B30" s="12"/>
      <c r="C30" s="12"/>
    </row>
    <row r="31" spans="1:11" hidden="1">
      <c r="B31" s="12"/>
      <c r="C31" s="12"/>
    </row>
    <row r="32" spans="1:11" hidden="1">
      <c r="B32" s="12"/>
      <c r="C32" s="12"/>
    </row>
    <row r="33" spans="2:3" hidden="1">
      <c r="B33" s="12"/>
      <c r="C33" s="12"/>
    </row>
    <row r="34" spans="2:3" hidden="1">
      <c r="B34" s="12"/>
      <c r="C34" s="12"/>
    </row>
    <row r="35" spans="2:3" hidden="1">
      <c r="B35" s="12"/>
      <c r="C35" s="12"/>
    </row>
    <row r="36" spans="2:3" hidden="1">
      <c r="B36" s="12"/>
      <c r="C36" s="12"/>
    </row>
    <row r="37" spans="2:3" hidden="1">
      <c r="B37" s="12"/>
      <c r="C37" s="12"/>
    </row>
    <row r="38" spans="2:3" hidden="1">
      <c r="B38" s="12"/>
      <c r="C38" s="12"/>
    </row>
    <row r="39" spans="2:3" hidden="1">
      <c r="B39" s="12"/>
      <c r="C39" s="12"/>
    </row>
    <row r="40" spans="2:3" hidden="1">
      <c r="B40" s="12"/>
      <c r="C40" s="12"/>
    </row>
    <row r="41" spans="2:3" hidden="1">
      <c r="B41" s="12"/>
      <c r="C41" s="12"/>
    </row>
    <row r="42" spans="2:3" hidden="1">
      <c r="B42" s="12"/>
      <c r="C42" s="12"/>
    </row>
    <row r="43" spans="2:3" hidden="1">
      <c r="B43" s="12"/>
      <c r="C43" s="12"/>
    </row>
    <row r="44" spans="2:3" hidden="1">
      <c r="B44" s="12"/>
      <c r="C44" s="12"/>
    </row>
    <row r="45" spans="2:3" hidden="1">
      <c r="B45" s="12"/>
      <c r="C45" s="12"/>
    </row>
    <row r="46" spans="2:3" hidden="1">
      <c r="B46" s="12"/>
      <c r="C46" s="12"/>
    </row>
    <row r="47" spans="2:3" hidden="1">
      <c r="B47" s="12"/>
      <c r="C47" s="12"/>
    </row>
    <row r="48" spans="2:3" hidden="1">
      <c r="B48" s="12"/>
      <c r="C48" s="12"/>
    </row>
    <row r="49" spans="2:3" hidden="1">
      <c r="B49" s="12"/>
      <c r="C49" s="12"/>
    </row>
    <row r="50" spans="2:3" hidden="1">
      <c r="B50" s="12"/>
      <c r="C50" s="12"/>
    </row>
    <row r="51" spans="2:3" hidden="1">
      <c r="B51" s="12"/>
      <c r="C51" s="12"/>
    </row>
    <row r="52" spans="2:3" hidden="1">
      <c r="B52" s="12"/>
      <c r="C52" s="12"/>
    </row>
    <row r="53" spans="2:3" hidden="1">
      <c r="B53" s="12"/>
      <c r="C53" s="12"/>
    </row>
    <row r="54" spans="2:3" hidden="1">
      <c r="B54" s="12"/>
      <c r="C54" s="12"/>
    </row>
    <row r="55" spans="2:3" hidden="1">
      <c r="B55" s="12"/>
      <c r="C55" s="12"/>
    </row>
    <row r="56" spans="2:3" hidden="1">
      <c r="B56" s="12"/>
      <c r="C56" s="12"/>
    </row>
    <row r="57" spans="2:3" hidden="1">
      <c r="B57" s="12"/>
      <c r="C57" s="12"/>
    </row>
    <row r="58" spans="2:3" hidden="1">
      <c r="B58" s="12"/>
      <c r="C58" s="12"/>
    </row>
    <row r="59" spans="2:3" hidden="1">
      <c r="B59" s="12"/>
      <c r="C59" s="12"/>
    </row>
    <row r="60" spans="2:3" hidden="1">
      <c r="B60" s="12"/>
      <c r="C60" s="12"/>
    </row>
    <row r="61" spans="2:3" hidden="1">
      <c r="B61" s="12"/>
      <c r="C61" s="12"/>
    </row>
    <row r="62" spans="2:3" hidden="1">
      <c r="B62" s="12"/>
      <c r="C62" s="12"/>
    </row>
    <row r="63" spans="2:3" hidden="1">
      <c r="B63" s="12"/>
      <c r="C63" s="12"/>
    </row>
    <row r="64" spans="2:3" hidden="1">
      <c r="B64" s="12"/>
      <c r="C64" s="12"/>
    </row>
    <row r="65" spans="2:3" hidden="1">
      <c r="B65" s="12"/>
      <c r="C65" s="12"/>
    </row>
    <row r="66" spans="2:3" hidden="1">
      <c r="B66" s="12"/>
      <c r="C66" s="12"/>
    </row>
    <row r="67" spans="2:3" hidden="1">
      <c r="B67" s="12"/>
      <c r="C67" s="12"/>
    </row>
    <row r="68" spans="2:3" hidden="1">
      <c r="B68" s="12"/>
      <c r="C68" s="12"/>
    </row>
    <row r="69" spans="2:3" hidden="1">
      <c r="B69" s="12"/>
      <c r="C69" s="12"/>
    </row>
    <row r="70" spans="2:3" hidden="1">
      <c r="B70" s="12"/>
      <c r="C70" s="12"/>
    </row>
    <row r="71" spans="2:3" hidden="1">
      <c r="B71" s="12"/>
      <c r="C71" s="12"/>
    </row>
    <row r="72" spans="2:3" hidden="1">
      <c r="B72" s="12"/>
      <c r="C72" s="12"/>
    </row>
    <row r="73" spans="2:3" hidden="1">
      <c r="B73" s="12"/>
      <c r="C73" s="12"/>
    </row>
    <row r="74" spans="2:3" hidden="1">
      <c r="B74" s="12"/>
      <c r="C74" s="12"/>
    </row>
    <row r="75" spans="2:3" hidden="1">
      <c r="B75" s="12"/>
      <c r="C75" s="12"/>
    </row>
    <row r="76" spans="2:3" hidden="1">
      <c r="B76" s="12"/>
      <c r="C76" s="12"/>
    </row>
    <row r="77" spans="2:3" hidden="1">
      <c r="B77" s="12"/>
      <c r="C77" s="12"/>
    </row>
    <row r="78" spans="2:3" hidden="1">
      <c r="B78" s="12"/>
      <c r="C78" s="12"/>
    </row>
    <row r="79" spans="2:3" hidden="1">
      <c r="B79" s="12"/>
      <c r="C79" s="12"/>
    </row>
    <row r="80" spans="2:3" hidden="1">
      <c r="B80" s="12"/>
      <c r="C80" s="12"/>
    </row>
    <row r="81" spans="2:3" hidden="1">
      <c r="B81" s="12"/>
      <c r="C81" s="12"/>
    </row>
    <row r="82" spans="2:3" hidden="1">
      <c r="B82" s="12"/>
      <c r="C82" s="12"/>
    </row>
    <row r="83" spans="2:3" hidden="1">
      <c r="B83" s="12"/>
      <c r="C83" s="12"/>
    </row>
    <row r="84" spans="2:3" hidden="1">
      <c r="B84" s="12"/>
      <c r="C84" s="12"/>
    </row>
    <row r="85" spans="2:3" hidden="1">
      <c r="B85" s="12"/>
      <c r="C85" s="12"/>
    </row>
    <row r="86" spans="2:3" hidden="1">
      <c r="B86" s="12"/>
      <c r="C86" s="12"/>
    </row>
    <row r="87" spans="2:3" hidden="1">
      <c r="B87" s="12"/>
      <c r="C87" s="12"/>
    </row>
    <row r="88" spans="2:3" hidden="1">
      <c r="B88" s="12"/>
      <c r="C88" s="12"/>
    </row>
    <row r="89" spans="2:3" hidden="1">
      <c r="B89" s="12"/>
      <c r="C89" s="12"/>
    </row>
    <row r="90" spans="2:3" hidden="1">
      <c r="B90" s="12"/>
      <c r="C90" s="12"/>
    </row>
    <row r="91" spans="2:3" hidden="1">
      <c r="B91" s="12"/>
      <c r="C91" s="12"/>
    </row>
    <row r="92" spans="2:3" hidden="1">
      <c r="B92" s="12"/>
      <c r="C92" s="12"/>
    </row>
    <row r="93" spans="2:3" hidden="1">
      <c r="B93" s="12"/>
      <c r="C93" s="12"/>
    </row>
    <row r="94" spans="2:3" hidden="1">
      <c r="B94" s="12"/>
      <c r="C94" s="12"/>
    </row>
    <row r="95" spans="2:3" hidden="1">
      <c r="B95" s="12"/>
      <c r="C95" s="12"/>
    </row>
    <row r="96" spans="2:3" hidden="1">
      <c r="B96" s="12"/>
      <c r="C96" s="12"/>
    </row>
    <row r="97" spans="2:3" hidden="1">
      <c r="B97" s="12"/>
      <c r="C97" s="12"/>
    </row>
    <row r="98" spans="2:3" hidden="1">
      <c r="B98" s="12"/>
      <c r="C98" s="12"/>
    </row>
    <row r="99" spans="2:3" hidden="1">
      <c r="B99" s="12"/>
      <c r="C99" s="12"/>
    </row>
    <row r="100" spans="2:3" hidden="1">
      <c r="B100" s="12"/>
      <c r="C100" s="12"/>
    </row>
    <row r="101" spans="2:3" hidden="1">
      <c r="B101" s="12"/>
      <c r="C101" s="12"/>
    </row>
    <row r="102" spans="2:3" hidden="1">
      <c r="B102" s="12"/>
      <c r="C102" s="12"/>
    </row>
    <row r="103" spans="2:3" hidden="1">
      <c r="B103" s="12"/>
      <c r="C103" s="12"/>
    </row>
    <row r="104" spans="2:3" hidden="1">
      <c r="B104" s="12"/>
      <c r="C104" s="12"/>
    </row>
    <row r="105" spans="2:3" hidden="1">
      <c r="B105" s="12"/>
      <c r="C105" s="12"/>
    </row>
    <row r="106" spans="2:3" hidden="1">
      <c r="B106" s="12"/>
      <c r="C106" s="12"/>
    </row>
    <row r="107" spans="2:3" hidden="1">
      <c r="B107" s="12"/>
      <c r="C107" s="12"/>
    </row>
    <row r="108" spans="2:3" hidden="1">
      <c r="B108" s="12"/>
      <c r="C108" s="12"/>
    </row>
    <row r="109" spans="2:3" hidden="1">
      <c r="B109" s="12"/>
      <c r="C109" s="12"/>
    </row>
    <row r="110" spans="2:3" hidden="1">
      <c r="B110" s="12"/>
      <c r="C110" s="12"/>
    </row>
    <row r="111" spans="2:3" hidden="1">
      <c r="B111" s="12"/>
      <c r="C111" s="12"/>
    </row>
    <row r="112" spans="2:3" hidden="1">
      <c r="B112" s="12"/>
      <c r="C112" s="12"/>
    </row>
    <row r="113" spans="2:3" hidden="1">
      <c r="B113" s="12"/>
      <c r="C113" s="12"/>
    </row>
    <row r="114" spans="2:3" hidden="1">
      <c r="B114" s="12"/>
      <c r="C114" s="12"/>
    </row>
    <row r="115" spans="2:3" hidden="1">
      <c r="B115" s="12"/>
      <c r="C115" s="12"/>
    </row>
    <row r="116" spans="2:3" hidden="1">
      <c r="B116" s="12"/>
      <c r="C116" s="12"/>
    </row>
    <row r="117" spans="2:3" hidden="1">
      <c r="B117" s="12"/>
      <c r="C117" s="12"/>
    </row>
    <row r="118" spans="2:3" hidden="1">
      <c r="B118" s="12"/>
      <c r="C118" s="12"/>
    </row>
    <row r="119" spans="2:3" hidden="1">
      <c r="B119" s="12"/>
      <c r="C119" s="12"/>
    </row>
    <row r="120" spans="2:3" hidden="1">
      <c r="B120" s="12"/>
      <c r="C120" s="12"/>
    </row>
    <row r="121" spans="2:3" hidden="1">
      <c r="B121" s="12"/>
      <c r="C121" s="12"/>
    </row>
    <row r="122" spans="2:3" hidden="1">
      <c r="B122" s="12"/>
      <c r="C122" s="12"/>
    </row>
    <row r="123" spans="2:3" hidden="1">
      <c r="B123" s="12"/>
      <c r="C123" s="12"/>
    </row>
    <row r="124" spans="2:3" hidden="1">
      <c r="B124" s="12"/>
      <c r="C124" s="12"/>
    </row>
    <row r="125" spans="2:3" hidden="1">
      <c r="B125" s="12"/>
      <c r="C125" s="12"/>
    </row>
    <row r="126" spans="2:3" hidden="1">
      <c r="B126" s="12"/>
      <c r="C126" s="12"/>
    </row>
    <row r="127" spans="2:3" hidden="1">
      <c r="B127" s="12"/>
      <c r="C127" s="12"/>
    </row>
    <row r="128" spans="2:3" hidden="1">
      <c r="B128" s="12"/>
      <c r="C128" s="12"/>
    </row>
    <row r="129" spans="2:3" hidden="1">
      <c r="B129" s="12"/>
      <c r="C129" s="12"/>
    </row>
    <row r="130" spans="2:3" hidden="1">
      <c r="B130" s="12"/>
      <c r="C130" s="12"/>
    </row>
    <row r="131" spans="2:3" hidden="1">
      <c r="B131" s="12"/>
      <c r="C131" s="12"/>
    </row>
    <row r="132" spans="2:3" hidden="1">
      <c r="B132" s="12"/>
      <c r="C132" s="12"/>
    </row>
    <row r="133" spans="2:3" hidden="1">
      <c r="B133" s="12"/>
      <c r="C133" s="12"/>
    </row>
    <row r="134" spans="2:3" hidden="1">
      <c r="B134" s="12"/>
      <c r="C134" s="12"/>
    </row>
    <row r="135" spans="2:3" hidden="1">
      <c r="B135" s="12"/>
      <c r="C135" s="12"/>
    </row>
    <row r="136" spans="2:3" hidden="1">
      <c r="B136" s="12"/>
      <c r="C136" s="12"/>
    </row>
    <row r="137" spans="2:3" hidden="1">
      <c r="B137" s="12"/>
      <c r="C137" s="12"/>
    </row>
    <row r="138" spans="2:3" hidden="1">
      <c r="B138" s="12"/>
      <c r="C138" s="12"/>
    </row>
    <row r="139" spans="2:3" hidden="1">
      <c r="B139" s="12"/>
      <c r="C139" s="12"/>
    </row>
    <row r="140" spans="2:3" hidden="1">
      <c r="B140" s="12"/>
      <c r="C140" s="12"/>
    </row>
    <row r="141" spans="2:3" hidden="1">
      <c r="B141" s="12"/>
      <c r="C141" s="12"/>
    </row>
    <row r="142" spans="2:3" hidden="1">
      <c r="B142" s="12"/>
      <c r="C142" s="12"/>
    </row>
    <row r="143" spans="2:3" hidden="1">
      <c r="B143" s="12"/>
      <c r="C143" s="12"/>
    </row>
    <row r="144" spans="2:3" hidden="1">
      <c r="B144" s="12"/>
      <c r="C144" s="12"/>
    </row>
    <row r="145" spans="2:3" hidden="1">
      <c r="B145" s="12"/>
      <c r="C145" s="12"/>
    </row>
    <row r="146" spans="2:3" hidden="1">
      <c r="B146" s="12"/>
      <c r="C146" s="12"/>
    </row>
    <row r="147" spans="2:3" hidden="1">
      <c r="B147" s="12"/>
      <c r="C147" s="12"/>
    </row>
    <row r="148" spans="2:3" hidden="1">
      <c r="B148" s="12"/>
      <c r="C148" s="12"/>
    </row>
    <row r="149" spans="2:3" hidden="1">
      <c r="B149" s="12"/>
      <c r="C149" s="12"/>
    </row>
    <row r="150" spans="2:3" hidden="1">
      <c r="B150" s="12"/>
      <c r="C150" s="12"/>
    </row>
    <row r="151" spans="2:3" hidden="1">
      <c r="B151" s="12"/>
      <c r="C151" s="12"/>
    </row>
    <row r="152" spans="2:3" hidden="1">
      <c r="B152" s="12"/>
      <c r="C152" s="12"/>
    </row>
    <row r="153" spans="2:3" hidden="1">
      <c r="B153" s="12"/>
      <c r="C153" s="12"/>
    </row>
    <row r="154" spans="2:3" hidden="1">
      <c r="B154" s="12"/>
      <c r="C154" s="12"/>
    </row>
    <row r="155" spans="2:3" hidden="1">
      <c r="B155" s="12"/>
      <c r="C155" s="12"/>
    </row>
    <row r="156" spans="2:3" hidden="1">
      <c r="B156" s="12"/>
      <c r="C156" s="12"/>
    </row>
    <row r="157" spans="2:3" hidden="1">
      <c r="B157" s="12"/>
      <c r="C157" s="12"/>
    </row>
    <row r="158" spans="2:3" hidden="1">
      <c r="B158" s="12"/>
      <c r="C158" s="12"/>
    </row>
    <row r="159" spans="2:3" hidden="1">
      <c r="B159" s="12"/>
      <c r="C159" s="12"/>
    </row>
    <row r="160" spans="2:3" hidden="1">
      <c r="B160" s="12"/>
      <c r="C160" s="12"/>
    </row>
    <row r="161" spans="2:3" hidden="1">
      <c r="B161" s="12"/>
      <c r="C161" s="12"/>
    </row>
    <row r="162" spans="2:3" hidden="1">
      <c r="B162" s="12"/>
      <c r="C162" s="12"/>
    </row>
    <row r="163" spans="2:3" hidden="1">
      <c r="B163" s="12"/>
      <c r="C163" s="12"/>
    </row>
    <row r="164" spans="2:3" hidden="1">
      <c r="B164" s="12"/>
      <c r="C164" s="12"/>
    </row>
    <row r="165" spans="2:3" hidden="1">
      <c r="B165" s="12"/>
      <c r="C165" s="12"/>
    </row>
    <row r="166" spans="2:3" hidden="1">
      <c r="B166" s="12"/>
      <c r="C166" s="12"/>
    </row>
    <row r="167" spans="2:3" hidden="1">
      <c r="B167" s="12"/>
      <c r="C167" s="12"/>
    </row>
    <row r="168" spans="2:3" hidden="1">
      <c r="B168" s="12"/>
      <c r="C168" s="12"/>
    </row>
    <row r="169" spans="2:3" hidden="1">
      <c r="B169" s="12"/>
      <c r="C169" s="12"/>
    </row>
    <row r="170" spans="2:3" hidden="1">
      <c r="B170" s="12"/>
      <c r="C170" s="12"/>
    </row>
    <row r="171" spans="2:3" hidden="1">
      <c r="B171" s="12"/>
      <c r="C171" s="12"/>
    </row>
    <row r="172" spans="2:3" hidden="1">
      <c r="B172" s="12"/>
      <c r="C172" s="12"/>
    </row>
    <row r="173" spans="2:3" hidden="1">
      <c r="B173" s="12"/>
      <c r="C173" s="12"/>
    </row>
    <row r="174" spans="2:3" hidden="1">
      <c r="B174" s="12"/>
      <c r="C174" s="12"/>
    </row>
    <row r="175" spans="2:3" hidden="1">
      <c r="B175" s="12"/>
      <c r="C175" s="12"/>
    </row>
    <row r="176" spans="2:3" hidden="1">
      <c r="B176" s="12"/>
      <c r="C176" s="12"/>
    </row>
    <row r="177" spans="2:3" hidden="1">
      <c r="B177" s="12"/>
      <c r="C177" s="12"/>
    </row>
    <row r="178" spans="2:3" hidden="1">
      <c r="B178" s="12"/>
      <c r="C178" s="12"/>
    </row>
    <row r="179" spans="2:3" hidden="1">
      <c r="B179" s="12"/>
      <c r="C179" s="12"/>
    </row>
    <row r="180" spans="2:3" hidden="1">
      <c r="B180" s="12"/>
      <c r="C180" s="12"/>
    </row>
    <row r="181" spans="2:3" hidden="1">
      <c r="B181" s="12"/>
      <c r="C181" s="12"/>
    </row>
    <row r="182" spans="2:3" hidden="1">
      <c r="B182" s="12"/>
      <c r="C182" s="12"/>
    </row>
    <row r="183" spans="2:3" hidden="1">
      <c r="B183" s="12"/>
      <c r="C183" s="12"/>
    </row>
    <row r="184" spans="2:3" hidden="1">
      <c r="B184" s="12"/>
      <c r="C184" s="12"/>
    </row>
    <row r="185" spans="2:3" hidden="1">
      <c r="B185" s="12"/>
      <c r="C185" s="12"/>
    </row>
    <row r="186" spans="2:3" hidden="1">
      <c r="B186" s="12"/>
      <c r="C186" s="12"/>
    </row>
    <row r="187" spans="2:3" hidden="1">
      <c r="B187" s="12"/>
      <c r="C187" s="12"/>
    </row>
    <row r="188" spans="2:3" hidden="1">
      <c r="B188" s="12"/>
      <c r="C188" s="12"/>
    </row>
    <row r="189" spans="2:3" hidden="1">
      <c r="B189" s="12"/>
      <c r="C189" s="12"/>
    </row>
    <row r="190" spans="2:3" hidden="1">
      <c r="B190" s="12"/>
      <c r="C190" s="12"/>
    </row>
    <row r="191" spans="2:3" hidden="1">
      <c r="B191" s="12"/>
      <c r="C191" s="12"/>
    </row>
    <row r="192" spans="2:3" hidden="1">
      <c r="B192" s="12"/>
      <c r="C192" s="12"/>
    </row>
    <row r="193" spans="2:3" hidden="1">
      <c r="B193" s="12"/>
      <c r="C193" s="12"/>
    </row>
    <row r="194" spans="2:3" hidden="1">
      <c r="B194" s="12"/>
      <c r="C194" s="12"/>
    </row>
    <row r="195" spans="2:3" hidden="1">
      <c r="B195" s="12"/>
      <c r="C195" s="12"/>
    </row>
    <row r="196" spans="2:3" hidden="1">
      <c r="B196" s="12"/>
      <c r="C196" s="12"/>
    </row>
    <row r="197" spans="2:3" hidden="1">
      <c r="B197" s="12"/>
      <c r="C197" s="12"/>
    </row>
    <row r="198" spans="2:3" hidden="1">
      <c r="B198" s="12"/>
      <c r="C198" s="12"/>
    </row>
    <row r="199" spans="2:3" hidden="1">
      <c r="B199" s="12"/>
      <c r="C199" s="12"/>
    </row>
    <row r="200" spans="2:3" hidden="1">
      <c r="B200" s="12"/>
      <c r="C200" s="12"/>
    </row>
    <row r="201" spans="2:3" hidden="1">
      <c r="B201" s="12"/>
      <c r="C201" s="12"/>
    </row>
    <row r="202" spans="2:3" hidden="1">
      <c r="B202" s="12"/>
      <c r="C202" s="12"/>
    </row>
    <row r="203" spans="2:3" hidden="1">
      <c r="B203" s="12"/>
      <c r="C203" s="12"/>
    </row>
    <row r="204" spans="2:3" hidden="1">
      <c r="B204" s="12"/>
      <c r="C204" s="12"/>
    </row>
    <row r="205" spans="2:3" hidden="1">
      <c r="B205" s="12"/>
      <c r="C205" s="12"/>
    </row>
    <row r="206" spans="2:3" hidden="1">
      <c r="B206" s="12"/>
      <c r="C206" s="12"/>
    </row>
    <row r="207" spans="2:3" hidden="1">
      <c r="B207" s="12"/>
      <c r="C207" s="12"/>
    </row>
    <row r="208" spans="2:3" hidden="1">
      <c r="B208" s="12"/>
      <c r="C208" s="12"/>
    </row>
    <row r="209" spans="2:3" hidden="1">
      <c r="B209" s="12"/>
      <c r="C209" s="12"/>
    </row>
    <row r="210" spans="2:3" hidden="1">
      <c r="B210" s="12"/>
      <c r="C210" s="12"/>
    </row>
    <row r="211" spans="2:3" hidden="1">
      <c r="B211" s="12"/>
      <c r="C211" s="12"/>
    </row>
    <row r="212" spans="2:3" hidden="1">
      <c r="B212" s="12"/>
      <c r="C212" s="12"/>
    </row>
    <row r="213" spans="2:3" hidden="1">
      <c r="B213" s="12"/>
      <c r="C213" s="12"/>
    </row>
    <row r="214" spans="2:3" hidden="1">
      <c r="B214" s="12"/>
      <c r="C214" s="12"/>
    </row>
    <row r="215" spans="2:3" hidden="1">
      <c r="B215" s="12"/>
      <c r="C215" s="12"/>
    </row>
    <row r="216" spans="2:3" hidden="1">
      <c r="B216" s="12"/>
      <c r="C216" s="12"/>
    </row>
    <row r="217" spans="2:3" hidden="1">
      <c r="B217" s="12"/>
      <c r="C217" s="12"/>
    </row>
    <row r="218" spans="2:3" hidden="1">
      <c r="B218" s="12"/>
      <c r="C218" s="12"/>
    </row>
    <row r="219" spans="2:3" hidden="1">
      <c r="B219" s="12"/>
      <c r="C219" s="12"/>
    </row>
    <row r="220" spans="2:3" hidden="1">
      <c r="B220" s="12"/>
      <c r="C220" s="12"/>
    </row>
    <row r="221" spans="2:3" hidden="1">
      <c r="B221" s="12"/>
      <c r="C221" s="12"/>
    </row>
    <row r="222" spans="2:3" hidden="1">
      <c r="B222" s="12"/>
      <c r="C222" s="12"/>
    </row>
    <row r="223" spans="2:3" hidden="1">
      <c r="B223" s="12"/>
      <c r="C223" s="12"/>
    </row>
    <row r="224" spans="2:3" hidden="1">
      <c r="B224" s="12"/>
      <c r="C224" s="12"/>
    </row>
    <row r="225" spans="2:3" hidden="1">
      <c r="B225" s="12"/>
      <c r="C225" s="12"/>
    </row>
    <row r="226" spans="2:3" hidden="1">
      <c r="B226" s="12"/>
      <c r="C226" s="12"/>
    </row>
    <row r="227" spans="2:3" hidden="1">
      <c r="B227" s="12"/>
      <c r="C227" s="12"/>
    </row>
    <row r="228" spans="2:3" hidden="1">
      <c r="B228" s="12"/>
      <c r="C228" s="12"/>
    </row>
    <row r="229" spans="2:3" hidden="1">
      <c r="B229" s="12"/>
      <c r="C229" s="12"/>
    </row>
    <row r="230" spans="2:3" hidden="1">
      <c r="B230" s="12"/>
      <c r="C230" s="12"/>
    </row>
    <row r="231" spans="2:3" hidden="1">
      <c r="B231" s="12"/>
      <c r="C231" s="12"/>
    </row>
    <row r="232" spans="2:3" hidden="1">
      <c r="B232" s="12"/>
      <c r="C232" s="12"/>
    </row>
    <row r="233" spans="2:3" hidden="1">
      <c r="B233" s="12"/>
      <c r="C233" s="12"/>
    </row>
    <row r="234" spans="2:3" hidden="1">
      <c r="B234" s="12"/>
      <c r="C234" s="12"/>
    </row>
    <row r="235" spans="2:3" hidden="1">
      <c r="B235" s="12"/>
      <c r="C235" s="12"/>
    </row>
    <row r="236" spans="2:3" hidden="1">
      <c r="B236" s="12"/>
      <c r="C236" s="12"/>
    </row>
    <row r="237" spans="2:3" hidden="1">
      <c r="B237" s="12"/>
      <c r="C237" s="12"/>
    </row>
    <row r="238" spans="2:3" hidden="1">
      <c r="B238" s="12"/>
      <c r="C238" s="12"/>
    </row>
    <row r="239" spans="2:3" hidden="1">
      <c r="B239" s="12"/>
      <c r="C239" s="12"/>
    </row>
    <row r="240" spans="2:3" hidden="1">
      <c r="B240" s="12"/>
      <c r="C240" s="12"/>
    </row>
    <row r="241" spans="2:3" hidden="1">
      <c r="B241" s="12"/>
      <c r="C241" s="12"/>
    </row>
    <row r="242" spans="2:3" hidden="1">
      <c r="B242" s="12"/>
      <c r="C242" s="12"/>
    </row>
    <row r="243" spans="2:3" hidden="1">
      <c r="B243" s="12"/>
      <c r="C243" s="12"/>
    </row>
    <row r="244" spans="2:3" hidden="1">
      <c r="B244" s="12"/>
      <c r="C244" s="12"/>
    </row>
    <row r="245" spans="2:3" hidden="1">
      <c r="B245" s="12"/>
      <c r="C245" s="12"/>
    </row>
    <row r="246" spans="2:3" hidden="1">
      <c r="B246" s="12"/>
      <c r="C246" s="12"/>
    </row>
    <row r="247" spans="2:3" hidden="1">
      <c r="B247" s="12"/>
      <c r="C247" s="12"/>
    </row>
    <row r="248" spans="2:3" hidden="1">
      <c r="B248" s="12"/>
      <c r="C248" s="12"/>
    </row>
    <row r="249" spans="2:3" hidden="1">
      <c r="B249" s="12"/>
      <c r="C249" s="12"/>
    </row>
    <row r="250" spans="2:3" hidden="1">
      <c r="B250" s="12"/>
      <c r="C250" s="12"/>
    </row>
    <row r="251" spans="2:3" hidden="1">
      <c r="B251" s="12"/>
      <c r="C251" s="12"/>
    </row>
    <row r="252" spans="2:3" hidden="1">
      <c r="B252" s="12"/>
      <c r="C252" s="12"/>
    </row>
    <row r="253" spans="2:3" hidden="1">
      <c r="B253" s="12"/>
      <c r="C253" s="12"/>
    </row>
    <row r="254" spans="2:3" hidden="1">
      <c r="B254" s="12"/>
      <c r="C254" s="12"/>
    </row>
    <row r="255" spans="2:3" hidden="1">
      <c r="B255" s="12"/>
      <c r="C255" s="12"/>
    </row>
    <row r="256" spans="2:3" hidden="1">
      <c r="B256" s="12"/>
      <c r="C256" s="12"/>
    </row>
    <row r="257" spans="2:3" hidden="1">
      <c r="B257" s="12"/>
      <c r="C257" s="12"/>
    </row>
    <row r="258" spans="2:3" hidden="1">
      <c r="B258" s="12"/>
      <c r="C258" s="12"/>
    </row>
    <row r="259" spans="2:3" hidden="1">
      <c r="B259" s="12"/>
      <c r="C259" s="12"/>
    </row>
    <row r="260" spans="2:3" hidden="1">
      <c r="B260" s="12"/>
      <c r="C260" s="12"/>
    </row>
    <row r="261" spans="2:3" hidden="1">
      <c r="B261" s="12"/>
      <c r="C261" s="12"/>
    </row>
    <row r="262" spans="2:3" hidden="1">
      <c r="B262" s="12"/>
      <c r="C262" s="12"/>
    </row>
    <row r="263" spans="2:3" hidden="1">
      <c r="B263" s="12"/>
      <c r="C263" s="12"/>
    </row>
    <row r="264" spans="2:3" hidden="1">
      <c r="B264" s="12"/>
      <c r="C264" s="12"/>
    </row>
    <row r="265" spans="2:3" hidden="1">
      <c r="B265" s="12"/>
      <c r="C265" s="12"/>
    </row>
    <row r="266" spans="2:3" hidden="1">
      <c r="B266" s="12"/>
      <c r="C266" s="12"/>
    </row>
    <row r="267" spans="2:3" hidden="1">
      <c r="B267" s="12"/>
      <c r="C267" s="12"/>
    </row>
    <row r="268" spans="2:3" hidden="1">
      <c r="B268" s="12"/>
      <c r="C268" s="12"/>
    </row>
    <row r="269" spans="2:3" hidden="1">
      <c r="B269" s="12"/>
      <c r="C269" s="12"/>
    </row>
    <row r="270" spans="2:3" hidden="1">
      <c r="B270" s="12"/>
      <c r="C270" s="12"/>
    </row>
    <row r="271" spans="2:3" hidden="1">
      <c r="B271" s="12"/>
      <c r="C271" s="12"/>
    </row>
    <row r="272" spans="2:3" hidden="1">
      <c r="B272" s="12"/>
      <c r="C272" s="12"/>
    </row>
    <row r="273" spans="2:3" hidden="1">
      <c r="B273" s="12"/>
      <c r="C273" s="12"/>
    </row>
    <row r="274" spans="2:3" hidden="1">
      <c r="B274" s="12"/>
      <c r="C274" s="12"/>
    </row>
    <row r="275" spans="2:3" hidden="1">
      <c r="B275" s="12"/>
      <c r="C275" s="12"/>
    </row>
    <row r="276" spans="2:3" hidden="1">
      <c r="B276" s="12"/>
      <c r="C276" s="12"/>
    </row>
    <row r="277" spans="2:3" hidden="1">
      <c r="B277" s="12"/>
      <c r="C277" s="12"/>
    </row>
    <row r="278" spans="2:3" hidden="1">
      <c r="B278" s="12"/>
      <c r="C278" s="12"/>
    </row>
    <row r="279" spans="2:3" hidden="1">
      <c r="B279" s="12"/>
      <c r="C279" s="12"/>
    </row>
    <row r="280" spans="2:3" hidden="1">
      <c r="B280" s="12"/>
      <c r="C280" s="12"/>
    </row>
    <row r="281" spans="2:3" hidden="1">
      <c r="B281" s="12"/>
      <c r="C281" s="12"/>
    </row>
    <row r="282" spans="2:3" hidden="1">
      <c r="B282" s="12"/>
      <c r="C282" s="12"/>
    </row>
    <row r="283" spans="2:3" hidden="1">
      <c r="B283" s="12"/>
      <c r="C283" s="12"/>
    </row>
    <row r="284" spans="2:3" hidden="1">
      <c r="B284" s="12"/>
      <c r="C284" s="12"/>
    </row>
    <row r="285" spans="2:3" hidden="1">
      <c r="B285" s="12"/>
      <c r="C285" s="12"/>
    </row>
    <row r="286" spans="2:3" hidden="1">
      <c r="B286" s="12"/>
      <c r="C286" s="12"/>
    </row>
    <row r="287" spans="2:3" hidden="1">
      <c r="B287" s="12"/>
      <c r="C287" s="12"/>
    </row>
    <row r="288" spans="2:3" hidden="1">
      <c r="B288" s="12"/>
      <c r="C288" s="12"/>
    </row>
    <row r="289" spans="2:3" hidden="1">
      <c r="B289" s="12"/>
      <c r="C289" s="12"/>
    </row>
    <row r="290" spans="2:3" hidden="1">
      <c r="B290" s="12"/>
      <c r="C290" s="12"/>
    </row>
    <row r="291" spans="2:3" hidden="1">
      <c r="B291" s="12"/>
      <c r="C291" s="12"/>
    </row>
    <row r="292" spans="2:3" hidden="1">
      <c r="B292" s="12"/>
      <c r="C292" s="12"/>
    </row>
    <row r="293" spans="2:3" hidden="1">
      <c r="B293" s="12"/>
      <c r="C293" s="12"/>
    </row>
    <row r="294" spans="2:3" hidden="1">
      <c r="B294" s="12"/>
      <c r="C294" s="12"/>
    </row>
    <row r="295" spans="2:3" hidden="1">
      <c r="B295" s="12"/>
      <c r="C295" s="12"/>
    </row>
    <row r="296" spans="2:3" hidden="1">
      <c r="B296" s="12"/>
      <c r="C296" s="12"/>
    </row>
    <row r="297" spans="2:3" hidden="1">
      <c r="B297" s="12"/>
      <c r="C297" s="12"/>
    </row>
    <row r="298" spans="2:3" hidden="1">
      <c r="B298" s="12"/>
      <c r="C298" s="12"/>
    </row>
    <row r="299" spans="2:3" hidden="1">
      <c r="B299" s="12"/>
      <c r="C299" s="12"/>
    </row>
    <row r="300" spans="2:3" hidden="1">
      <c r="B300" s="12"/>
      <c r="C300" s="12"/>
    </row>
    <row r="301" spans="2:3" hidden="1">
      <c r="B301" s="12"/>
      <c r="C301" s="12"/>
    </row>
    <row r="302" spans="2:3" hidden="1">
      <c r="B302" s="12"/>
      <c r="C302" s="12"/>
    </row>
    <row r="303" spans="2:3" hidden="1">
      <c r="B303" s="12"/>
      <c r="C303" s="12"/>
    </row>
    <row r="304" spans="2:3" hidden="1">
      <c r="B304" s="12"/>
      <c r="C304" s="12"/>
    </row>
    <row r="305" spans="2:3" hidden="1">
      <c r="B305" s="12"/>
      <c r="C305" s="12"/>
    </row>
    <row r="306" spans="2:3" hidden="1">
      <c r="B306" s="12"/>
      <c r="C306" s="12"/>
    </row>
    <row r="307" spans="2:3" hidden="1">
      <c r="B307" s="12"/>
      <c r="C307" s="12"/>
    </row>
    <row r="308" spans="2:3" hidden="1">
      <c r="B308" s="12"/>
      <c r="C308" s="12"/>
    </row>
    <row r="309" spans="2:3" hidden="1">
      <c r="B309" s="12"/>
      <c r="C309" s="12"/>
    </row>
    <row r="310" spans="2:3" hidden="1">
      <c r="B310" s="12"/>
      <c r="C310" s="12"/>
    </row>
    <row r="311" spans="2:3" hidden="1">
      <c r="B311" s="12"/>
      <c r="C311" s="12"/>
    </row>
    <row r="312" spans="2:3" hidden="1">
      <c r="B312" s="12"/>
      <c r="C312" s="12"/>
    </row>
    <row r="313" spans="2:3" hidden="1">
      <c r="B313" s="12"/>
      <c r="C313" s="12"/>
    </row>
    <row r="314" spans="2:3" hidden="1">
      <c r="B314" s="12"/>
      <c r="C314" s="12"/>
    </row>
    <row r="315" spans="2:3" hidden="1">
      <c r="B315" s="12"/>
      <c r="C315" s="12"/>
    </row>
    <row r="316" spans="2:3" hidden="1">
      <c r="B316" s="12"/>
      <c r="C316" s="12"/>
    </row>
    <row r="317" spans="2:3" hidden="1">
      <c r="B317" s="12"/>
      <c r="C317" s="12"/>
    </row>
    <row r="318" spans="2:3" hidden="1">
      <c r="B318" s="12"/>
      <c r="C318" s="12"/>
    </row>
    <row r="319" spans="2:3" hidden="1">
      <c r="B319" s="12"/>
      <c r="C319" s="12"/>
    </row>
    <row r="320" spans="2:3" hidden="1">
      <c r="B320" s="12"/>
      <c r="C320" s="12"/>
    </row>
    <row r="321" spans="2:3" hidden="1">
      <c r="B321" s="12"/>
      <c r="C321" s="12"/>
    </row>
    <row r="322" spans="2:3" hidden="1">
      <c r="B322" s="12"/>
      <c r="C322" s="12"/>
    </row>
    <row r="323" spans="2:3" hidden="1">
      <c r="B323" s="12"/>
      <c r="C323" s="12"/>
    </row>
    <row r="324" spans="2:3" hidden="1">
      <c r="B324" s="12"/>
      <c r="C324" s="12"/>
    </row>
    <row r="325" spans="2:3" hidden="1">
      <c r="B325" s="12"/>
      <c r="C325" s="12"/>
    </row>
    <row r="326" spans="2:3" hidden="1">
      <c r="B326" s="12"/>
      <c r="C326" s="12"/>
    </row>
    <row r="327" spans="2:3" hidden="1">
      <c r="B327" s="12"/>
      <c r="C327" s="12"/>
    </row>
    <row r="328" spans="2:3" hidden="1">
      <c r="B328" s="12"/>
      <c r="C328" s="12"/>
    </row>
    <row r="329" spans="2:3" hidden="1">
      <c r="B329" s="12"/>
      <c r="C329" s="12"/>
    </row>
    <row r="330" spans="2:3" hidden="1">
      <c r="B330" s="12"/>
      <c r="C330" s="12"/>
    </row>
    <row r="331" spans="2:3" hidden="1">
      <c r="B331" s="12"/>
      <c r="C331" s="12"/>
    </row>
    <row r="332" spans="2:3" hidden="1">
      <c r="B332" s="12"/>
      <c r="C332" s="12"/>
    </row>
    <row r="333" spans="2:3" hidden="1">
      <c r="B333" s="12"/>
      <c r="C333" s="12"/>
    </row>
    <row r="334" spans="2:3" hidden="1">
      <c r="B334" s="12"/>
      <c r="C334" s="12"/>
    </row>
    <row r="335" spans="2:3" hidden="1">
      <c r="B335" s="12"/>
      <c r="C335" s="12"/>
    </row>
    <row r="336" spans="2:3" hidden="1">
      <c r="B336" s="12"/>
      <c r="C336" s="12"/>
    </row>
    <row r="337" spans="2:3" hidden="1">
      <c r="B337" s="12"/>
      <c r="C337" s="12"/>
    </row>
    <row r="338" spans="2:3" hidden="1">
      <c r="B338" s="12"/>
      <c r="C338" s="12"/>
    </row>
    <row r="339" spans="2:3" hidden="1">
      <c r="B339" s="12"/>
      <c r="C339" s="12"/>
    </row>
    <row r="340" spans="2:3" hidden="1">
      <c r="B340" s="12"/>
      <c r="C340" s="12"/>
    </row>
    <row r="341" spans="2:3" hidden="1">
      <c r="B341" s="12"/>
      <c r="C341" s="12"/>
    </row>
    <row r="342" spans="2:3" hidden="1">
      <c r="B342" s="12"/>
      <c r="C342" s="12"/>
    </row>
    <row r="343" spans="2:3" hidden="1">
      <c r="B343" s="12"/>
      <c r="C343" s="12"/>
    </row>
    <row r="344" spans="2:3" hidden="1">
      <c r="B344" s="12"/>
      <c r="C344" s="12"/>
    </row>
    <row r="345" spans="2:3" hidden="1">
      <c r="B345" s="12"/>
      <c r="C345" s="12"/>
    </row>
    <row r="346" spans="2:3" hidden="1">
      <c r="B346" s="12"/>
      <c r="C346" s="12"/>
    </row>
    <row r="347" spans="2:3" hidden="1">
      <c r="B347" s="12"/>
      <c r="C347" s="12"/>
    </row>
    <row r="348" spans="2:3" hidden="1">
      <c r="B348" s="12"/>
      <c r="C348" s="12"/>
    </row>
    <row r="349" spans="2:3" hidden="1">
      <c r="B349" s="12"/>
      <c r="C349" s="12"/>
    </row>
    <row r="350" spans="2:3" hidden="1">
      <c r="B350" s="12"/>
      <c r="C350" s="12"/>
    </row>
    <row r="351" spans="2:3" hidden="1">
      <c r="B351" s="12"/>
      <c r="C351" s="12"/>
    </row>
    <row r="352" spans="2:3" hidden="1">
      <c r="B352" s="12"/>
      <c r="C352" s="12"/>
    </row>
    <row r="353" spans="2:3" hidden="1">
      <c r="B353" s="12"/>
      <c r="C353" s="12"/>
    </row>
    <row r="354" spans="2:3" hidden="1">
      <c r="B354" s="12"/>
      <c r="C354" s="12"/>
    </row>
    <row r="355" spans="2:3" hidden="1">
      <c r="B355" s="12"/>
      <c r="C355" s="12"/>
    </row>
    <row r="356" spans="2:3" hidden="1">
      <c r="B356" s="12"/>
      <c r="C356" s="12"/>
    </row>
    <row r="357" spans="2:3" hidden="1">
      <c r="B357" s="12"/>
      <c r="C357" s="12"/>
    </row>
    <row r="358" spans="2:3" hidden="1">
      <c r="B358" s="12"/>
      <c r="C358" s="12"/>
    </row>
    <row r="359" spans="2:3" hidden="1">
      <c r="B359" s="12"/>
      <c r="C359" s="12"/>
    </row>
    <row r="360" spans="2:3" hidden="1">
      <c r="B360" s="12"/>
      <c r="C360" s="12"/>
    </row>
    <row r="361" spans="2:3" hidden="1">
      <c r="B361" s="12"/>
      <c r="C361" s="12"/>
    </row>
    <row r="362" spans="2:3" hidden="1">
      <c r="B362" s="12"/>
      <c r="C362" s="12"/>
    </row>
    <row r="363" spans="2:3" hidden="1">
      <c r="B363" s="12"/>
      <c r="C363" s="12"/>
    </row>
    <row r="364" spans="2:3" hidden="1">
      <c r="B364" s="12"/>
      <c r="C364" s="12"/>
    </row>
    <row r="365" spans="2:3" hidden="1">
      <c r="B365" s="12"/>
      <c r="C365" s="12"/>
    </row>
    <row r="366" spans="2:3" hidden="1">
      <c r="B366" s="12"/>
      <c r="C366" s="12"/>
    </row>
    <row r="367" spans="2:3" hidden="1">
      <c r="B367" s="12"/>
      <c r="C367" s="12"/>
    </row>
    <row r="368" spans="2:3" hidden="1">
      <c r="B368" s="12"/>
      <c r="C368" s="12"/>
    </row>
    <row r="369" spans="2:3" hidden="1">
      <c r="B369" s="12"/>
      <c r="C369" s="12"/>
    </row>
    <row r="370" spans="2:3" hidden="1">
      <c r="B370" s="12"/>
      <c r="C370" s="12"/>
    </row>
    <row r="371" spans="2:3" hidden="1">
      <c r="B371" s="12"/>
      <c r="C371" s="12"/>
    </row>
    <row r="372" spans="2:3" hidden="1">
      <c r="B372" s="12"/>
      <c r="C372" s="12"/>
    </row>
    <row r="373" spans="2:3" hidden="1">
      <c r="B373" s="12"/>
      <c r="C373" s="12"/>
    </row>
    <row r="374" spans="2:3" hidden="1">
      <c r="B374" s="12"/>
      <c r="C374" s="12"/>
    </row>
    <row r="375" spans="2:3" hidden="1">
      <c r="B375" s="12"/>
      <c r="C375" s="12"/>
    </row>
    <row r="376" spans="2:3" hidden="1">
      <c r="B376" s="12"/>
      <c r="C376" s="12"/>
    </row>
    <row r="377" spans="2:3" hidden="1">
      <c r="B377" s="12"/>
      <c r="C377" s="12"/>
    </row>
    <row r="378" spans="2:3" hidden="1">
      <c r="B378" s="12"/>
      <c r="C378" s="12"/>
    </row>
    <row r="379" spans="2:3" hidden="1">
      <c r="B379" s="12"/>
      <c r="C379" s="12"/>
    </row>
    <row r="380" spans="2:3" hidden="1">
      <c r="B380" s="12"/>
      <c r="C380" s="12"/>
    </row>
    <row r="381" spans="2:3" hidden="1">
      <c r="B381" s="12"/>
      <c r="C381" s="12"/>
    </row>
    <row r="382" spans="2:3" hidden="1">
      <c r="B382" s="12"/>
      <c r="C382" s="12"/>
    </row>
    <row r="383" spans="2:3" hidden="1">
      <c r="B383" s="12"/>
      <c r="C383" s="12"/>
    </row>
    <row r="384" spans="2:3" hidden="1">
      <c r="B384" s="12"/>
      <c r="C384" s="12"/>
    </row>
    <row r="385" spans="2:3" hidden="1">
      <c r="B385" s="12"/>
      <c r="C385" s="12"/>
    </row>
    <row r="386" spans="2:3" hidden="1">
      <c r="B386" s="12"/>
      <c r="C386" s="12"/>
    </row>
    <row r="387" spans="2:3" hidden="1">
      <c r="B387" s="12"/>
      <c r="C387" s="12"/>
    </row>
    <row r="388" spans="2:3" hidden="1">
      <c r="B388" s="12"/>
      <c r="C388" s="12"/>
    </row>
    <row r="389" spans="2:3" hidden="1">
      <c r="B389" s="12"/>
      <c r="C389" s="12"/>
    </row>
    <row r="390" spans="2:3" hidden="1">
      <c r="B390" s="12"/>
      <c r="C390" s="12"/>
    </row>
    <row r="391" spans="2:3" hidden="1">
      <c r="B391" s="12"/>
      <c r="C391" s="12"/>
    </row>
    <row r="392" spans="2:3" hidden="1">
      <c r="B392" s="12"/>
      <c r="C392" s="12"/>
    </row>
    <row r="393" spans="2:3" hidden="1">
      <c r="B393" s="12"/>
      <c r="C393" s="12"/>
    </row>
    <row r="394" spans="2:3" hidden="1">
      <c r="B394" s="12"/>
      <c r="C394" s="12"/>
    </row>
    <row r="395" spans="2:3" hidden="1">
      <c r="B395" s="12"/>
      <c r="C395" s="12"/>
    </row>
    <row r="396" spans="2:3" hidden="1">
      <c r="B396" s="12"/>
      <c r="C396" s="12"/>
    </row>
    <row r="397" spans="2:3" hidden="1">
      <c r="B397" s="12"/>
      <c r="C397" s="12"/>
    </row>
    <row r="398" spans="2:3" hidden="1">
      <c r="B398" s="12"/>
      <c r="C398" s="12"/>
    </row>
    <row r="399" spans="2:3" hidden="1">
      <c r="B399" s="12"/>
      <c r="C399" s="12"/>
    </row>
    <row r="400" spans="2:3" hidden="1">
      <c r="B400" s="12"/>
      <c r="C400" s="12"/>
    </row>
    <row r="401" spans="2:3" hidden="1">
      <c r="B401" s="12"/>
      <c r="C401" s="12"/>
    </row>
    <row r="402" spans="2:3" hidden="1">
      <c r="B402" s="12"/>
      <c r="C402" s="12"/>
    </row>
    <row r="403" spans="2:3" hidden="1">
      <c r="B403" s="12"/>
      <c r="C403" s="12"/>
    </row>
    <row r="404" spans="2:3" hidden="1">
      <c r="B404" s="12"/>
      <c r="C404" s="12"/>
    </row>
    <row r="405" spans="2:3" hidden="1">
      <c r="B405" s="12"/>
      <c r="C405" s="12"/>
    </row>
    <row r="406" spans="2:3" hidden="1">
      <c r="B406" s="12"/>
      <c r="C406" s="12"/>
    </row>
    <row r="407" spans="2:3" hidden="1">
      <c r="B407" s="12"/>
      <c r="C407" s="12"/>
    </row>
    <row r="408" spans="2:3" hidden="1">
      <c r="B408" s="12"/>
      <c r="C408" s="12"/>
    </row>
    <row r="409" spans="2:3" hidden="1">
      <c r="B409" s="12"/>
      <c r="C409" s="12"/>
    </row>
    <row r="410" spans="2:3" hidden="1">
      <c r="B410" s="12"/>
      <c r="C410" s="12"/>
    </row>
    <row r="411" spans="2:3" hidden="1">
      <c r="B411" s="12"/>
      <c r="C411" s="12"/>
    </row>
    <row r="412" spans="2:3" hidden="1">
      <c r="B412" s="12"/>
      <c r="C412" s="12"/>
    </row>
    <row r="413" spans="2:3" hidden="1">
      <c r="B413" s="12"/>
      <c r="C413" s="12"/>
    </row>
    <row r="414" spans="2:3" hidden="1">
      <c r="B414" s="12"/>
      <c r="C414" s="12"/>
    </row>
    <row r="415" spans="2:3" hidden="1">
      <c r="B415" s="12"/>
      <c r="C415" s="12"/>
    </row>
    <row r="416" spans="2:3" hidden="1">
      <c r="B416" s="12"/>
      <c r="C416" s="12"/>
    </row>
    <row r="417" spans="2:3" hidden="1">
      <c r="B417" s="12"/>
      <c r="C417" s="12"/>
    </row>
    <row r="418" spans="2:3" hidden="1">
      <c r="B418" s="12"/>
      <c r="C418" s="12"/>
    </row>
    <row r="419" spans="2:3" hidden="1">
      <c r="B419" s="12"/>
      <c r="C419" s="12"/>
    </row>
    <row r="420" spans="2:3" hidden="1">
      <c r="B420" s="12"/>
      <c r="C420" s="12"/>
    </row>
    <row r="421" spans="2:3" hidden="1">
      <c r="B421" s="12"/>
      <c r="C421" s="12"/>
    </row>
    <row r="422" spans="2:3" hidden="1">
      <c r="B422" s="12"/>
      <c r="C422" s="12"/>
    </row>
    <row r="423" spans="2:3" hidden="1">
      <c r="B423" s="12"/>
      <c r="C423" s="12"/>
    </row>
    <row r="424" spans="2:3" hidden="1">
      <c r="B424" s="12"/>
      <c r="C424" s="12"/>
    </row>
    <row r="425" spans="2:3" hidden="1">
      <c r="B425" s="12"/>
      <c r="C425" s="12"/>
    </row>
    <row r="426" spans="2:3" hidden="1">
      <c r="B426" s="12"/>
      <c r="C426" s="12"/>
    </row>
    <row r="427" spans="2:3" hidden="1">
      <c r="B427" s="12"/>
      <c r="C427" s="12"/>
    </row>
    <row r="428" spans="2:3" hidden="1">
      <c r="B428" s="12"/>
      <c r="C428" s="12"/>
    </row>
    <row r="429" spans="2:3" hidden="1">
      <c r="B429" s="12"/>
      <c r="C429" s="12"/>
    </row>
    <row r="430" spans="2:3" hidden="1">
      <c r="B430" s="12"/>
      <c r="C430" s="12"/>
    </row>
    <row r="431" spans="2:3" hidden="1">
      <c r="B431" s="12"/>
      <c r="C431" s="12"/>
    </row>
    <row r="432" spans="2:3" hidden="1">
      <c r="B432" s="12"/>
      <c r="C432" s="12"/>
    </row>
    <row r="433" spans="2:3" hidden="1">
      <c r="B433" s="12"/>
      <c r="C433" s="12"/>
    </row>
    <row r="434" spans="2:3" hidden="1">
      <c r="B434" s="12"/>
      <c r="C434" s="12"/>
    </row>
    <row r="435" spans="2:3" hidden="1">
      <c r="B435" s="12"/>
      <c r="C435" s="12"/>
    </row>
    <row r="436" spans="2:3" hidden="1">
      <c r="B436" s="12"/>
      <c r="C436" s="12"/>
    </row>
    <row r="437" spans="2:3" hidden="1">
      <c r="B437" s="12"/>
      <c r="C437" s="12"/>
    </row>
    <row r="438" spans="2:3" hidden="1">
      <c r="B438" s="12"/>
      <c r="C438" s="12"/>
    </row>
    <row r="439" spans="2:3" hidden="1">
      <c r="B439" s="12"/>
      <c r="C439" s="12"/>
    </row>
    <row r="440" spans="2:3" hidden="1">
      <c r="B440" s="12"/>
      <c r="C440" s="12"/>
    </row>
    <row r="441" spans="2:3" hidden="1">
      <c r="B441" s="12"/>
      <c r="C441" s="12"/>
    </row>
    <row r="442" spans="2:3" hidden="1">
      <c r="B442" s="12"/>
      <c r="C442" s="12"/>
    </row>
    <row r="443" spans="2:3" hidden="1">
      <c r="B443" s="12"/>
      <c r="C443" s="12"/>
    </row>
    <row r="444" spans="2:3" hidden="1">
      <c r="B444" s="12"/>
      <c r="C444" s="12"/>
    </row>
    <row r="445" spans="2:3" hidden="1">
      <c r="B445" s="12"/>
      <c r="C445" s="12"/>
    </row>
    <row r="446" spans="2:3" hidden="1">
      <c r="B446" s="12"/>
      <c r="C446" s="12"/>
    </row>
    <row r="447" spans="2:3" hidden="1">
      <c r="B447" s="12"/>
      <c r="C447" s="12"/>
    </row>
    <row r="448" spans="2:3" hidden="1">
      <c r="B448" s="12"/>
      <c r="C448" s="12"/>
    </row>
    <row r="449" spans="2:3" hidden="1">
      <c r="B449" s="12"/>
      <c r="C449" s="12"/>
    </row>
    <row r="450" spans="2:3" hidden="1">
      <c r="B450" s="12"/>
      <c r="C450" s="12"/>
    </row>
    <row r="451" spans="2:3" hidden="1">
      <c r="B451" s="12"/>
      <c r="C451" s="12"/>
    </row>
    <row r="452" spans="2:3" hidden="1">
      <c r="B452" s="12"/>
      <c r="C452" s="12"/>
    </row>
    <row r="453" spans="2:3" hidden="1">
      <c r="B453" s="12"/>
      <c r="C453" s="12"/>
    </row>
    <row r="454" spans="2:3" hidden="1">
      <c r="B454" s="12"/>
      <c r="C454" s="12"/>
    </row>
    <row r="455" spans="2:3" hidden="1">
      <c r="B455" s="12"/>
      <c r="C455" s="12"/>
    </row>
    <row r="456" spans="2:3" hidden="1">
      <c r="B456" s="12"/>
      <c r="C456" s="12"/>
    </row>
    <row r="457" spans="2:3" hidden="1">
      <c r="B457" s="12"/>
      <c r="C457" s="12"/>
    </row>
    <row r="458" spans="2:3" hidden="1">
      <c r="B458" s="12"/>
      <c r="C458" s="12"/>
    </row>
    <row r="459" spans="2:3" hidden="1">
      <c r="B459" s="12"/>
      <c r="C459" s="12"/>
    </row>
    <row r="460" spans="2:3" hidden="1">
      <c r="B460" s="12"/>
      <c r="C460" s="12"/>
    </row>
    <row r="461" spans="2:3" hidden="1">
      <c r="B461" s="12"/>
      <c r="C461" s="12"/>
    </row>
    <row r="462" spans="2:3" hidden="1">
      <c r="B462" s="12"/>
      <c r="C462" s="12"/>
    </row>
    <row r="463" spans="2:3" hidden="1">
      <c r="B463" s="12"/>
      <c r="C463" s="12"/>
    </row>
    <row r="464" spans="2:3" hidden="1">
      <c r="B464" s="12"/>
      <c r="C464" s="12"/>
    </row>
    <row r="465" spans="2:3" hidden="1">
      <c r="B465" s="12"/>
      <c r="C465" s="12"/>
    </row>
    <row r="466" spans="2:3" hidden="1">
      <c r="B466" s="12"/>
      <c r="C466" s="12"/>
    </row>
    <row r="467" spans="2:3" hidden="1">
      <c r="B467" s="12"/>
      <c r="C467" s="12"/>
    </row>
    <row r="468" spans="2:3" hidden="1">
      <c r="B468" s="12"/>
      <c r="C468" s="12"/>
    </row>
    <row r="469" spans="2:3" hidden="1">
      <c r="B469" s="12"/>
      <c r="C469" s="12"/>
    </row>
    <row r="470" spans="2:3" hidden="1">
      <c r="B470" s="12"/>
      <c r="C470" s="12"/>
    </row>
    <row r="471" spans="2:3" hidden="1">
      <c r="B471" s="12"/>
      <c r="C471" s="12"/>
    </row>
    <row r="472" spans="2:3" hidden="1">
      <c r="B472" s="12"/>
      <c r="C472" s="12"/>
    </row>
    <row r="473" spans="2:3" hidden="1">
      <c r="B473" s="12"/>
      <c r="C473" s="12"/>
    </row>
    <row r="474" spans="2:3" hidden="1">
      <c r="B474" s="12"/>
      <c r="C474" s="12"/>
    </row>
    <row r="475" spans="2:3" hidden="1">
      <c r="B475" s="12"/>
      <c r="C475" s="12"/>
    </row>
    <row r="476" spans="2:3" hidden="1">
      <c r="B476" s="12"/>
      <c r="C476" s="12"/>
    </row>
    <row r="477" spans="2:3" hidden="1">
      <c r="B477" s="12"/>
      <c r="C477" s="12"/>
    </row>
    <row r="478" spans="2:3" hidden="1">
      <c r="B478" s="12"/>
      <c r="C478" s="12"/>
    </row>
    <row r="479" spans="2:3" hidden="1">
      <c r="B479" s="12"/>
      <c r="C479" s="12"/>
    </row>
    <row r="480" spans="2:3" hidden="1">
      <c r="B480" s="12"/>
      <c r="C480" s="12"/>
    </row>
    <row r="481" spans="2:3" hidden="1">
      <c r="B481" s="12"/>
      <c r="C481" s="12"/>
    </row>
    <row r="482" spans="2:3" hidden="1">
      <c r="B482" s="12"/>
      <c r="C482" s="12"/>
    </row>
    <row r="483" spans="2:3" hidden="1">
      <c r="B483" s="12"/>
      <c r="C483" s="12"/>
    </row>
    <row r="484" spans="2:3" hidden="1">
      <c r="B484" s="12"/>
      <c r="C484" s="12"/>
    </row>
    <row r="485" spans="2:3" hidden="1">
      <c r="B485" s="12"/>
      <c r="C485" s="12"/>
    </row>
    <row r="486" spans="2:3" hidden="1">
      <c r="B486" s="12"/>
      <c r="C486" s="12"/>
    </row>
    <row r="487" spans="2:3" hidden="1">
      <c r="B487" s="12"/>
      <c r="C487" s="12"/>
    </row>
    <row r="488" spans="2:3" hidden="1">
      <c r="B488" s="12"/>
      <c r="C488" s="12"/>
    </row>
    <row r="489" spans="2:3" hidden="1">
      <c r="B489" s="12"/>
      <c r="C489" s="12"/>
    </row>
    <row r="490" spans="2:3" hidden="1">
      <c r="B490" s="12"/>
      <c r="C490" s="12"/>
    </row>
    <row r="491" spans="2:3" hidden="1">
      <c r="B491" s="12"/>
      <c r="C491" s="12"/>
    </row>
    <row r="492" spans="2:3" hidden="1">
      <c r="B492" s="12"/>
      <c r="C492" s="12"/>
    </row>
    <row r="493" spans="2:3" hidden="1">
      <c r="B493" s="12"/>
      <c r="C493" s="12"/>
    </row>
    <row r="494" spans="2:3" hidden="1">
      <c r="B494" s="12"/>
      <c r="C494" s="12"/>
    </row>
    <row r="495" spans="2:3" hidden="1">
      <c r="B495" s="12"/>
      <c r="C495" s="12"/>
    </row>
    <row r="496" spans="2:3" hidden="1">
      <c r="B496" s="12"/>
      <c r="C496" s="12"/>
    </row>
    <row r="497" spans="2:3" hidden="1">
      <c r="B497" s="12"/>
      <c r="C497" s="12"/>
    </row>
    <row r="498" spans="2:3" hidden="1">
      <c r="B498" s="12"/>
      <c r="C498" s="12"/>
    </row>
    <row r="499" spans="2:3" hidden="1">
      <c r="B499" s="12"/>
      <c r="C499" s="12"/>
    </row>
    <row r="500" spans="2:3" hidden="1">
      <c r="B500" s="12"/>
      <c r="C500" s="12"/>
    </row>
    <row r="501" spans="2:3" hidden="1">
      <c r="B501" s="12"/>
      <c r="C501" s="12"/>
    </row>
    <row r="502" spans="2:3" hidden="1">
      <c r="B502" s="12"/>
      <c r="C502" s="12"/>
    </row>
    <row r="503" spans="2:3" hidden="1">
      <c r="B503" s="12"/>
      <c r="C503" s="12"/>
    </row>
    <row r="504" spans="2:3" hidden="1">
      <c r="B504" s="12"/>
      <c r="C504" s="12"/>
    </row>
    <row r="505" spans="2:3" hidden="1">
      <c r="B505" s="12"/>
      <c r="C505" s="12"/>
    </row>
    <row r="506" spans="2:3" hidden="1">
      <c r="B506" s="12"/>
      <c r="C506" s="12"/>
    </row>
    <row r="507" spans="2:3" hidden="1">
      <c r="B507" s="12"/>
      <c r="C507" s="12"/>
    </row>
    <row r="508" spans="2:3" hidden="1">
      <c r="B508" s="12"/>
      <c r="C508" s="12"/>
    </row>
    <row r="509" spans="2:3" hidden="1">
      <c r="B509" s="12"/>
      <c r="C509" s="12"/>
    </row>
    <row r="510" spans="2:3" hidden="1">
      <c r="B510" s="12"/>
      <c r="C510" s="12"/>
    </row>
    <row r="511" spans="2:3" hidden="1">
      <c r="B511" s="12"/>
      <c r="C511" s="12"/>
    </row>
    <row r="512" spans="2:3" hidden="1">
      <c r="B512" s="12"/>
      <c r="C512" s="12"/>
    </row>
    <row r="513" spans="2:3" hidden="1">
      <c r="B513" s="12"/>
      <c r="C513" s="12"/>
    </row>
    <row r="514" spans="2:3" hidden="1">
      <c r="B514" s="12"/>
      <c r="C514" s="12"/>
    </row>
    <row r="515" spans="2:3" hidden="1">
      <c r="B515" s="12"/>
      <c r="C515" s="12"/>
    </row>
    <row r="516" spans="2:3" hidden="1">
      <c r="B516" s="12"/>
      <c r="C516" s="12"/>
    </row>
    <row r="517" spans="2:3" hidden="1">
      <c r="B517" s="12"/>
      <c r="C517" s="12"/>
    </row>
    <row r="518" spans="2:3" hidden="1">
      <c r="B518" s="12"/>
      <c r="C518" s="12"/>
    </row>
    <row r="519" spans="2:3" hidden="1">
      <c r="B519" s="12"/>
      <c r="C519" s="12"/>
    </row>
    <row r="520" spans="2:3" hidden="1">
      <c r="B520" s="12"/>
      <c r="C520" s="12"/>
    </row>
    <row r="521" spans="2:3" hidden="1">
      <c r="B521" s="12"/>
      <c r="C521" s="12"/>
    </row>
    <row r="522" spans="2:3" hidden="1">
      <c r="B522" s="12"/>
      <c r="C522" s="12"/>
    </row>
    <row r="523" spans="2:3" hidden="1">
      <c r="B523" s="12"/>
      <c r="C523" s="12"/>
    </row>
    <row r="524" spans="2:3" hidden="1">
      <c r="B524" s="12"/>
      <c r="C524" s="12"/>
    </row>
    <row r="525" spans="2:3" hidden="1">
      <c r="B525" s="12"/>
      <c r="C525" s="12"/>
    </row>
    <row r="526" spans="2:3" hidden="1">
      <c r="B526" s="12"/>
      <c r="C526" s="12"/>
    </row>
    <row r="527" spans="2:3" hidden="1">
      <c r="B527" s="12"/>
      <c r="C527" s="12"/>
    </row>
    <row r="528" spans="2:3" hidden="1">
      <c r="B528" s="12"/>
      <c r="C528" s="12"/>
    </row>
    <row r="529" spans="2:3" hidden="1">
      <c r="B529" s="12"/>
      <c r="C529" s="12"/>
    </row>
    <row r="530" spans="2:3" hidden="1">
      <c r="B530" s="12"/>
      <c r="C530" s="12"/>
    </row>
    <row r="531" spans="2:3" hidden="1">
      <c r="B531" s="12"/>
      <c r="C531" s="12"/>
    </row>
    <row r="532" spans="2:3" hidden="1">
      <c r="B532" s="12"/>
      <c r="C532" s="12"/>
    </row>
    <row r="533" spans="2:3" hidden="1">
      <c r="B533" s="12"/>
      <c r="C533" s="12"/>
    </row>
    <row r="534" spans="2:3" hidden="1">
      <c r="B534" s="12"/>
      <c r="C534" s="12"/>
    </row>
    <row r="535" spans="2:3" hidden="1">
      <c r="B535" s="12"/>
      <c r="C535" s="12"/>
    </row>
    <row r="536" spans="2:3" hidden="1">
      <c r="B536" s="12"/>
      <c r="C536" s="12"/>
    </row>
    <row r="537" spans="2:3" hidden="1">
      <c r="B537" s="12"/>
      <c r="C537" s="12"/>
    </row>
    <row r="538" spans="2:3" hidden="1">
      <c r="B538" s="12"/>
      <c r="C538" s="12"/>
    </row>
    <row r="539" spans="2:3" hidden="1">
      <c r="B539" s="12"/>
      <c r="C539" s="12"/>
    </row>
    <row r="540" spans="2:3" hidden="1">
      <c r="B540" s="12"/>
      <c r="C540" s="12"/>
    </row>
    <row r="541" spans="2:3" hidden="1">
      <c r="B541" s="12"/>
      <c r="C541" s="12"/>
    </row>
    <row r="542" spans="2:3" hidden="1">
      <c r="B542" s="12"/>
      <c r="C542" s="12"/>
    </row>
    <row r="543" spans="2:3" hidden="1">
      <c r="B543" s="12"/>
      <c r="C543" s="12"/>
    </row>
    <row r="544" spans="2:3" hidden="1">
      <c r="B544" s="12"/>
      <c r="C544" s="12"/>
    </row>
    <row r="545" spans="2:3" hidden="1">
      <c r="B545" s="12"/>
      <c r="C545" s="12"/>
    </row>
    <row r="546" spans="2:3" hidden="1">
      <c r="B546" s="12"/>
      <c r="C546" s="12"/>
    </row>
    <row r="547" spans="2:3" hidden="1">
      <c r="B547" s="12"/>
      <c r="C547" s="12"/>
    </row>
    <row r="548" spans="2:3" hidden="1">
      <c r="B548" s="12"/>
      <c r="C548" s="12"/>
    </row>
    <row r="549" spans="2:3" hidden="1">
      <c r="B549" s="12"/>
      <c r="C549" s="12"/>
    </row>
    <row r="550" spans="2:3" hidden="1">
      <c r="B550" s="12"/>
      <c r="C550" s="12"/>
    </row>
    <row r="551" spans="2:3" hidden="1">
      <c r="B551" s="12"/>
      <c r="C551" s="12"/>
    </row>
    <row r="552" spans="2:3" hidden="1">
      <c r="B552" s="12"/>
      <c r="C552" s="12"/>
    </row>
    <row r="553" spans="2:3" hidden="1">
      <c r="B553" s="12"/>
      <c r="C553" s="12"/>
    </row>
    <row r="554" spans="2:3" hidden="1">
      <c r="B554" s="12"/>
      <c r="C554" s="12"/>
    </row>
    <row r="555" spans="2:3" hidden="1">
      <c r="B555" s="12"/>
      <c r="C555" s="12"/>
    </row>
    <row r="556" spans="2:3" hidden="1">
      <c r="B556" s="12"/>
      <c r="C556" s="12"/>
    </row>
    <row r="557" spans="2:3" hidden="1">
      <c r="B557" s="12"/>
      <c r="C557" s="12"/>
    </row>
    <row r="558" spans="2:3" hidden="1">
      <c r="B558" s="12"/>
      <c r="C558" s="12"/>
    </row>
    <row r="559" spans="2:3" hidden="1">
      <c r="B559" s="12"/>
      <c r="C559" s="12"/>
    </row>
    <row r="560" spans="2:3" hidden="1">
      <c r="B560" s="12"/>
      <c r="C560" s="12"/>
    </row>
    <row r="561" spans="2:3" hidden="1">
      <c r="B561" s="12"/>
      <c r="C561" s="12"/>
    </row>
    <row r="562" spans="2:3" hidden="1">
      <c r="B562" s="12"/>
      <c r="C562" s="12"/>
    </row>
    <row r="563" spans="2:3" hidden="1">
      <c r="B563" s="12"/>
      <c r="C563" s="12"/>
    </row>
    <row r="564" spans="2:3" hidden="1">
      <c r="B564" s="12"/>
      <c r="C564" s="12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1" customWidth="1"/>
    <col min="2" max="2" width="12.42578125" style="11" customWidth="1"/>
    <col min="3" max="3" width="11.85546875" style="11" customWidth="1"/>
    <col min="4" max="4" width="11.5703125" style="12" customWidth="1"/>
    <col min="5" max="5" width="15.1406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2.7109375" style="12" customWidth="1"/>
    <col min="10" max="10" width="26.85546875" style="12" customWidth="1"/>
    <col min="11" max="11" width="25.42578125" style="12" customWidth="1"/>
    <col min="12" max="12" width="7.5703125" style="12" hidden="1" customWidth="1"/>
    <col min="13" max="13" width="6.7109375" style="12" hidden="1" customWidth="1"/>
    <col min="14" max="14" width="7.7109375" style="12" hidden="1" customWidth="1"/>
    <col min="15" max="15" width="7.140625" style="12" hidden="1" customWidth="1"/>
    <col min="16" max="16" width="6" style="12" hidden="1" customWidth="1"/>
    <col min="17" max="17" width="7.85546875" style="12" hidden="1" customWidth="1"/>
    <col min="18" max="18" width="8.140625" style="12" hidden="1" customWidth="1"/>
    <col min="19" max="19" width="6.28515625" style="12" hidden="1" customWidth="1"/>
    <col min="20" max="20" width="8" style="12" hidden="1" customWidth="1"/>
    <col min="21" max="21" width="8.7109375" style="12" hidden="1" customWidth="1"/>
    <col min="22" max="22" width="10" style="12" hidden="1" customWidth="1"/>
    <col min="23" max="23" width="9.5703125" style="12" hidden="1" customWidth="1"/>
    <col min="24" max="24" width="6.140625" style="12" hidden="1" customWidth="1"/>
    <col min="25" max="26" width="5.7109375" style="12" hidden="1" customWidth="1"/>
    <col min="27" max="27" width="6.85546875" style="12" hidden="1" customWidth="1"/>
    <col min="28" max="28" width="6.42578125" style="12" hidden="1" customWidth="1"/>
    <col min="29" max="29" width="6.7109375" style="12" hidden="1" customWidth="1"/>
    <col min="30" max="30" width="7.28515625" style="12" hidden="1" customWidth="1"/>
    <col min="31" max="42" width="5.7109375" style="12" hidden="1" customWidth="1"/>
    <col min="43" max="43" width="9.140625" style="12" hidden="1" customWidth="1"/>
    <col min="44" max="52" width="0" style="12" hidden="1" customWidth="1"/>
    <col min="53" max="16384" width="9.140625" style="12" hidden="1"/>
  </cols>
  <sheetData>
    <row r="1" spans="1:51">
      <c r="A1" s="2" t="s">
        <v>0</v>
      </c>
      <c r="B1" t="s">
        <v>194</v>
      </c>
    </row>
    <row r="2" spans="1:51">
      <c r="A2" s="2" t="s">
        <v>1</v>
      </c>
      <c r="B2" t="s">
        <v>195</v>
      </c>
    </row>
    <row r="3" spans="1:51">
      <c r="A3" s="2" t="s">
        <v>2</v>
      </c>
      <c r="B3" t="s">
        <v>196</v>
      </c>
    </row>
    <row r="4" spans="1:51">
      <c r="A4" s="2" t="s">
        <v>3</v>
      </c>
      <c r="B4" t="s">
        <v>197</v>
      </c>
    </row>
    <row r="5" spans="1:51" ht="26.25" customHeight="1">
      <c r="A5" s="122" t="s">
        <v>133</v>
      </c>
      <c r="B5" s="123"/>
      <c r="C5" s="123"/>
      <c r="D5" s="123"/>
      <c r="E5" s="123"/>
      <c r="F5" s="123"/>
      <c r="G5" s="123"/>
      <c r="H5" s="123"/>
      <c r="I5" s="123"/>
      <c r="J5" s="123"/>
      <c r="K5" s="124"/>
    </row>
    <row r="6" spans="1:51" ht="26.25" customHeight="1">
      <c r="A6" s="122" t="s">
        <v>139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</row>
    <row r="7" spans="1:51" s="14" customFormat="1">
      <c r="A7" s="38" t="s">
        <v>93</v>
      </c>
      <c r="B7" s="39" t="s">
        <v>46</v>
      </c>
      <c r="C7" s="39" t="s">
        <v>81</v>
      </c>
      <c r="D7" s="39" t="s">
        <v>50</v>
      </c>
      <c r="E7" s="39" t="s">
        <v>68</v>
      </c>
      <c r="F7" s="39" t="s">
        <v>184</v>
      </c>
      <c r="G7" s="39" t="s">
        <v>185</v>
      </c>
      <c r="H7" s="39" t="s">
        <v>5</v>
      </c>
      <c r="I7" s="39" t="s">
        <v>70</v>
      </c>
      <c r="J7" s="39" t="s">
        <v>54</v>
      </c>
      <c r="K7" s="40" t="s">
        <v>180</v>
      </c>
      <c r="L7" s="12"/>
      <c r="AY7" s="12"/>
    </row>
    <row r="8" spans="1:51" s="14" customFormat="1" ht="21" customHeight="1">
      <c r="A8" s="15"/>
      <c r="B8" s="16"/>
      <c r="C8" s="16"/>
      <c r="D8" s="16"/>
      <c r="E8" s="16" t="s">
        <v>71</v>
      </c>
      <c r="F8" s="16" t="s">
        <v>181</v>
      </c>
      <c r="G8" s="16"/>
      <c r="H8" s="16" t="s">
        <v>6</v>
      </c>
      <c r="I8" s="24" t="s">
        <v>7</v>
      </c>
      <c r="J8" s="24" t="s">
        <v>7</v>
      </c>
      <c r="K8" s="25" t="s">
        <v>7</v>
      </c>
      <c r="AY8" s="12"/>
    </row>
    <row r="9" spans="1:51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27" t="s">
        <v>62</v>
      </c>
      <c r="K9" s="27" t="s">
        <v>63</v>
      </c>
      <c r="AY9" s="12"/>
    </row>
    <row r="10" spans="1:51" s="18" customFormat="1" ht="18" customHeight="1">
      <c r="A10" s="19" t="s">
        <v>96</v>
      </c>
      <c r="B10" s="6"/>
      <c r="C10" s="6"/>
      <c r="D10" s="6"/>
      <c r="E10" s="6"/>
      <c r="F10" s="61">
        <v>0</v>
      </c>
      <c r="G10" s="6"/>
      <c r="H10" s="61">
        <v>0</v>
      </c>
      <c r="I10" s="6"/>
      <c r="J10" s="62">
        <v>0</v>
      </c>
      <c r="K10" s="62">
        <v>0</v>
      </c>
      <c r="AY10" s="12"/>
    </row>
    <row r="11" spans="1:51">
      <c r="A11" s="65" t="s">
        <v>201</v>
      </c>
      <c r="B11" s="12"/>
      <c r="C11" s="12"/>
      <c r="F11" s="67">
        <v>0</v>
      </c>
      <c r="H11" s="67">
        <v>0</v>
      </c>
      <c r="J11" s="66">
        <v>0</v>
      </c>
      <c r="K11" s="66">
        <v>0</v>
      </c>
    </row>
    <row r="12" spans="1:51">
      <c r="A12" s="65" t="s">
        <v>2746</v>
      </c>
      <c r="B12" s="12"/>
      <c r="C12" s="12"/>
      <c r="F12" s="67">
        <v>0</v>
      </c>
      <c r="H12" s="67">
        <v>0</v>
      </c>
      <c r="J12" s="66">
        <v>0</v>
      </c>
      <c r="K12" s="66">
        <v>0</v>
      </c>
    </row>
    <row r="13" spans="1:51">
      <c r="A13" t="s">
        <v>245</v>
      </c>
      <c r="B13" t="s">
        <v>245</v>
      </c>
      <c r="C13" t="s">
        <v>245</v>
      </c>
      <c r="D13" t="s">
        <v>245</v>
      </c>
      <c r="F13" s="63">
        <v>0</v>
      </c>
      <c r="G13" s="63">
        <v>0</v>
      </c>
      <c r="H13" s="63">
        <v>0</v>
      </c>
      <c r="I13" s="64">
        <v>0</v>
      </c>
      <c r="J13" s="64">
        <v>0</v>
      </c>
      <c r="K13" s="64">
        <v>0</v>
      </c>
    </row>
    <row r="14" spans="1:51">
      <c r="A14" s="65" t="s">
        <v>2753</v>
      </c>
      <c r="B14" s="12"/>
      <c r="C14" s="12"/>
      <c r="F14" s="67">
        <v>0</v>
      </c>
      <c r="H14" s="67">
        <v>0</v>
      </c>
      <c r="J14" s="66">
        <v>0</v>
      </c>
      <c r="K14" s="66">
        <v>0</v>
      </c>
    </row>
    <row r="15" spans="1:51">
      <c r="A15" t="s">
        <v>245</v>
      </c>
      <c r="B15" t="s">
        <v>245</v>
      </c>
      <c r="C15" t="s">
        <v>245</v>
      </c>
      <c r="D15" t="s">
        <v>245</v>
      </c>
      <c r="F15" s="63">
        <v>0</v>
      </c>
      <c r="G15" s="63">
        <v>0</v>
      </c>
      <c r="H15" s="63">
        <v>0</v>
      </c>
      <c r="I15" s="64">
        <v>0</v>
      </c>
      <c r="J15" s="64">
        <v>0</v>
      </c>
      <c r="K15" s="64">
        <v>0</v>
      </c>
    </row>
    <row r="16" spans="1:51">
      <c r="A16" s="65" t="s">
        <v>3110</v>
      </c>
      <c r="B16" s="12"/>
      <c r="C16" s="12"/>
      <c r="F16" s="67">
        <v>0</v>
      </c>
      <c r="H16" s="67">
        <v>0</v>
      </c>
      <c r="J16" s="66">
        <v>0</v>
      </c>
      <c r="K16" s="66">
        <v>0</v>
      </c>
    </row>
    <row r="17" spans="1:11">
      <c r="A17" t="s">
        <v>245</v>
      </c>
      <c r="B17" t="s">
        <v>245</v>
      </c>
      <c r="C17" t="s">
        <v>245</v>
      </c>
      <c r="D17" t="s">
        <v>245</v>
      </c>
      <c r="F17" s="63">
        <v>0</v>
      </c>
      <c r="G17" s="63">
        <v>0</v>
      </c>
      <c r="H17" s="63">
        <v>0</v>
      </c>
      <c r="I17" s="64">
        <v>0</v>
      </c>
      <c r="J17" s="64">
        <v>0</v>
      </c>
      <c r="K17" s="64">
        <v>0</v>
      </c>
    </row>
    <row r="18" spans="1:11">
      <c r="A18" s="65" t="s">
        <v>2754</v>
      </c>
      <c r="B18" s="12"/>
      <c r="C18" s="12"/>
      <c r="F18" s="67">
        <v>0</v>
      </c>
      <c r="H18" s="67">
        <v>0</v>
      </c>
      <c r="J18" s="66">
        <v>0</v>
      </c>
      <c r="K18" s="66">
        <v>0</v>
      </c>
    </row>
    <row r="19" spans="1:11">
      <c r="A19" t="s">
        <v>245</v>
      </c>
      <c r="B19" t="s">
        <v>245</v>
      </c>
      <c r="C19" t="s">
        <v>245</v>
      </c>
      <c r="D19" t="s">
        <v>245</v>
      </c>
      <c r="F19" s="63">
        <v>0</v>
      </c>
      <c r="G19" s="63">
        <v>0</v>
      </c>
      <c r="H19" s="63">
        <v>0</v>
      </c>
      <c r="I19" s="64">
        <v>0</v>
      </c>
      <c r="J19" s="64">
        <v>0</v>
      </c>
      <c r="K19" s="64">
        <v>0</v>
      </c>
    </row>
    <row r="20" spans="1:11">
      <c r="A20" s="65" t="s">
        <v>1599</v>
      </c>
      <c r="B20" s="12"/>
      <c r="C20" s="12"/>
      <c r="F20" s="67">
        <v>0</v>
      </c>
      <c r="H20" s="67">
        <v>0</v>
      </c>
      <c r="J20" s="66">
        <v>0</v>
      </c>
      <c r="K20" s="66">
        <v>0</v>
      </c>
    </row>
    <row r="21" spans="1:11">
      <c r="A21" t="s">
        <v>245</v>
      </c>
      <c r="B21" t="s">
        <v>245</v>
      </c>
      <c r="C21" t="s">
        <v>245</v>
      </c>
      <c r="D21" t="s">
        <v>245</v>
      </c>
      <c r="F21" s="63">
        <v>0</v>
      </c>
      <c r="G21" s="63">
        <v>0</v>
      </c>
      <c r="H21" s="63">
        <v>0</v>
      </c>
      <c r="I21" s="64">
        <v>0</v>
      </c>
      <c r="J21" s="64">
        <v>0</v>
      </c>
      <c r="K21" s="64">
        <v>0</v>
      </c>
    </row>
    <row r="22" spans="1:11">
      <c r="A22" s="65" t="s">
        <v>249</v>
      </c>
      <c r="B22" s="12"/>
      <c r="C22" s="12"/>
      <c r="F22" s="67">
        <v>0</v>
      </c>
      <c r="H22" s="67">
        <v>0</v>
      </c>
      <c r="J22" s="66">
        <v>0</v>
      </c>
      <c r="K22" s="66">
        <v>0</v>
      </c>
    </row>
    <row r="23" spans="1:11">
      <c r="A23" s="65" t="s">
        <v>2746</v>
      </c>
      <c r="B23" s="12"/>
      <c r="C23" s="12"/>
      <c r="F23" s="67">
        <v>0</v>
      </c>
      <c r="H23" s="67">
        <v>0</v>
      </c>
      <c r="J23" s="66">
        <v>0</v>
      </c>
      <c r="K23" s="66">
        <v>0</v>
      </c>
    </row>
    <row r="24" spans="1:11">
      <c r="A24" t="s">
        <v>245</v>
      </c>
      <c r="B24" t="s">
        <v>245</v>
      </c>
      <c r="C24" t="s">
        <v>245</v>
      </c>
      <c r="D24" t="s">
        <v>245</v>
      </c>
      <c r="F24" s="63">
        <v>0</v>
      </c>
      <c r="G24" s="63">
        <v>0</v>
      </c>
      <c r="H24" s="63">
        <v>0</v>
      </c>
      <c r="I24" s="64">
        <v>0</v>
      </c>
      <c r="J24" s="64">
        <v>0</v>
      </c>
      <c r="K24" s="64">
        <v>0</v>
      </c>
    </row>
    <row r="25" spans="1:11">
      <c r="A25" s="65" t="s">
        <v>2759</v>
      </c>
      <c r="B25" s="12"/>
      <c r="C25" s="12"/>
      <c r="F25" s="67">
        <v>0</v>
      </c>
      <c r="H25" s="67">
        <v>0</v>
      </c>
      <c r="J25" s="66">
        <v>0</v>
      </c>
      <c r="K25" s="66">
        <v>0</v>
      </c>
    </row>
    <row r="26" spans="1:11">
      <c r="A26" t="s">
        <v>245</v>
      </c>
      <c r="B26" t="s">
        <v>245</v>
      </c>
      <c r="C26" t="s">
        <v>245</v>
      </c>
      <c r="D26" t="s">
        <v>245</v>
      </c>
      <c r="F26" s="63">
        <v>0</v>
      </c>
      <c r="G26" s="63">
        <v>0</v>
      </c>
      <c r="H26" s="63">
        <v>0</v>
      </c>
      <c r="I26" s="64">
        <v>0</v>
      </c>
      <c r="J26" s="64">
        <v>0</v>
      </c>
      <c r="K26" s="64">
        <v>0</v>
      </c>
    </row>
    <row r="27" spans="1:11">
      <c r="A27" s="65" t="s">
        <v>2754</v>
      </c>
      <c r="B27" s="12"/>
      <c r="C27" s="12"/>
      <c r="F27" s="67">
        <v>0</v>
      </c>
      <c r="H27" s="67">
        <v>0</v>
      </c>
      <c r="J27" s="66">
        <v>0</v>
      </c>
      <c r="K27" s="66">
        <v>0</v>
      </c>
    </row>
    <row r="28" spans="1:11">
      <c r="A28" t="s">
        <v>245</v>
      </c>
      <c r="B28" t="s">
        <v>245</v>
      </c>
      <c r="C28" t="s">
        <v>245</v>
      </c>
      <c r="D28" t="s">
        <v>245</v>
      </c>
      <c r="F28" s="63">
        <v>0</v>
      </c>
      <c r="G28" s="63">
        <v>0</v>
      </c>
      <c r="H28" s="63">
        <v>0</v>
      </c>
      <c r="I28" s="64">
        <v>0</v>
      </c>
      <c r="J28" s="64">
        <v>0</v>
      </c>
      <c r="K28" s="64">
        <v>0</v>
      </c>
    </row>
    <row r="29" spans="1:11">
      <c r="A29" s="65" t="s">
        <v>2760</v>
      </c>
      <c r="B29" s="12"/>
      <c r="C29" s="12"/>
      <c r="F29" s="67">
        <v>0</v>
      </c>
      <c r="H29" s="67">
        <v>0</v>
      </c>
      <c r="J29" s="66">
        <v>0</v>
      </c>
      <c r="K29" s="66">
        <v>0</v>
      </c>
    </row>
    <row r="30" spans="1:11">
      <c r="A30" t="s">
        <v>245</v>
      </c>
      <c r="B30" t="s">
        <v>245</v>
      </c>
      <c r="C30" t="s">
        <v>245</v>
      </c>
      <c r="D30" t="s">
        <v>245</v>
      </c>
      <c r="F30" s="63">
        <v>0</v>
      </c>
      <c r="G30" s="63">
        <v>0</v>
      </c>
      <c r="H30" s="63">
        <v>0</v>
      </c>
      <c r="I30" s="64">
        <v>0</v>
      </c>
      <c r="J30" s="64">
        <v>0</v>
      </c>
      <c r="K30" s="64">
        <v>0</v>
      </c>
    </row>
    <row r="31" spans="1:11">
      <c r="A31" s="65" t="s">
        <v>1599</v>
      </c>
      <c r="B31" s="12"/>
      <c r="C31" s="12"/>
      <c r="F31" s="67">
        <v>0</v>
      </c>
      <c r="H31" s="67">
        <v>0</v>
      </c>
      <c r="J31" s="66">
        <v>0</v>
      </c>
      <c r="K31" s="66">
        <v>0</v>
      </c>
    </row>
    <row r="32" spans="1:11">
      <c r="A32" t="s">
        <v>245</v>
      </c>
      <c r="B32" t="s">
        <v>245</v>
      </c>
      <c r="C32" t="s">
        <v>245</v>
      </c>
      <c r="D32" t="s">
        <v>245</v>
      </c>
      <c r="F32" s="63">
        <v>0</v>
      </c>
      <c r="G32" s="63">
        <v>0</v>
      </c>
      <c r="H32" s="63">
        <v>0</v>
      </c>
      <c r="I32" s="64">
        <v>0</v>
      </c>
      <c r="J32" s="64">
        <v>0</v>
      </c>
      <c r="K32" s="64">
        <v>0</v>
      </c>
    </row>
    <row r="33" spans="1:3">
      <c r="A33" s="78" t="s">
        <v>251</v>
      </c>
      <c r="B33" s="12"/>
      <c r="C33" s="12"/>
    </row>
    <row r="34" spans="1:3">
      <c r="A34" s="78" t="s">
        <v>376</v>
      </c>
      <c r="B34" s="12"/>
      <c r="C34" s="12"/>
    </row>
    <row r="35" spans="1:3">
      <c r="A35" s="78" t="s">
        <v>377</v>
      </c>
      <c r="B35" s="12"/>
      <c r="C35" s="12"/>
    </row>
    <row r="36" spans="1:3">
      <c r="A36" s="78" t="s">
        <v>378</v>
      </c>
      <c r="B36" s="12"/>
      <c r="C36" s="12"/>
    </row>
    <row r="37" spans="1:3" hidden="1">
      <c r="B37" s="12"/>
      <c r="C37" s="12"/>
    </row>
    <row r="38" spans="1:3" hidden="1">
      <c r="B38" s="12"/>
      <c r="C38" s="12"/>
    </row>
    <row r="39" spans="1:3" hidden="1">
      <c r="B39" s="12"/>
      <c r="C39" s="12"/>
    </row>
    <row r="40" spans="1:3" hidden="1">
      <c r="B40" s="12"/>
      <c r="C40" s="12"/>
    </row>
    <row r="41" spans="1:3" hidden="1">
      <c r="B41" s="12"/>
      <c r="C41" s="12"/>
    </row>
    <row r="42" spans="1:3" hidden="1">
      <c r="B42" s="12"/>
      <c r="C42" s="12"/>
    </row>
    <row r="43" spans="1:3" hidden="1">
      <c r="B43" s="12"/>
      <c r="C43" s="12"/>
    </row>
    <row r="44" spans="1:3" hidden="1">
      <c r="B44" s="12"/>
      <c r="C44" s="12"/>
    </row>
    <row r="45" spans="1:3" hidden="1">
      <c r="B45" s="12"/>
      <c r="C45" s="12"/>
    </row>
    <row r="46" spans="1:3" hidden="1">
      <c r="B46" s="12"/>
      <c r="C46" s="12"/>
    </row>
    <row r="47" spans="1:3" hidden="1">
      <c r="B47" s="12"/>
      <c r="C47" s="12"/>
    </row>
    <row r="48" spans="1:3" hidden="1">
      <c r="B48" s="12"/>
      <c r="C48" s="12"/>
    </row>
    <row r="49" spans="2:3" hidden="1">
      <c r="B49" s="12"/>
      <c r="C49" s="12"/>
    </row>
    <row r="50" spans="2:3" hidden="1">
      <c r="B50" s="12"/>
      <c r="C50" s="12"/>
    </row>
    <row r="51" spans="2:3" hidden="1">
      <c r="B51" s="12"/>
      <c r="C51" s="12"/>
    </row>
    <row r="52" spans="2:3" hidden="1">
      <c r="B52" s="12"/>
      <c r="C52" s="12"/>
    </row>
    <row r="53" spans="2:3" hidden="1">
      <c r="B53" s="12"/>
      <c r="C53" s="12"/>
    </row>
    <row r="54" spans="2:3" hidden="1">
      <c r="B54" s="12"/>
      <c r="C54" s="12"/>
    </row>
    <row r="55" spans="2:3" hidden="1">
      <c r="B55" s="12"/>
      <c r="C55" s="12"/>
    </row>
    <row r="56" spans="2:3" hidden="1">
      <c r="B56" s="12"/>
      <c r="C56" s="12"/>
    </row>
    <row r="57" spans="2:3" hidden="1">
      <c r="B57" s="12"/>
      <c r="C57" s="12"/>
    </row>
    <row r="58" spans="2:3" hidden="1">
      <c r="B58" s="12"/>
      <c r="C58" s="12"/>
    </row>
    <row r="59" spans="2:3" hidden="1">
      <c r="B59" s="12"/>
      <c r="C59" s="12"/>
    </row>
    <row r="60" spans="2:3" hidden="1">
      <c r="B60" s="12"/>
      <c r="C60" s="12"/>
    </row>
    <row r="61" spans="2:3" hidden="1">
      <c r="B61" s="12"/>
      <c r="C61" s="12"/>
    </row>
    <row r="62" spans="2:3" hidden="1">
      <c r="B62" s="12"/>
      <c r="C62" s="12"/>
    </row>
    <row r="63" spans="2:3" hidden="1">
      <c r="B63" s="12"/>
      <c r="C63" s="12"/>
    </row>
    <row r="64" spans="2:3" hidden="1">
      <c r="B64" s="12"/>
      <c r="C64" s="12"/>
    </row>
    <row r="65" spans="2:3" hidden="1">
      <c r="B65" s="12"/>
      <c r="C65" s="12"/>
    </row>
    <row r="66" spans="2:3" hidden="1">
      <c r="B66" s="12"/>
      <c r="C66" s="12"/>
    </row>
    <row r="67" spans="2:3" hidden="1">
      <c r="B67" s="12"/>
      <c r="C67" s="12"/>
    </row>
    <row r="68" spans="2:3" hidden="1">
      <c r="B68" s="12"/>
      <c r="C68" s="12"/>
    </row>
    <row r="69" spans="2:3" hidden="1">
      <c r="B69" s="12"/>
      <c r="C69" s="12"/>
    </row>
    <row r="70" spans="2:3" hidden="1">
      <c r="B70" s="12"/>
      <c r="C70" s="12"/>
    </row>
    <row r="71" spans="2:3" hidden="1">
      <c r="B71" s="12"/>
      <c r="C71" s="12"/>
    </row>
    <row r="72" spans="2:3" hidden="1">
      <c r="B72" s="12"/>
      <c r="C72" s="12"/>
    </row>
    <row r="73" spans="2:3" hidden="1">
      <c r="B73" s="12"/>
      <c r="C73" s="12"/>
    </row>
    <row r="74" spans="2:3" hidden="1">
      <c r="B74" s="12"/>
      <c r="C74" s="12"/>
    </row>
    <row r="75" spans="2:3" hidden="1">
      <c r="B75" s="12"/>
      <c r="C75" s="12"/>
    </row>
    <row r="76" spans="2:3" hidden="1">
      <c r="B76" s="12"/>
      <c r="C76" s="12"/>
    </row>
    <row r="77" spans="2:3" hidden="1">
      <c r="B77" s="12"/>
      <c r="C77" s="12"/>
    </row>
    <row r="78" spans="2:3" hidden="1">
      <c r="B78" s="12"/>
      <c r="C78" s="12"/>
    </row>
    <row r="79" spans="2:3" hidden="1">
      <c r="B79" s="12"/>
      <c r="C79" s="12"/>
    </row>
    <row r="80" spans="2:3" hidden="1">
      <c r="B80" s="12"/>
      <c r="C80" s="12"/>
    </row>
    <row r="81" spans="2:3" hidden="1">
      <c r="B81" s="12"/>
      <c r="C81" s="12"/>
    </row>
    <row r="82" spans="2:3" hidden="1">
      <c r="B82" s="12"/>
      <c r="C82" s="12"/>
    </row>
    <row r="83" spans="2:3" hidden="1">
      <c r="B83" s="12"/>
      <c r="C83" s="12"/>
    </row>
    <row r="84" spans="2:3" hidden="1">
      <c r="B84" s="12"/>
      <c r="C84" s="12"/>
    </row>
    <row r="85" spans="2:3" hidden="1">
      <c r="B85" s="12"/>
      <c r="C85" s="12"/>
    </row>
    <row r="86" spans="2:3" hidden="1">
      <c r="B86" s="12"/>
      <c r="C86" s="12"/>
    </row>
    <row r="87" spans="2:3" hidden="1">
      <c r="B87" s="12"/>
      <c r="C87" s="12"/>
    </row>
    <row r="88" spans="2:3" hidden="1">
      <c r="B88" s="12"/>
      <c r="C88" s="12"/>
    </row>
    <row r="89" spans="2:3" hidden="1">
      <c r="B89" s="12"/>
      <c r="C89" s="12"/>
    </row>
    <row r="90" spans="2:3" hidden="1">
      <c r="B90" s="12"/>
      <c r="C90" s="12"/>
    </row>
    <row r="91" spans="2:3" hidden="1">
      <c r="B91" s="12"/>
      <c r="C91" s="12"/>
    </row>
    <row r="92" spans="2:3" hidden="1">
      <c r="B92" s="12"/>
      <c r="C92" s="12"/>
    </row>
    <row r="93" spans="2:3" hidden="1">
      <c r="B93" s="12"/>
      <c r="C93" s="12"/>
    </row>
    <row r="94" spans="2:3" hidden="1">
      <c r="B94" s="12"/>
      <c r="C94" s="12"/>
    </row>
    <row r="95" spans="2:3" hidden="1">
      <c r="B95" s="12"/>
      <c r="C95" s="12"/>
    </row>
    <row r="96" spans="2:3" hidden="1">
      <c r="B96" s="12"/>
      <c r="C96" s="12"/>
    </row>
    <row r="97" spans="2:3" hidden="1">
      <c r="B97" s="12"/>
      <c r="C97" s="12"/>
    </row>
    <row r="98" spans="2:3" hidden="1">
      <c r="B98" s="12"/>
      <c r="C98" s="12"/>
    </row>
    <row r="99" spans="2:3" hidden="1">
      <c r="B99" s="12"/>
      <c r="C99" s="12"/>
    </row>
    <row r="100" spans="2:3" hidden="1">
      <c r="B100" s="12"/>
      <c r="C100" s="12"/>
    </row>
    <row r="101" spans="2:3" hidden="1">
      <c r="B101" s="12"/>
      <c r="C101" s="12"/>
    </row>
    <row r="102" spans="2:3" hidden="1">
      <c r="B102" s="12"/>
      <c r="C102" s="12"/>
    </row>
    <row r="103" spans="2:3" hidden="1">
      <c r="B103" s="12"/>
      <c r="C103" s="12"/>
    </row>
    <row r="104" spans="2:3" hidden="1">
      <c r="B104" s="12"/>
      <c r="C104" s="12"/>
    </row>
    <row r="105" spans="2:3" hidden="1">
      <c r="B105" s="12"/>
      <c r="C105" s="12"/>
    </row>
    <row r="106" spans="2:3" hidden="1">
      <c r="B106" s="12"/>
      <c r="C106" s="12"/>
    </row>
    <row r="107" spans="2:3" hidden="1">
      <c r="B107" s="12"/>
      <c r="C107" s="12"/>
    </row>
    <row r="108" spans="2:3" hidden="1">
      <c r="B108" s="12"/>
      <c r="C108" s="12"/>
    </row>
    <row r="109" spans="2:3" hidden="1">
      <c r="B109" s="12"/>
      <c r="C109" s="12"/>
    </row>
    <row r="110" spans="2:3" hidden="1">
      <c r="B110" s="12"/>
      <c r="C110" s="12"/>
    </row>
    <row r="111" spans="2:3" hidden="1">
      <c r="B111" s="12"/>
      <c r="C111" s="12"/>
    </row>
    <row r="112" spans="2:3" hidden="1">
      <c r="B112" s="12"/>
      <c r="C112" s="12"/>
    </row>
    <row r="113" spans="2:3" hidden="1">
      <c r="B113" s="12"/>
      <c r="C113" s="12"/>
    </row>
    <row r="114" spans="2:3" hidden="1">
      <c r="B114" s="12"/>
      <c r="C114" s="12"/>
    </row>
    <row r="115" spans="2:3" hidden="1">
      <c r="B115" s="12"/>
      <c r="C115" s="12"/>
    </row>
    <row r="116" spans="2:3" hidden="1">
      <c r="B116" s="12"/>
      <c r="C116" s="12"/>
    </row>
    <row r="117" spans="2:3" hidden="1">
      <c r="B117" s="12"/>
      <c r="C117" s="12"/>
    </row>
    <row r="118" spans="2:3" hidden="1">
      <c r="B118" s="12"/>
      <c r="C118" s="12"/>
    </row>
    <row r="119" spans="2:3" hidden="1">
      <c r="B119" s="12"/>
      <c r="C119" s="12"/>
    </row>
    <row r="120" spans="2:3" hidden="1">
      <c r="B120" s="12"/>
      <c r="C120" s="12"/>
    </row>
    <row r="121" spans="2:3" hidden="1">
      <c r="B121" s="12"/>
      <c r="C121" s="12"/>
    </row>
    <row r="122" spans="2:3" hidden="1">
      <c r="B122" s="12"/>
      <c r="C122" s="12"/>
    </row>
    <row r="123" spans="2:3" hidden="1">
      <c r="B123" s="12"/>
      <c r="C123" s="12"/>
    </row>
    <row r="124" spans="2:3" hidden="1">
      <c r="B124" s="12"/>
      <c r="C124" s="12"/>
    </row>
    <row r="125" spans="2:3" hidden="1">
      <c r="B125" s="12"/>
      <c r="C125" s="12"/>
    </row>
    <row r="126" spans="2:3" hidden="1">
      <c r="B126" s="12"/>
      <c r="C126" s="12"/>
    </row>
    <row r="127" spans="2:3" hidden="1">
      <c r="B127" s="12"/>
      <c r="C127" s="12"/>
    </row>
    <row r="128" spans="2:3" hidden="1">
      <c r="B128" s="12"/>
      <c r="C128" s="12"/>
    </row>
    <row r="129" spans="2:3" hidden="1">
      <c r="B129" s="12"/>
      <c r="C129" s="12"/>
    </row>
    <row r="130" spans="2:3" hidden="1">
      <c r="B130" s="12"/>
      <c r="C130" s="12"/>
    </row>
    <row r="131" spans="2:3" hidden="1">
      <c r="B131" s="12"/>
      <c r="C131" s="12"/>
    </row>
    <row r="132" spans="2:3" hidden="1">
      <c r="B132" s="12"/>
      <c r="C132" s="12"/>
    </row>
    <row r="133" spans="2:3" hidden="1">
      <c r="B133" s="12"/>
      <c r="C133" s="12"/>
    </row>
    <row r="134" spans="2:3" hidden="1">
      <c r="B134" s="12"/>
      <c r="C134" s="12"/>
    </row>
    <row r="135" spans="2:3" hidden="1">
      <c r="B135" s="12"/>
      <c r="C135" s="12"/>
    </row>
    <row r="136" spans="2:3" hidden="1">
      <c r="B136" s="12"/>
      <c r="C136" s="12"/>
    </row>
    <row r="137" spans="2:3" hidden="1">
      <c r="B137" s="12"/>
      <c r="C137" s="12"/>
    </row>
    <row r="138" spans="2:3" hidden="1">
      <c r="B138" s="12"/>
      <c r="C138" s="12"/>
    </row>
    <row r="139" spans="2:3" hidden="1">
      <c r="B139" s="12"/>
      <c r="C139" s="12"/>
    </row>
    <row r="140" spans="2:3" hidden="1">
      <c r="B140" s="12"/>
      <c r="C140" s="12"/>
    </row>
    <row r="141" spans="2:3" hidden="1">
      <c r="B141" s="12"/>
      <c r="C141" s="12"/>
    </row>
    <row r="142" spans="2:3" hidden="1">
      <c r="B142" s="12"/>
      <c r="C142" s="12"/>
    </row>
    <row r="143" spans="2:3" hidden="1">
      <c r="B143" s="12"/>
      <c r="C143" s="12"/>
    </row>
    <row r="144" spans="2:3" hidden="1">
      <c r="B144" s="12"/>
      <c r="C144" s="12"/>
    </row>
    <row r="145" spans="2:3" hidden="1">
      <c r="B145" s="12"/>
      <c r="C145" s="12"/>
    </row>
    <row r="146" spans="2:3" hidden="1">
      <c r="B146" s="12"/>
      <c r="C146" s="12"/>
    </row>
    <row r="147" spans="2:3" hidden="1">
      <c r="B147" s="12"/>
      <c r="C147" s="12"/>
    </row>
    <row r="148" spans="2:3" hidden="1">
      <c r="B148" s="12"/>
      <c r="C148" s="12"/>
    </row>
    <row r="149" spans="2:3" hidden="1">
      <c r="B149" s="12"/>
      <c r="C149" s="12"/>
    </row>
    <row r="150" spans="2:3" hidden="1">
      <c r="B150" s="12"/>
      <c r="C150" s="12"/>
    </row>
    <row r="151" spans="2:3" hidden="1">
      <c r="B151" s="12"/>
      <c r="C151" s="12"/>
    </row>
    <row r="152" spans="2:3" hidden="1">
      <c r="B152" s="12"/>
      <c r="C152" s="12"/>
    </row>
    <row r="153" spans="2:3" hidden="1">
      <c r="B153" s="12"/>
      <c r="C153" s="12"/>
    </row>
    <row r="154" spans="2:3" hidden="1">
      <c r="B154" s="12"/>
      <c r="C154" s="12"/>
    </row>
    <row r="155" spans="2:3" hidden="1">
      <c r="B155" s="12"/>
      <c r="C155" s="12"/>
    </row>
    <row r="156" spans="2:3" hidden="1">
      <c r="B156" s="12"/>
      <c r="C156" s="12"/>
    </row>
    <row r="157" spans="2:3" hidden="1">
      <c r="B157" s="12"/>
      <c r="C157" s="12"/>
    </row>
    <row r="158" spans="2:3" hidden="1">
      <c r="B158" s="12"/>
      <c r="C158" s="12"/>
    </row>
    <row r="159" spans="2:3" hidden="1">
      <c r="B159" s="12"/>
      <c r="C159" s="12"/>
    </row>
    <row r="160" spans="2:3" hidden="1">
      <c r="B160" s="12"/>
      <c r="C160" s="12"/>
    </row>
    <row r="161" spans="2:3" hidden="1">
      <c r="B161" s="12"/>
      <c r="C161" s="12"/>
    </row>
    <row r="162" spans="2:3" hidden="1">
      <c r="B162" s="12"/>
      <c r="C162" s="12"/>
    </row>
    <row r="163" spans="2:3" hidden="1">
      <c r="B163" s="12"/>
      <c r="C163" s="12"/>
    </row>
    <row r="164" spans="2:3" hidden="1">
      <c r="B164" s="12"/>
      <c r="C164" s="12"/>
    </row>
    <row r="165" spans="2:3" hidden="1">
      <c r="B165" s="12"/>
      <c r="C165" s="12"/>
    </row>
    <row r="166" spans="2:3" hidden="1">
      <c r="B166" s="12"/>
      <c r="C166" s="12"/>
    </row>
    <row r="167" spans="2:3" hidden="1">
      <c r="B167" s="12"/>
      <c r="C167" s="12"/>
    </row>
    <row r="168" spans="2:3" hidden="1">
      <c r="B168" s="12"/>
      <c r="C168" s="12"/>
    </row>
    <row r="169" spans="2:3" hidden="1">
      <c r="B169" s="12"/>
      <c r="C169" s="12"/>
    </row>
    <row r="170" spans="2:3" hidden="1">
      <c r="B170" s="12"/>
      <c r="C170" s="12"/>
    </row>
    <row r="171" spans="2:3" hidden="1">
      <c r="B171" s="12"/>
      <c r="C171" s="12"/>
    </row>
    <row r="172" spans="2:3" hidden="1">
      <c r="B172" s="12"/>
      <c r="C172" s="12"/>
    </row>
    <row r="173" spans="2:3" hidden="1">
      <c r="B173" s="12"/>
      <c r="C173" s="12"/>
    </row>
    <row r="174" spans="2:3" hidden="1">
      <c r="B174" s="12"/>
      <c r="C174" s="12"/>
    </row>
    <row r="175" spans="2:3" hidden="1">
      <c r="B175" s="12"/>
      <c r="C175" s="12"/>
    </row>
    <row r="176" spans="2:3" hidden="1">
      <c r="B176" s="12"/>
      <c r="C176" s="12"/>
    </row>
    <row r="177" spans="2:3" hidden="1">
      <c r="B177" s="12"/>
      <c r="C177" s="12"/>
    </row>
    <row r="178" spans="2:3" hidden="1">
      <c r="B178" s="12"/>
      <c r="C178" s="12"/>
    </row>
    <row r="179" spans="2:3" hidden="1">
      <c r="B179" s="12"/>
      <c r="C179" s="12"/>
    </row>
    <row r="180" spans="2:3" hidden="1">
      <c r="B180" s="12"/>
      <c r="C180" s="12"/>
    </row>
    <row r="181" spans="2:3" hidden="1">
      <c r="B181" s="12"/>
      <c r="C181" s="12"/>
    </row>
    <row r="182" spans="2:3" hidden="1">
      <c r="B182" s="12"/>
      <c r="C182" s="12"/>
    </row>
    <row r="183" spans="2:3" hidden="1">
      <c r="B183" s="12"/>
      <c r="C183" s="12"/>
    </row>
    <row r="184" spans="2:3" hidden="1">
      <c r="B184" s="12"/>
      <c r="C184" s="12"/>
    </row>
    <row r="185" spans="2:3" hidden="1">
      <c r="B185" s="12"/>
      <c r="C185" s="12"/>
    </row>
    <row r="186" spans="2:3" hidden="1">
      <c r="B186" s="12"/>
      <c r="C186" s="12"/>
    </row>
    <row r="187" spans="2:3" hidden="1">
      <c r="B187" s="12"/>
      <c r="C187" s="12"/>
    </row>
    <row r="188" spans="2:3" hidden="1">
      <c r="B188" s="12"/>
      <c r="C188" s="12"/>
    </row>
    <row r="189" spans="2:3" hidden="1">
      <c r="B189" s="12"/>
      <c r="C189" s="12"/>
    </row>
    <row r="190" spans="2:3" hidden="1">
      <c r="B190" s="12"/>
      <c r="C190" s="12"/>
    </row>
    <row r="191" spans="2:3" hidden="1">
      <c r="B191" s="12"/>
      <c r="C191" s="12"/>
    </row>
    <row r="192" spans="2:3" hidden="1">
      <c r="B192" s="12"/>
      <c r="C192" s="12"/>
    </row>
    <row r="193" spans="2:3" hidden="1">
      <c r="B193" s="12"/>
      <c r="C193" s="12"/>
    </row>
    <row r="194" spans="2:3" hidden="1">
      <c r="B194" s="12"/>
      <c r="C194" s="12"/>
    </row>
    <row r="195" spans="2:3" hidden="1">
      <c r="B195" s="12"/>
      <c r="C195" s="12"/>
    </row>
    <row r="196" spans="2:3" hidden="1">
      <c r="B196" s="12"/>
      <c r="C196" s="12"/>
    </row>
    <row r="197" spans="2:3" hidden="1">
      <c r="B197" s="12"/>
      <c r="C197" s="12"/>
    </row>
    <row r="198" spans="2:3" hidden="1">
      <c r="B198" s="12"/>
      <c r="C198" s="12"/>
    </row>
    <row r="199" spans="2:3" hidden="1">
      <c r="B199" s="12"/>
      <c r="C199" s="12"/>
    </row>
    <row r="200" spans="2:3" hidden="1">
      <c r="B200" s="12"/>
      <c r="C200" s="12"/>
    </row>
    <row r="201" spans="2:3" hidden="1">
      <c r="B201" s="12"/>
      <c r="C201" s="12"/>
    </row>
    <row r="202" spans="2:3" hidden="1">
      <c r="B202" s="12"/>
      <c r="C202" s="12"/>
    </row>
    <row r="203" spans="2:3" hidden="1">
      <c r="B203" s="12"/>
      <c r="C203" s="12"/>
    </row>
    <row r="204" spans="2:3" hidden="1">
      <c r="B204" s="12"/>
      <c r="C204" s="12"/>
    </row>
    <row r="205" spans="2:3" hidden="1">
      <c r="B205" s="12"/>
      <c r="C205" s="12"/>
    </row>
    <row r="206" spans="2:3" hidden="1">
      <c r="B206" s="12"/>
      <c r="C206" s="12"/>
    </row>
    <row r="207" spans="2:3" hidden="1">
      <c r="B207" s="12"/>
      <c r="C207" s="12"/>
    </row>
    <row r="208" spans="2:3" hidden="1">
      <c r="B208" s="12"/>
      <c r="C208" s="12"/>
    </row>
    <row r="209" spans="2:3" hidden="1">
      <c r="B209" s="12"/>
      <c r="C209" s="12"/>
    </row>
    <row r="210" spans="2:3" hidden="1">
      <c r="B210" s="12"/>
      <c r="C210" s="12"/>
    </row>
    <row r="211" spans="2:3" hidden="1">
      <c r="B211" s="12"/>
      <c r="C211" s="12"/>
    </row>
    <row r="212" spans="2:3" hidden="1">
      <c r="B212" s="12"/>
      <c r="C212" s="12"/>
    </row>
    <row r="213" spans="2:3" hidden="1">
      <c r="B213" s="12"/>
      <c r="C213" s="12"/>
    </row>
    <row r="214" spans="2:3" hidden="1">
      <c r="B214" s="12"/>
      <c r="C214" s="12"/>
    </row>
    <row r="215" spans="2:3" hidden="1">
      <c r="B215" s="12"/>
      <c r="C215" s="12"/>
    </row>
    <row r="216" spans="2:3" hidden="1">
      <c r="B216" s="12"/>
      <c r="C216" s="12"/>
    </row>
    <row r="217" spans="2:3" hidden="1">
      <c r="B217" s="12"/>
      <c r="C217" s="12"/>
    </row>
    <row r="218" spans="2:3" hidden="1">
      <c r="B218" s="12"/>
      <c r="C218" s="12"/>
    </row>
    <row r="219" spans="2:3" hidden="1">
      <c r="B219" s="12"/>
      <c r="C219" s="12"/>
    </row>
    <row r="220" spans="2:3" hidden="1">
      <c r="B220" s="12"/>
      <c r="C220" s="12"/>
    </row>
    <row r="221" spans="2:3" hidden="1">
      <c r="B221" s="12"/>
      <c r="C221" s="12"/>
    </row>
    <row r="222" spans="2:3" hidden="1">
      <c r="B222" s="12"/>
      <c r="C222" s="12"/>
    </row>
    <row r="223" spans="2:3" hidden="1">
      <c r="B223" s="12"/>
      <c r="C223" s="12"/>
    </row>
    <row r="224" spans="2:3" hidden="1">
      <c r="B224" s="12"/>
      <c r="C224" s="12"/>
    </row>
    <row r="225" spans="2:3" hidden="1">
      <c r="B225" s="12"/>
      <c r="C225" s="12"/>
    </row>
    <row r="226" spans="2:3" hidden="1">
      <c r="B226" s="12"/>
      <c r="C226" s="12"/>
    </row>
    <row r="227" spans="2:3" hidden="1">
      <c r="B227" s="12"/>
      <c r="C227" s="12"/>
    </row>
    <row r="228" spans="2:3" hidden="1">
      <c r="B228" s="12"/>
      <c r="C228" s="12"/>
    </row>
    <row r="229" spans="2:3" hidden="1">
      <c r="B229" s="12"/>
      <c r="C229" s="12"/>
    </row>
    <row r="230" spans="2:3" hidden="1">
      <c r="B230" s="12"/>
      <c r="C230" s="12"/>
    </row>
    <row r="231" spans="2:3" hidden="1">
      <c r="B231" s="12"/>
      <c r="C231" s="12"/>
    </row>
    <row r="232" spans="2:3" hidden="1">
      <c r="B232" s="12"/>
      <c r="C232" s="12"/>
    </row>
    <row r="233" spans="2:3" hidden="1">
      <c r="B233" s="12"/>
      <c r="C233" s="12"/>
    </row>
    <row r="234" spans="2:3" hidden="1">
      <c r="B234" s="12"/>
      <c r="C234" s="12"/>
    </row>
    <row r="235" spans="2:3" hidden="1">
      <c r="B235" s="12"/>
      <c r="C235" s="12"/>
    </row>
    <row r="236" spans="2:3" hidden="1">
      <c r="B236" s="12"/>
      <c r="C236" s="12"/>
    </row>
    <row r="237" spans="2:3" hidden="1">
      <c r="B237" s="12"/>
      <c r="C237" s="12"/>
    </row>
    <row r="238" spans="2:3" hidden="1">
      <c r="B238" s="12"/>
      <c r="C238" s="12"/>
    </row>
    <row r="239" spans="2:3" hidden="1">
      <c r="B239" s="12"/>
      <c r="C239" s="12"/>
    </row>
    <row r="240" spans="2:3" hidden="1">
      <c r="B240" s="12"/>
      <c r="C240" s="12"/>
    </row>
    <row r="241" spans="2:3" hidden="1">
      <c r="B241" s="12"/>
      <c r="C241" s="12"/>
    </row>
    <row r="242" spans="2:3" hidden="1">
      <c r="B242" s="12"/>
      <c r="C242" s="12"/>
    </row>
    <row r="243" spans="2:3" hidden="1">
      <c r="B243" s="12"/>
      <c r="C243" s="12"/>
    </row>
    <row r="244" spans="2:3" hidden="1">
      <c r="B244" s="12"/>
      <c r="C244" s="12"/>
    </row>
    <row r="245" spans="2:3" hidden="1">
      <c r="B245" s="12"/>
      <c r="C245" s="12"/>
    </row>
    <row r="246" spans="2:3" hidden="1">
      <c r="B246" s="12"/>
      <c r="C246" s="12"/>
    </row>
    <row r="247" spans="2:3" hidden="1">
      <c r="B247" s="12"/>
      <c r="C247" s="12"/>
    </row>
    <row r="248" spans="2:3" hidden="1">
      <c r="B248" s="12"/>
      <c r="C248" s="12"/>
    </row>
    <row r="249" spans="2:3" hidden="1">
      <c r="B249" s="12"/>
      <c r="C249" s="12"/>
    </row>
    <row r="250" spans="2:3" hidden="1">
      <c r="B250" s="12"/>
      <c r="C250" s="12"/>
    </row>
    <row r="251" spans="2:3" hidden="1">
      <c r="B251" s="12"/>
      <c r="C251" s="12"/>
    </row>
    <row r="252" spans="2:3" hidden="1">
      <c r="B252" s="12"/>
      <c r="C252" s="12"/>
    </row>
    <row r="253" spans="2:3" hidden="1">
      <c r="B253" s="12"/>
      <c r="C253" s="12"/>
    </row>
    <row r="254" spans="2:3" hidden="1">
      <c r="B254" s="12"/>
      <c r="C254" s="12"/>
    </row>
    <row r="255" spans="2:3" hidden="1">
      <c r="B255" s="12"/>
      <c r="C255" s="12"/>
    </row>
    <row r="256" spans="2:3" hidden="1">
      <c r="B256" s="12"/>
      <c r="C256" s="12"/>
    </row>
    <row r="257" spans="2:3" hidden="1">
      <c r="B257" s="12"/>
      <c r="C257" s="12"/>
    </row>
    <row r="258" spans="2:3" hidden="1">
      <c r="B258" s="12"/>
      <c r="C258" s="12"/>
    </row>
    <row r="259" spans="2:3" hidden="1">
      <c r="B259" s="12"/>
      <c r="C259" s="12"/>
    </row>
    <row r="260" spans="2:3" hidden="1">
      <c r="B260" s="12"/>
      <c r="C260" s="12"/>
    </row>
    <row r="261" spans="2:3" hidden="1">
      <c r="B261" s="12"/>
      <c r="C261" s="12"/>
    </row>
    <row r="262" spans="2:3" hidden="1">
      <c r="B262" s="12"/>
      <c r="C262" s="12"/>
    </row>
    <row r="263" spans="2:3" hidden="1">
      <c r="B263" s="12"/>
      <c r="C263" s="12"/>
    </row>
    <row r="264" spans="2:3" hidden="1">
      <c r="B264" s="12"/>
      <c r="C264" s="12"/>
    </row>
    <row r="265" spans="2:3" hidden="1">
      <c r="B265" s="12"/>
      <c r="C265" s="12"/>
    </row>
    <row r="266" spans="2:3" hidden="1">
      <c r="B266" s="12"/>
      <c r="C266" s="12"/>
    </row>
    <row r="267" spans="2:3" hidden="1">
      <c r="B267" s="12"/>
      <c r="C267" s="12"/>
    </row>
    <row r="268" spans="2:3" hidden="1">
      <c r="B268" s="12"/>
      <c r="C268" s="12"/>
    </row>
    <row r="269" spans="2:3" hidden="1">
      <c r="B269" s="12"/>
      <c r="C269" s="12"/>
    </row>
    <row r="270" spans="2:3" hidden="1">
      <c r="B270" s="12"/>
      <c r="C270" s="12"/>
    </row>
    <row r="271" spans="2:3" hidden="1">
      <c r="B271" s="12"/>
      <c r="C271" s="12"/>
    </row>
    <row r="272" spans="2:3" hidden="1">
      <c r="B272" s="12"/>
      <c r="C272" s="12"/>
    </row>
    <row r="273" spans="2:3" hidden="1">
      <c r="B273" s="12"/>
      <c r="C273" s="12"/>
    </row>
    <row r="274" spans="2:3" hidden="1">
      <c r="B274" s="12"/>
      <c r="C274" s="12"/>
    </row>
    <row r="275" spans="2:3" hidden="1">
      <c r="B275" s="12"/>
      <c r="C275" s="12"/>
    </row>
    <row r="276" spans="2:3" hidden="1">
      <c r="B276" s="12"/>
      <c r="C276" s="12"/>
    </row>
    <row r="277" spans="2:3" hidden="1">
      <c r="B277" s="12"/>
      <c r="C277" s="12"/>
    </row>
    <row r="278" spans="2:3" hidden="1">
      <c r="B278" s="12"/>
      <c r="C278" s="12"/>
    </row>
    <row r="279" spans="2:3" hidden="1">
      <c r="B279" s="12"/>
      <c r="C279" s="12"/>
    </row>
    <row r="280" spans="2:3" hidden="1">
      <c r="B280" s="12"/>
      <c r="C280" s="12"/>
    </row>
    <row r="281" spans="2:3" hidden="1">
      <c r="B281" s="12"/>
      <c r="C281" s="12"/>
    </row>
    <row r="282" spans="2:3" hidden="1">
      <c r="B282" s="12"/>
      <c r="C282" s="12"/>
    </row>
    <row r="283" spans="2:3" hidden="1">
      <c r="B283" s="12"/>
      <c r="C283" s="12"/>
    </row>
    <row r="284" spans="2:3" hidden="1">
      <c r="B284" s="12"/>
      <c r="C284" s="12"/>
    </row>
    <row r="285" spans="2:3" hidden="1">
      <c r="B285" s="12"/>
      <c r="C285" s="12"/>
    </row>
    <row r="286" spans="2:3" hidden="1">
      <c r="B286" s="12"/>
      <c r="C286" s="12"/>
    </row>
    <row r="287" spans="2:3" hidden="1">
      <c r="B287" s="12"/>
      <c r="C287" s="12"/>
    </row>
    <row r="288" spans="2:3" hidden="1">
      <c r="B288" s="12"/>
      <c r="C288" s="12"/>
    </row>
    <row r="289" spans="2:3" hidden="1">
      <c r="B289" s="12"/>
      <c r="C289" s="12"/>
    </row>
    <row r="290" spans="2:3" hidden="1">
      <c r="B290" s="12"/>
      <c r="C290" s="12"/>
    </row>
    <row r="291" spans="2:3" hidden="1">
      <c r="B291" s="12"/>
      <c r="C291" s="12"/>
    </row>
    <row r="292" spans="2:3" hidden="1">
      <c r="B292" s="12"/>
      <c r="C292" s="12"/>
    </row>
    <row r="293" spans="2:3" hidden="1">
      <c r="B293" s="12"/>
      <c r="C293" s="12"/>
    </row>
    <row r="294" spans="2:3" hidden="1">
      <c r="B294" s="12"/>
      <c r="C294" s="12"/>
    </row>
    <row r="295" spans="2:3" hidden="1">
      <c r="B295" s="12"/>
      <c r="C295" s="12"/>
    </row>
    <row r="296" spans="2:3" hidden="1">
      <c r="B296" s="12"/>
      <c r="C296" s="12"/>
    </row>
    <row r="297" spans="2:3" hidden="1">
      <c r="B297" s="12"/>
      <c r="C297" s="12"/>
    </row>
    <row r="298" spans="2:3" hidden="1">
      <c r="B298" s="12"/>
      <c r="C298" s="12"/>
    </row>
    <row r="299" spans="2:3" hidden="1">
      <c r="B299" s="12"/>
      <c r="C299" s="12"/>
    </row>
    <row r="300" spans="2:3" hidden="1">
      <c r="B300" s="12"/>
      <c r="C300" s="12"/>
    </row>
    <row r="301" spans="2:3" hidden="1">
      <c r="B301" s="12"/>
      <c r="C301" s="12"/>
    </row>
    <row r="302" spans="2:3" hidden="1">
      <c r="B302" s="12"/>
      <c r="C302" s="12"/>
    </row>
    <row r="303" spans="2:3" hidden="1">
      <c r="B303" s="12"/>
      <c r="C303" s="12"/>
    </row>
    <row r="304" spans="2:3" hidden="1">
      <c r="B304" s="12"/>
      <c r="C304" s="12"/>
    </row>
    <row r="305" spans="2:3" hidden="1">
      <c r="B305" s="12"/>
      <c r="C305" s="12"/>
    </row>
    <row r="306" spans="2:3" hidden="1">
      <c r="B306" s="12"/>
      <c r="C306" s="12"/>
    </row>
    <row r="307" spans="2:3" hidden="1">
      <c r="B307" s="12"/>
      <c r="C307" s="12"/>
    </row>
    <row r="308" spans="2:3" hidden="1">
      <c r="B308" s="12"/>
      <c r="C308" s="12"/>
    </row>
    <row r="309" spans="2:3" hidden="1">
      <c r="B309" s="12"/>
      <c r="C309" s="12"/>
    </row>
    <row r="310" spans="2:3" hidden="1">
      <c r="B310" s="12"/>
      <c r="C310" s="12"/>
    </row>
    <row r="311" spans="2:3" hidden="1">
      <c r="B311" s="12"/>
      <c r="C311" s="12"/>
    </row>
    <row r="312" spans="2:3" hidden="1">
      <c r="B312" s="12"/>
      <c r="C312" s="12"/>
    </row>
    <row r="313" spans="2:3" hidden="1">
      <c r="B313" s="12"/>
      <c r="C313" s="12"/>
    </row>
    <row r="314" spans="2:3" hidden="1">
      <c r="B314" s="12"/>
      <c r="C314" s="12"/>
    </row>
    <row r="315" spans="2:3" hidden="1">
      <c r="B315" s="12"/>
      <c r="C315" s="12"/>
    </row>
    <row r="316" spans="2:3" hidden="1">
      <c r="B316" s="12"/>
      <c r="C316" s="12"/>
    </row>
    <row r="317" spans="2:3" hidden="1">
      <c r="B317" s="12"/>
      <c r="C317" s="12"/>
    </row>
    <row r="318" spans="2:3" hidden="1">
      <c r="B318" s="12"/>
      <c r="C318" s="12"/>
    </row>
    <row r="319" spans="2:3" hidden="1">
      <c r="B319" s="12"/>
      <c r="C319" s="12"/>
    </row>
    <row r="320" spans="2:3" hidden="1">
      <c r="B320" s="12"/>
      <c r="C320" s="12"/>
    </row>
    <row r="321" spans="2:3" hidden="1">
      <c r="B321" s="12"/>
      <c r="C321" s="12"/>
    </row>
    <row r="322" spans="2:3" hidden="1">
      <c r="B322" s="12"/>
      <c r="C322" s="12"/>
    </row>
    <row r="323" spans="2:3" hidden="1">
      <c r="B323" s="12"/>
      <c r="C323" s="12"/>
    </row>
    <row r="324" spans="2:3" hidden="1">
      <c r="B324" s="12"/>
      <c r="C324" s="12"/>
    </row>
    <row r="325" spans="2:3" hidden="1">
      <c r="B325" s="12"/>
      <c r="C325" s="12"/>
    </row>
    <row r="326" spans="2:3" hidden="1">
      <c r="B326" s="12"/>
      <c r="C326" s="12"/>
    </row>
    <row r="327" spans="2:3" hidden="1">
      <c r="B327" s="12"/>
      <c r="C327" s="12"/>
    </row>
    <row r="328" spans="2:3" hidden="1">
      <c r="B328" s="12"/>
      <c r="C328" s="12"/>
    </row>
    <row r="329" spans="2:3" hidden="1">
      <c r="B329" s="12"/>
      <c r="C329" s="12"/>
    </row>
    <row r="330" spans="2:3" hidden="1">
      <c r="B330" s="12"/>
      <c r="C330" s="12"/>
    </row>
    <row r="331" spans="2:3" hidden="1">
      <c r="B331" s="12"/>
      <c r="C331" s="12"/>
    </row>
    <row r="332" spans="2:3" hidden="1">
      <c r="B332" s="12"/>
      <c r="C332" s="12"/>
    </row>
    <row r="333" spans="2:3" hidden="1">
      <c r="B333" s="12"/>
      <c r="C333" s="12"/>
    </row>
    <row r="334" spans="2:3" hidden="1">
      <c r="B334" s="12"/>
      <c r="C334" s="12"/>
    </row>
    <row r="335" spans="2:3" hidden="1">
      <c r="B335" s="12"/>
      <c r="C335" s="12"/>
    </row>
    <row r="336" spans="2:3" hidden="1">
      <c r="B336" s="12"/>
      <c r="C336" s="12"/>
    </row>
    <row r="337" spans="2:3" hidden="1">
      <c r="B337" s="12"/>
      <c r="C337" s="12"/>
    </row>
    <row r="338" spans="2:3" hidden="1">
      <c r="B338" s="12"/>
      <c r="C338" s="12"/>
    </row>
    <row r="339" spans="2:3" hidden="1">
      <c r="B339" s="12"/>
      <c r="C339" s="12"/>
    </row>
    <row r="340" spans="2:3" hidden="1">
      <c r="B340" s="12"/>
      <c r="C340" s="12"/>
    </row>
    <row r="341" spans="2:3" hidden="1">
      <c r="B341" s="12"/>
      <c r="C341" s="12"/>
    </row>
    <row r="342" spans="2:3" hidden="1">
      <c r="B342" s="12"/>
      <c r="C342" s="12"/>
    </row>
    <row r="343" spans="2:3" hidden="1">
      <c r="B343" s="12"/>
      <c r="C343" s="12"/>
    </row>
    <row r="344" spans="2:3" hidden="1">
      <c r="B344" s="12"/>
      <c r="C344" s="12"/>
    </row>
    <row r="345" spans="2:3" hidden="1">
      <c r="B345" s="12"/>
      <c r="C345" s="12"/>
    </row>
    <row r="346" spans="2:3" hidden="1">
      <c r="B346" s="12"/>
      <c r="C346" s="12"/>
    </row>
    <row r="347" spans="2:3" hidden="1">
      <c r="B347" s="12"/>
      <c r="C347" s="12"/>
    </row>
    <row r="348" spans="2:3" hidden="1">
      <c r="B348" s="12"/>
      <c r="C348" s="12"/>
    </row>
    <row r="349" spans="2:3" hidden="1">
      <c r="B349" s="12"/>
      <c r="C349" s="12"/>
    </row>
    <row r="350" spans="2:3" hidden="1">
      <c r="B350" s="12"/>
      <c r="C350" s="12"/>
    </row>
    <row r="351" spans="2:3" hidden="1">
      <c r="B351" s="12"/>
      <c r="C351" s="12"/>
    </row>
    <row r="352" spans="2:3" hidden="1">
      <c r="B352" s="12"/>
      <c r="C352" s="12"/>
    </row>
    <row r="353" spans="2:3" hidden="1">
      <c r="B353" s="12"/>
      <c r="C353" s="12"/>
    </row>
    <row r="354" spans="2:3" hidden="1">
      <c r="B354" s="12"/>
      <c r="C354" s="12"/>
    </row>
    <row r="355" spans="2:3" hidden="1">
      <c r="B355" s="12"/>
      <c r="C355" s="12"/>
    </row>
    <row r="356" spans="2:3" hidden="1">
      <c r="B356" s="12"/>
      <c r="C356" s="12"/>
    </row>
    <row r="357" spans="2:3" hidden="1">
      <c r="B357" s="12"/>
      <c r="C357" s="12"/>
    </row>
    <row r="358" spans="2:3" hidden="1">
      <c r="B358" s="12"/>
      <c r="C358" s="12"/>
    </row>
    <row r="359" spans="2:3" hidden="1">
      <c r="B359" s="12"/>
      <c r="C359" s="12"/>
    </row>
    <row r="360" spans="2:3" hidden="1">
      <c r="B360" s="12"/>
      <c r="C360" s="12"/>
    </row>
    <row r="361" spans="2:3" hidden="1">
      <c r="B361" s="12"/>
      <c r="C361" s="12"/>
    </row>
    <row r="362" spans="2:3" hidden="1">
      <c r="B362" s="12"/>
      <c r="C362" s="12"/>
    </row>
    <row r="363" spans="2:3" hidden="1">
      <c r="B363" s="12"/>
      <c r="C363" s="12"/>
    </row>
    <row r="364" spans="2:3" hidden="1">
      <c r="B364" s="12"/>
      <c r="C364" s="12"/>
    </row>
    <row r="365" spans="2:3" hidden="1">
      <c r="B365" s="12"/>
      <c r="C365" s="12"/>
    </row>
    <row r="366" spans="2:3" hidden="1">
      <c r="B366" s="12"/>
      <c r="C366" s="12"/>
    </row>
    <row r="367" spans="2:3" hidden="1">
      <c r="B367" s="12"/>
      <c r="C367" s="12"/>
    </row>
    <row r="368" spans="2:3" hidden="1">
      <c r="B368" s="12"/>
      <c r="C368" s="12"/>
    </row>
    <row r="369" spans="2:3" hidden="1">
      <c r="B369" s="12"/>
      <c r="C369" s="12"/>
    </row>
    <row r="370" spans="2:3" hidden="1">
      <c r="B370" s="12"/>
      <c r="C370" s="12"/>
    </row>
    <row r="371" spans="2:3" hidden="1">
      <c r="B371" s="12"/>
      <c r="C371" s="12"/>
    </row>
    <row r="372" spans="2:3" hidden="1">
      <c r="B372" s="12"/>
      <c r="C372" s="12"/>
    </row>
    <row r="373" spans="2:3" hidden="1">
      <c r="B373" s="12"/>
      <c r="C373" s="12"/>
    </row>
    <row r="374" spans="2:3" hidden="1">
      <c r="B374" s="12"/>
      <c r="C374" s="12"/>
    </row>
    <row r="375" spans="2:3" hidden="1">
      <c r="B375" s="12"/>
      <c r="C375" s="12"/>
    </row>
    <row r="376" spans="2:3" hidden="1">
      <c r="B376" s="12"/>
      <c r="C376" s="12"/>
    </row>
    <row r="377" spans="2:3" hidden="1">
      <c r="B377" s="12"/>
      <c r="C377" s="12"/>
    </row>
    <row r="378" spans="2:3" hidden="1">
      <c r="B378" s="12"/>
      <c r="C378" s="12"/>
    </row>
    <row r="379" spans="2:3" hidden="1">
      <c r="B379" s="12"/>
      <c r="C379" s="12"/>
    </row>
    <row r="380" spans="2:3" hidden="1">
      <c r="B380" s="12"/>
      <c r="C380" s="12"/>
    </row>
    <row r="381" spans="2:3" hidden="1">
      <c r="B381" s="12"/>
      <c r="C381" s="12"/>
    </row>
    <row r="382" spans="2:3" hidden="1">
      <c r="B382" s="12"/>
      <c r="C382" s="12"/>
    </row>
    <row r="383" spans="2:3" hidden="1">
      <c r="B383" s="12"/>
      <c r="C383" s="12"/>
    </row>
    <row r="384" spans="2:3" hidden="1">
      <c r="B384" s="12"/>
      <c r="C384" s="12"/>
    </row>
    <row r="385" spans="2:3" hidden="1">
      <c r="B385" s="12"/>
      <c r="C385" s="12"/>
    </row>
    <row r="386" spans="2:3" hidden="1">
      <c r="B386" s="12"/>
      <c r="C386" s="12"/>
    </row>
    <row r="387" spans="2:3" hidden="1">
      <c r="B387" s="12"/>
      <c r="C387" s="12"/>
    </row>
    <row r="388" spans="2:3" hidden="1">
      <c r="B388" s="12"/>
      <c r="C388" s="12"/>
    </row>
    <row r="389" spans="2:3" hidden="1">
      <c r="B389" s="12"/>
      <c r="C389" s="12"/>
    </row>
    <row r="390" spans="2:3" hidden="1">
      <c r="B390" s="12"/>
      <c r="C390" s="12"/>
    </row>
    <row r="391" spans="2:3" hidden="1">
      <c r="B391" s="12"/>
      <c r="C391" s="12"/>
    </row>
    <row r="392" spans="2:3" hidden="1">
      <c r="B392" s="12"/>
      <c r="C392" s="12"/>
    </row>
    <row r="393" spans="2:3" hidden="1">
      <c r="B393" s="12"/>
      <c r="C393" s="12"/>
    </row>
    <row r="394" spans="2:3" hidden="1">
      <c r="B394" s="12"/>
      <c r="C394" s="12"/>
    </row>
    <row r="395" spans="2:3" hidden="1">
      <c r="B395" s="12"/>
      <c r="C395" s="12"/>
    </row>
    <row r="396" spans="2:3" hidden="1">
      <c r="B396" s="12"/>
      <c r="C396" s="12"/>
    </row>
    <row r="397" spans="2:3" hidden="1">
      <c r="B397" s="12"/>
      <c r="C397" s="12"/>
    </row>
    <row r="398" spans="2:3" hidden="1">
      <c r="B398" s="12"/>
      <c r="C398" s="12"/>
    </row>
    <row r="399" spans="2:3" hidden="1">
      <c r="B399" s="12"/>
      <c r="C399" s="12"/>
    </row>
    <row r="400" spans="2:3" hidden="1">
      <c r="B400" s="12"/>
      <c r="C400" s="12"/>
    </row>
    <row r="401" spans="2:3" hidden="1">
      <c r="B401" s="12"/>
      <c r="C401" s="12"/>
    </row>
    <row r="402" spans="2:3" hidden="1">
      <c r="B402" s="12"/>
      <c r="C402" s="12"/>
    </row>
    <row r="403" spans="2:3" hidden="1">
      <c r="B403" s="12"/>
      <c r="C403" s="12"/>
    </row>
    <row r="404" spans="2:3" hidden="1">
      <c r="B404" s="12"/>
      <c r="C404" s="12"/>
    </row>
    <row r="405" spans="2:3" hidden="1">
      <c r="B405" s="12"/>
      <c r="C405" s="12"/>
    </row>
    <row r="406" spans="2:3" hidden="1">
      <c r="B406" s="12"/>
      <c r="C406" s="12"/>
    </row>
    <row r="407" spans="2:3" hidden="1">
      <c r="B407" s="12"/>
      <c r="C407" s="12"/>
    </row>
    <row r="408" spans="2:3" hidden="1">
      <c r="B408" s="12"/>
      <c r="C408" s="12"/>
    </row>
    <row r="409" spans="2:3" hidden="1">
      <c r="B409" s="12"/>
      <c r="C409" s="12"/>
    </row>
    <row r="410" spans="2:3" hidden="1">
      <c r="B410" s="12"/>
      <c r="C410" s="12"/>
    </row>
    <row r="411" spans="2:3" hidden="1">
      <c r="B411" s="12"/>
      <c r="C411" s="12"/>
    </row>
    <row r="412" spans="2:3" hidden="1">
      <c r="B412" s="12"/>
      <c r="C412" s="12"/>
    </row>
    <row r="413" spans="2:3" hidden="1">
      <c r="B413" s="12"/>
      <c r="C413" s="12"/>
    </row>
    <row r="414" spans="2:3" hidden="1">
      <c r="B414" s="12"/>
      <c r="C414" s="12"/>
    </row>
    <row r="415" spans="2:3" hidden="1">
      <c r="B415" s="12"/>
      <c r="C415" s="12"/>
    </row>
    <row r="416" spans="2:3" hidden="1">
      <c r="B416" s="12"/>
      <c r="C416" s="12"/>
    </row>
    <row r="417" spans="2:3" hidden="1">
      <c r="B417" s="12"/>
      <c r="C417" s="12"/>
    </row>
    <row r="418" spans="2:3" hidden="1">
      <c r="B418" s="12"/>
      <c r="C418" s="12"/>
    </row>
    <row r="419" spans="2:3" hidden="1">
      <c r="B419" s="12"/>
      <c r="C419" s="12"/>
    </row>
    <row r="420" spans="2:3" hidden="1">
      <c r="B420" s="12"/>
      <c r="C420" s="12"/>
    </row>
    <row r="421" spans="2:3" hidden="1">
      <c r="B421" s="12"/>
      <c r="C421" s="12"/>
    </row>
    <row r="422" spans="2:3" hidden="1">
      <c r="B422" s="12"/>
      <c r="C422" s="12"/>
    </row>
    <row r="423" spans="2:3" hidden="1">
      <c r="B423" s="12"/>
      <c r="C423" s="12"/>
    </row>
    <row r="424" spans="2:3" hidden="1">
      <c r="B424" s="12"/>
      <c r="C424" s="12"/>
    </row>
    <row r="425" spans="2:3" hidden="1">
      <c r="B425" s="12"/>
      <c r="C425" s="12"/>
    </row>
    <row r="426" spans="2:3" hidden="1">
      <c r="B426" s="12"/>
      <c r="C426" s="12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1" customWidth="1"/>
    <col min="2" max="2" width="12.42578125" style="11" customWidth="1"/>
    <col min="3" max="3" width="11.85546875" style="11" customWidth="1"/>
    <col min="4" max="4" width="11.5703125" style="12" customWidth="1"/>
    <col min="5" max="5" width="15.1406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6.85546875" style="12" customWidth="1"/>
    <col min="10" max="10" width="25.42578125" style="12" customWidth="1"/>
    <col min="11" max="11" width="7.5703125" style="12" hidden="1" customWidth="1"/>
    <col min="12" max="12" width="6.7109375" style="12" hidden="1" customWidth="1"/>
    <col min="13" max="13" width="7.7109375" style="12" hidden="1" customWidth="1"/>
    <col min="14" max="14" width="7.140625" style="12" hidden="1" customWidth="1"/>
    <col min="15" max="15" width="6" style="12" hidden="1" customWidth="1"/>
    <col min="16" max="16" width="7.85546875" style="12" hidden="1" customWidth="1"/>
    <col min="17" max="17" width="8.140625" style="12" hidden="1" customWidth="1"/>
    <col min="18" max="18" width="6.28515625" style="12" hidden="1" customWidth="1"/>
    <col min="19" max="19" width="8" style="12" hidden="1" customWidth="1"/>
    <col min="20" max="20" width="8.7109375" style="12" hidden="1" customWidth="1"/>
    <col min="21" max="21" width="10" style="12" hidden="1" customWidth="1"/>
    <col min="22" max="22" width="9.5703125" style="12" hidden="1" customWidth="1"/>
    <col min="23" max="23" width="6.140625" style="12" hidden="1" customWidth="1"/>
    <col min="24" max="25" width="5.7109375" style="12" hidden="1" customWidth="1"/>
    <col min="26" max="26" width="6.85546875" style="12" hidden="1" customWidth="1"/>
    <col min="27" max="27" width="6.42578125" style="12" hidden="1" customWidth="1"/>
    <col min="28" max="28" width="6.7109375" style="12" hidden="1" customWidth="1"/>
    <col min="29" max="29" width="7.28515625" style="12" hidden="1" customWidth="1"/>
    <col min="30" max="41" width="5.7109375" style="12" hidden="1" customWidth="1"/>
    <col min="42" max="42" width="9.140625" style="12" hidden="1" customWidth="1"/>
    <col min="43" max="49" width="0" style="12" hidden="1" customWidth="1"/>
    <col min="50" max="16384" width="9.140625" style="12" hidden="1"/>
  </cols>
  <sheetData>
    <row r="1" spans="1:48">
      <c r="A1" s="2" t="s">
        <v>0</v>
      </c>
      <c r="B1" t="s">
        <v>194</v>
      </c>
    </row>
    <row r="2" spans="1:48">
      <c r="A2" s="2" t="s">
        <v>1</v>
      </c>
      <c r="B2" t="s">
        <v>195</v>
      </c>
    </row>
    <row r="3" spans="1:48">
      <c r="A3" s="2" t="s">
        <v>2</v>
      </c>
      <c r="B3" t="s">
        <v>196</v>
      </c>
    </row>
    <row r="4" spans="1:48">
      <c r="A4" s="2" t="s">
        <v>3</v>
      </c>
      <c r="B4" t="s">
        <v>197</v>
      </c>
    </row>
    <row r="5" spans="1:48" ht="26.25" customHeight="1">
      <c r="A5" s="122" t="s">
        <v>133</v>
      </c>
      <c r="B5" s="123"/>
      <c r="C5" s="123"/>
      <c r="D5" s="123"/>
      <c r="E5" s="123"/>
      <c r="F5" s="123"/>
      <c r="G5" s="123"/>
      <c r="H5" s="123"/>
      <c r="I5" s="123"/>
      <c r="J5" s="124"/>
    </row>
    <row r="6" spans="1:48" ht="26.25" customHeight="1">
      <c r="A6" s="122" t="s">
        <v>140</v>
      </c>
      <c r="B6" s="123"/>
      <c r="C6" s="123"/>
      <c r="D6" s="123"/>
      <c r="E6" s="123"/>
      <c r="F6" s="123"/>
      <c r="G6" s="123"/>
      <c r="H6" s="123"/>
      <c r="I6" s="123"/>
      <c r="J6" s="124"/>
    </row>
    <row r="7" spans="1:48" s="14" customFormat="1">
      <c r="A7" s="38" t="s">
        <v>93</v>
      </c>
      <c r="B7" s="39" t="s">
        <v>46</v>
      </c>
      <c r="C7" s="39" t="s">
        <v>81</v>
      </c>
      <c r="D7" s="39" t="s">
        <v>50</v>
      </c>
      <c r="E7" s="39" t="s">
        <v>68</v>
      </c>
      <c r="F7" s="39" t="s">
        <v>184</v>
      </c>
      <c r="G7" s="39" t="s">
        <v>185</v>
      </c>
      <c r="H7" s="39" t="s">
        <v>5</v>
      </c>
      <c r="I7" s="39" t="s">
        <v>54</v>
      </c>
      <c r="J7" s="40" t="s">
        <v>180</v>
      </c>
      <c r="K7" s="12"/>
      <c r="AV7" s="12"/>
    </row>
    <row r="8" spans="1:48" s="14" customFormat="1" ht="22.5" customHeight="1">
      <c r="A8" s="15"/>
      <c r="B8" s="16"/>
      <c r="C8" s="16"/>
      <c r="D8" s="16"/>
      <c r="E8" s="16" t="s">
        <v>71</v>
      </c>
      <c r="F8" s="16" t="s">
        <v>181</v>
      </c>
      <c r="G8" s="16"/>
      <c r="H8" s="16" t="s">
        <v>6</v>
      </c>
      <c r="I8" s="24" t="s">
        <v>7</v>
      </c>
      <c r="J8" s="34" t="s">
        <v>7</v>
      </c>
      <c r="AV8" s="12"/>
    </row>
    <row r="9" spans="1:48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27" t="s">
        <v>61</v>
      </c>
      <c r="J9" s="27" t="s">
        <v>62</v>
      </c>
      <c r="AV9" s="12"/>
    </row>
    <row r="10" spans="1:48" s="18" customFormat="1" ht="18" customHeight="1">
      <c r="A10" s="19" t="s">
        <v>141</v>
      </c>
      <c r="B10" s="6"/>
      <c r="C10" s="6"/>
      <c r="D10" s="6"/>
      <c r="E10" s="6"/>
      <c r="F10" s="61">
        <v>-259347473</v>
      </c>
      <c r="G10" s="6"/>
      <c r="H10" s="61">
        <v>-31108.637849515668</v>
      </c>
      <c r="I10" s="62">
        <v>1</v>
      </c>
      <c r="J10" s="62">
        <v>-2.2000000000000001E-3</v>
      </c>
      <c r="AV10" s="12"/>
    </row>
    <row r="11" spans="1:48">
      <c r="A11" s="65" t="s">
        <v>201</v>
      </c>
      <c r="B11" s="12"/>
      <c r="C11" s="12"/>
      <c r="F11" s="67">
        <v>-259347473</v>
      </c>
      <c r="H11" s="67">
        <v>-31108.637849515668</v>
      </c>
      <c r="I11" s="66">
        <v>1</v>
      </c>
      <c r="J11" s="66">
        <v>-2.2000000000000001E-3</v>
      </c>
    </row>
    <row r="12" spans="1:48">
      <c r="A12" s="65" t="s">
        <v>2746</v>
      </c>
      <c r="B12" s="12"/>
      <c r="C12" s="12"/>
      <c r="F12" s="67">
        <v>0</v>
      </c>
      <c r="H12" s="67">
        <v>0</v>
      </c>
      <c r="I12" s="66">
        <v>0</v>
      </c>
      <c r="J12" s="66">
        <v>0</v>
      </c>
    </row>
    <row r="13" spans="1:48">
      <c r="A13" t="s">
        <v>245</v>
      </c>
      <c r="B13" t="s">
        <v>245</v>
      </c>
      <c r="C13" t="s">
        <v>245</v>
      </c>
      <c r="D13" t="s">
        <v>245</v>
      </c>
      <c r="F13" s="63">
        <v>0</v>
      </c>
      <c r="G13" s="63">
        <v>0</v>
      </c>
      <c r="H13" s="63">
        <v>0</v>
      </c>
      <c r="I13" s="64">
        <v>0</v>
      </c>
      <c r="J13" s="64">
        <v>0</v>
      </c>
    </row>
    <row r="14" spans="1:48">
      <c r="A14" s="65" t="s">
        <v>2753</v>
      </c>
      <c r="B14" s="12"/>
      <c r="C14" s="12"/>
      <c r="F14" s="67">
        <v>-259347473</v>
      </c>
      <c r="H14" s="67">
        <v>-31108.637849515668</v>
      </c>
      <c r="I14" s="66">
        <v>1</v>
      </c>
      <c r="J14" s="66">
        <v>-2.2000000000000001E-3</v>
      </c>
    </row>
    <row r="15" spans="1:48">
      <c r="A15" t="s">
        <v>3111</v>
      </c>
      <c r="B15" t="s">
        <v>3112</v>
      </c>
      <c r="C15" t="s">
        <v>120</v>
      </c>
      <c r="D15" t="s">
        <v>107</v>
      </c>
      <c r="E15" t="s">
        <v>399</v>
      </c>
      <c r="F15" s="63">
        <v>-46323000</v>
      </c>
      <c r="G15" s="63">
        <v>16.860372090750168</v>
      </c>
      <c r="H15" s="63">
        <v>-7810.2301635981903</v>
      </c>
      <c r="I15" s="64">
        <v>0.25109999999999999</v>
      </c>
      <c r="J15" s="64">
        <v>-5.0000000000000001E-4</v>
      </c>
    </row>
    <row r="16" spans="1:48">
      <c r="A16" t="s">
        <v>3113</v>
      </c>
      <c r="B16" t="s">
        <v>3114</v>
      </c>
      <c r="C16" t="s">
        <v>120</v>
      </c>
      <c r="D16" t="s">
        <v>107</v>
      </c>
      <c r="E16" t="s">
        <v>1767</v>
      </c>
      <c r="F16" s="63">
        <v>-33936000</v>
      </c>
      <c r="G16" s="63">
        <v>17.064424885904142</v>
      </c>
      <c r="H16" s="63">
        <v>-5790.9832292804304</v>
      </c>
      <c r="I16" s="64">
        <v>0.1862</v>
      </c>
      <c r="J16" s="64">
        <v>-4.0000000000000002E-4</v>
      </c>
    </row>
    <row r="17" spans="1:10">
      <c r="A17" t="s">
        <v>3115</v>
      </c>
      <c r="B17" t="s">
        <v>3116</v>
      </c>
      <c r="C17" t="s">
        <v>120</v>
      </c>
      <c r="D17" t="s">
        <v>107</v>
      </c>
      <c r="E17" t="s">
        <v>289</v>
      </c>
      <c r="F17" s="63">
        <v>-40000</v>
      </c>
      <c r="G17" s="63">
        <v>-4.2644344198993753</v>
      </c>
      <c r="H17" s="63">
        <v>1.70577376795975</v>
      </c>
      <c r="I17" s="64">
        <v>-1E-4</v>
      </c>
      <c r="J17" s="64">
        <v>0</v>
      </c>
    </row>
    <row r="18" spans="1:10">
      <c r="A18" t="s">
        <v>3117</v>
      </c>
      <c r="B18" t="s">
        <v>3118</v>
      </c>
      <c r="C18" t="s">
        <v>120</v>
      </c>
      <c r="D18" t="s">
        <v>107</v>
      </c>
      <c r="E18" t="s">
        <v>289</v>
      </c>
      <c r="F18" s="63">
        <v>-35000</v>
      </c>
      <c r="G18" s="63">
        <v>-4.8145076332227141</v>
      </c>
      <c r="H18" s="63">
        <v>1.6850776716279501</v>
      </c>
      <c r="I18" s="64">
        <v>-1E-4</v>
      </c>
      <c r="J18" s="64">
        <v>0</v>
      </c>
    </row>
    <row r="19" spans="1:10">
      <c r="A19" t="s">
        <v>3119</v>
      </c>
      <c r="B19" t="s">
        <v>3120</v>
      </c>
      <c r="C19" t="s">
        <v>120</v>
      </c>
      <c r="D19" t="s">
        <v>107</v>
      </c>
      <c r="E19" t="s">
        <v>294</v>
      </c>
      <c r="F19" s="63">
        <v>-277000</v>
      </c>
      <c r="G19" s="63">
        <v>-4.9144984328015164</v>
      </c>
      <c r="H19" s="63">
        <v>13.613160658860201</v>
      </c>
      <c r="I19" s="64">
        <v>-4.0000000000000002E-4</v>
      </c>
      <c r="J19" s="64">
        <v>0</v>
      </c>
    </row>
    <row r="20" spans="1:10">
      <c r="A20" t="s">
        <v>3121</v>
      </c>
      <c r="B20" t="s">
        <v>3122</v>
      </c>
      <c r="C20" t="s">
        <v>120</v>
      </c>
      <c r="D20" t="s">
        <v>107</v>
      </c>
      <c r="E20" t="s">
        <v>950</v>
      </c>
      <c r="F20" s="63">
        <v>8500000</v>
      </c>
      <c r="G20" s="63">
        <v>-18.013067183344123</v>
      </c>
      <c r="H20" s="63">
        <v>-1531.11071058425</v>
      </c>
      <c r="I20" s="64">
        <v>4.9200000000000001E-2</v>
      </c>
      <c r="J20" s="64">
        <v>-1E-4</v>
      </c>
    </row>
    <row r="21" spans="1:10">
      <c r="A21" t="s">
        <v>3123</v>
      </c>
      <c r="B21" t="s">
        <v>3124</v>
      </c>
      <c r="C21" t="s">
        <v>120</v>
      </c>
      <c r="D21" t="s">
        <v>103</v>
      </c>
      <c r="E21" t="s">
        <v>399</v>
      </c>
      <c r="F21" s="63">
        <v>-90869000</v>
      </c>
      <c r="G21" s="63">
        <v>15.989539748783409</v>
      </c>
      <c r="H21" s="63">
        <v>-14529.534874322</v>
      </c>
      <c r="I21" s="64">
        <v>0.46710000000000002</v>
      </c>
      <c r="J21" s="64">
        <v>-1E-3</v>
      </c>
    </row>
    <row r="22" spans="1:10">
      <c r="A22" t="s">
        <v>3125</v>
      </c>
      <c r="B22" t="s">
        <v>3126</v>
      </c>
      <c r="C22" t="s">
        <v>120</v>
      </c>
      <c r="D22" t="s">
        <v>103</v>
      </c>
      <c r="E22" t="s">
        <v>399</v>
      </c>
      <c r="F22" s="63">
        <v>579000</v>
      </c>
      <c r="G22" s="63">
        <v>15.989539047641163</v>
      </c>
      <c r="H22" s="63">
        <v>92.579431085842202</v>
      </c>
      <c r="I22" s="64">
        <v>-3.0000000000000001E-3</v>
      </c>
      <c r="J22" s="64">
        <v>0</v>
      </c>
    </row>
    <row r="23" spans="1:10">
      <c r="A23" t="s">
        <v>3127</v>
      </c>
      <c r="B23" t="s">
        <v>3128</v>
      </c>
      <c r="C23" t="s">
        <v>120</v>
      </c>
      <c r="D23" t="s">
        <v>103</v>
      </c>
      <c r="E23" t="s">
        <v>399</v>
      </c>
      <c r="F23" s="63">
        <v>-10666000</v>
      </c>
      <c r="G23" s="63">
        <v>15.788409254404565</v>
      </c>
      <c r="H23" s="63">
        <v>-1683.9917310747901</v>
      </c>
      <c r="I23" s="64">
        <v>5.4100000000000002E-2</v>
      </c>
      <c r="J23" s="64">
        <v>-1E-4</v>
      </c>
    </row>
    <row r="24" spans="1:10">
      <c r="A24" t="s">
        <v>3129</v>
      </c>
      <c r="B24" t="s">
        <v>3130</v>
      </c>
      <c r="C24" t="s">
        <v>120</v>
      </c>
      <c r="D24" t="s">
        <v>103</v>
      </c>
      <c r="E24" t="s">
        <v>399</v>
      </c>
      <c r="F24" s="63">
        <v>944000</v>
      </c>
      <c r="G24" s="63">
        <v>15.738420592651272</v>
      </c>
      <c r="H24" s="63">
        <v>148.570690394628</v>
      </c>
      <c r="I24" s="64">
        <v>-4.7999999999999996E-3</v>
      </c>
      <c r="J24" s="64">
        <v>0</v>
      </c>
    </row>
    <row r="25" spans="1:10">
      <c r="A25" t="s">
        <v>3131</v>
      </c>
      <c r="B25" t="s">
        <v>3132</v>
      </c>
      <c r="C25" t="s">
        <v>120</v>
      </c>
      <c r="D25" t="s">
        <v>103</v>
      </c>
      <c r="E25" t="s">
        <v>3133</v>
      </c>
      <c r="F25" s="63">
        <v>8267000</v>
      </c>
      <c r="G25" s="63">
        <v>14.189110746251259</v>
      </c>
      <c r="H25" s="63">
        <v>1173.0137853925901</v>
      </c>
      <c r="I25" s="64">
        <v>-3.7699999999999997E-2</v>
      </c>
      <c r="J25" s="64">
        <v>1E-4</v>
      </c>
    </row>
    <row r="26" spans="1:10">
      <c r="A26" t="s">
        <v>3134</v>
      </c>
      <c r="B26" t="s">
        <v>3135</v>
      </c>
      <c r="C26" t="s">
        <v>120</v>
      </c>
      <c r="D26" t="s">
        <v>103</v>
      </c>
      <c r="E26" t="s">
        <v>289</v>
      </c>
      <c r="F26" s="63">
        <v>90000</v>
      </c>
      <c r="G26" s="63">
        <v>-2.1047521034101666</v>
      </c>
      <c r="H26" s="63">
        <v>-1.89427689306915</v>
      </c>
      <c r="I26" s="64">
        <v>1E-4</v>
      </c>
      <c r="J26" s="64">
        <v>0</v>
      </c>
    </row>
    <row r="27" spans="1:10">
      <c r="A27" t="s">
        <v>3136</v>
      </c>
      <c r="B27" t="s">
        <v>3137</v>
      </c>
      <c r="C27" t="s">
        <v>120</v>
      </c>
      <c r="D27" t="s">
        <v>103</v>
      </c>
      <c r="E27" t="s">
        <v>553</v>
      </c>
      <c r="F27" s="63">
        <v>-1470000</v>
      </c>
      <c r="G27" s="63">
        <v>-2.9049089843101155</v>
      </c>
      <c r="H27" s="63">
        <v>42.7021620693587</v>
      </c>
      <c r="I27" s="64">
        <v>-1.4E-3</v>
      </c>
      <c r="J27" s="64">
        <v>0</v>
      </c>
    </row>
    <row r="28" spans="1:10">
      <c r="A28" t="s">
        <v>3138</v>
      </c>
      <c r="B28" t="s">
        <v>3139</v>
      </c>
      <c r="C28" t="s">
        <v>120</v>
      </c>
      <c r="D28" t="s">
        <v>103</v>
      </c>
      <c r="E28" t="s">
        <v>660</v>
      </c>
      <c r="F28" s="63">
        <v>-4354000</v>
      </c>
      <c r="G28" s="63">
        <v>-18.618703271573249</v>
      </c>
      <c r="H28" s="63">
        <v>810.65834044429903</v>
      </c>
      <c r="I28" s="64">
        <v>-2.6100000000000002E-2</v>
      </c>
      <c r="J28" s="64">
        <v>1E-4</v>
      </c>
    </row>
    <row r="29" spans="1:10">
      <c r="A29" t="s">
        <v>3140</v>
      </c>
      <c r="B29" t="s">
        <v>3141</v>
      </c>
      <c r="C29" t="s">
        <v>120</v>
      </c>
      <c r="D29" t="s">
        <v>103</v>
      </c>
      <c r="E29" t="s">
        <v>318</v>
      </c>
      <c r="F29" s="63">
        <v>-3156000</v>
      </c>
      <c r="G29" s="63">
        <v>14.68922945276185</v>
      </c>
      <c r="H29" s="63">
        <v>-463.59208152916398</v>
      </c>
      <c r="I29" s="64">
        <v>1.49E-2</v>
      </c>
      <c r="J29" s="64">
        <v>0</v>
      </c>
    </row>
    <row r="30" spans="1:10">
      <c r="A30" t="s">
        <v>3142</v>
      </c>
      <c r="B30" t="s">
        <v>3143</v>
      </c>
      <c r="C30" t="s">
        <v>120</v>
      </c>
      <c r="D30" t="s">
        <v>103</v>
      </c>
      <c r="E30" t="s">
        <v>988</v>
      </c>
      <c r="F30" s="63">
        <v>-376000</v>
      </c>
      <c r="G30" s="63">
        <v>14.58920536715112</v>
      </c>
      <c r="H30" s="63">
        <v>-54.855412180488301</v>
      </c>
      <c r="I30" s="64">
        <v>1.8E-3</v>
      </c>
      <c r="J30" s="64">
        <v>0</v>
      </c>
    </row>
    <row r="31" spans="1:10">
      <c r="A31" t="s">
        <v>3144</v>
      </c>
      <c r="B31" t="s">
        <v>3145</v>
      </c>
      <c r="C31" t="s">
        <v>120</v>
      </c>
      <c r="D31" t="s">
        <v>103</v>
      </c>
      <c r="E31" t="s">
        <v>305</v>
      </c>
      <c r="F31" s="63">
        <v>-20995000</v>
      </c>
      <c r="G31" s="63">
        <v>12.988824969564167</v>
      </c>
      <c r="H31" s="63">
        <v>-2727.00380235999</v>
      </c>
      <c r="I31" s="64">
        <v>8.77E-2</v>
      </c>
      <c r="J31" s="64">
        <v>-2.0000000000000001E-4</v>
      </c>
    </row>
    <row r="32" spans="1:10">
      <c r="A32" t="s">
        <v>3146</v>
      </c>
      <c r="B32" t="s">
        <v>3147</v>
      </c>
      <c r="C32" t="s">
        <v>120</v>
      </c>
      <c r="D32" t="s">
        <v>103</v>
      </c>
      <c r="E32" t="s">
        <v>645</v>
      </c>
      <c r="F32" s="63">
        <v>-11395000</v>
      </c>
      <c r="G32" s="63">
        <v>11.618498850319645</v>
      </c>
      <c r="H32" s="63">
        <v>-1323.9279439939201</v>
      </c>
      <c r="I32" s="64">
        <v>4.2599999999999999E-2</v>
      </c>
      <c r="J32" s="64">
        <v>-1E-4</v>
      </c>
    </row>
    <row r="33" spans="1:10">
      <c r="A33" t="s">
        <v>3148</v>
      </c>
      <c r="B33" t="s">
        <v>3149</v>
      </c>
      <c r="C33" t="s">
        <v>120</v>
      </c>
      <c r="D33" t="s">
        <v>103</v>
      </c>
      <c r="E33" t="s">
        <v>3150</v>
      </c>
      <c r="F33" s="63">
        <v>-3480000</v>
      </c>
      <c r="G33" s="63">
        <v>11.488467653895519</v>
      </c>
      <c r="H33" s="63">
        <v>-399.798674355564</v>
      </c>
      <c r="I33" s="64">
        <v>1.29E-2</v>
      </c>
      <c r="J33" s="64">
        <v>0</v>
      </c>
    </row>
    <row r="34" spans="1:10">
      <c r="A34" t="s">
        <v>3151</v>
      </c>
      <c r="B34" t="s">
        <v>3152</v>
      </c>
      <c r="C34" t="s">
        <v>120</v>
      </c>
      <c r="D34" t="s">
        <v>103</v>
      </c>
      <c r="E34" t="s">
        <v>939</v>
      </c>
      <c r="F34" s="63">
        <v>12026000</v>
      </c>
      <c r="G34" s="63">
        <v>1.1860141508800681</v>
      </c>
      <c r="H34" s="63">
        <v>142.63006178483701</v>
      </c>
      <c r="I34" s="64">
        <v>-4.5999999999999999E-3</v>
      </c>
      <c r="J34" s="64">
        <v>0</v>
      </c>
    </row>
    <row r="35" spans="1:10">
      <c r="A35" t="s">
        <v>3153</v>
      </c>
      <c r="B35" t="s">
        <v>3154</v>
      </c>
      <c r="C35" t="s">
        <v>120</v>
      </c>
      <c r="D35" t="s">
        <v>103</v>
      </c>
      <c r="E35" t="s">
        <v>628</v>
      </c>
      <c r="F35" s="63">
        <v>-1007000</v>
      </c>
      <c r="G35" s="63">
        <v>-10.016660176698588</v>
      </c>
      <c r="H35" s="63">
        <v>100.86776797935499</v>
      </c>
      <c r="I35" s="64">
        <v>-3.2000000000000002E-3</v>
      </c>
      <c r="J35" s="64">
        <v>0</v>
      </c>
    </row>
    <row r="36" spans="1:10">
      <c r="A36" t="s">
        <v>3155</v>
      </c>
      <c r="B36" t="s">
        <v>3156</v>
      </c>
      <c r="C36" t="s">
        <v>120</v>
      </c>
      <c r="D36" t="s">
        <v>103</v>
      </c>
      <c r="E36" t="s">
        <v>297</v>
      </c>
      <c r="F36" s="63">
        <v>-4068000</v>
      </c>
      <c r="G36" s="63">
        <v>-10.136682995627705</v>
      </c>
      <c r="H36" s="63">
        <v>412.36026426213402</v>
      </c>
      <c r="I36" s="64">
        <v>-1.3299999999999999E-2</v>
      </c>
      <c r="J36" s="64">
        <v>0</v>
      </c>
    </row>
    <row r="37" spans="1:10">
      <c r="A37" t="s">
        <v>3157</v>
      </c>
      <c r="B37" t="s">
        <v>3158</v>
      </c>
      <c r="C37" t="s">
        <v>120</v>
      </c>
      <c r="D37" t="s">
        <v>103</v>
      </c>
      <c r="E37" t="s">
        <v>297</v>
      </c>
      <c r="F37" s="63">
        <v>256000</v>
      </c>
      <c r="G37" s="63">
        <v>-12.617269931036445</v>
      </c>
      <c r="H37" s="63">
        <v>-32.300211023453301</v>
      </c>
      <c r="I37" s="64">
        <v>1E-3</v>
      </c>
      <c r="J37" s="64">
        <v>0</v>
      </c>
    </row>
    <row r="38" spans="1:10">
      <c r="A38" t="s">
        <v>3159</v>
      </c>
      <c r="B38" t="s">
        <v>3160</v>
      </c>
      <c r="C38" t="s">
        <v>120</v>
      </c>
      <c r="D38" t="s">
        <v>103</v>
      </c>
      <c r="E38" t="s">
        <v>311</v>
      </c>
      <c r="F38" s="63">
        <v>230000</v>
      </c>
      <c r="G38" s="63">
        <v>-29.021179586839132</v>
      </c>
      <c r="H38" s="63">
        <v>-66.74871304973</v>
      </c>
      <c r="I38" s="64">
        <v>2.0999999999999999E-3</v>
      </c>
      <c r="J38" s="64">
        <v>0</v>
      </c>
    </row>
    <row r="39" spans="1:10">
      <c r="A39" t="s">
        <v>3161</v>
      </c>
      <c r="B39" t="s">
        <v>3162</v>
      </c>
      <c r="C39" t="s">
        <v>120</v>
      </c>
      <c r="D39" t="s">
        <v>103</v>
      </c>
      <c r="E39" t="s">
        <v>939</v>
      </c>
      <c r="F39" s="63">
        <v>-7750000</v>
      </c>
      <c r="G39" s="63">
        <v>1.6441029909256533</v>
      </c>
      <c r="H39" s="63">
        <v>-127.417981796738</v>
      </c>
      <c r="I39" s="64">
        <v>4.1000000000000003E-3</v>
      </c>
      <c r="J39" s="64">
        <v>0</v>
      </c>
    </row>
    <row r="40" spans="1:10">
      <c r="A40" t="s">
        <v>3163</v>
      </c>
      <c r="B40" t="s">
        <v>3164</v>
      </c>
      <c r="C40" t="s">
        <v>120</v>
      </c>
      <c r="D40" t="s">
        <v>103</v>
      </c>
      <c r="E40" t="s">
        <v>939</v>
      </c>
      <c r="F40" s="63">
        <v>-8500000</v>
      </c>
      <c r="G40" s="63">
        <v>1.1436991826920813</v>
      </c>
      <c r="H40" s="63">
        <v>-97.214430528826895</v>
      </c>
      <c r="I40" s="64">
        <v>3.0999999999999999E-3</v>
      </c>
      <c r="J40" s="64">
        <v>0</v>
      </c>
    </row>
    <row r="41" spans="1:10">
      <c r="A41" t="s">
        <v>3165</v>
      </c>
      <c r="B41" t="s">
        <v>3166</v>
      </c>
      <c r="C41" t="s">
        <v>120</v>
      </c>
      <c r="D41" t="s">
        <v>103</v>
      </c>
      <c r="E41" t="s">
        <v>283</v>
      </c>
      <c r="F41" s="63">
        <v>-10100000</v>
      </c>
      <c r="G41" s="63">
        <v>-1.908761380266812</v>
      </c>
      <c r="H41" s="63">
        <v>192.784899406948</v>
      </c>
      <c r="I41" s="64">
        <v>-6.1999999999999998E-3</v>
      </c>
      <c r="J41" s="64">
        <v>0</v>
      </c>
    </row>
    <row r="42" spans="1:10">
      <c r="A42" t="s">
        <v>3167</v>
      </c>
      <c r="B42" t="s">
        <v>3168</v>
      </c>
      <c r="C42" t="s">
        <v>120</v>
      </c>
      <c r="D42" t="s">
        <v>103</v>
      </c>
      <c r="E42" t="s">
        <v>289</v>
      </c>
      <c r="F42" s="63">
        <v>-27500000</v>
      </c>
      <c r="G42" s="63">
        <v>-5.2114230980554543</v>
      </c>
      <c r="H42" s="63">
        <v>1433.1413519652499</v>
      </c>
      <c r="I42" s="64">
        <v>-4.6100000000000002E-2</v>
      </c>
      <c r="J42" s="64">
        <v>1E-4</v>
      </c>
    </row>
    <row r="43" spans="1:10">
      <c r="A43" t="s">
        <v>3169</v>
      </c>
      <c r="B43" t="s">
        <v>3170</v>
      </c>
      <c r="C43" t="s">
        <v>120</v>
      </c>
      <c r="D43" t="s">
        <v>110</v>
      </c>
      <c r="E43" t="s">
        <v>3171</v>
      </c>
      <c r="F43" s="63">
        <v>-3942473</v>
      </c>
      <c r="G43" s="63">
        <v>-24.493601355576736</v>
      </c>
      <c r="H43" s="63">
        <v>965.65362017124596</v>
      </c>
      <c r="I43" s="64">
        <v>-3.1E-2</v>
      </c>
      <c r="J43" s="64">
        <v>1E-4</v>
      </c>
    </row>
    <row r="44" spans="1:10">
      <c r="A44" s="65" t="s">
        <v>3110</v>
      </c>
      <c r="B44" s="12"/>
      <c r="C44" s="12"/>
      <c r="F44" s="67">
        <v>0</v>
      </c>
      <c r="H44" s="67">
        <v>0</v>
      </c>
      <c r="I44" s="66">
        <v>0</v>
      </c>
      <c r="J44" s="66">
        <v>0</v>
      </c>
    </row>
    <row r="45" spans="1:10">
      <c r="A45" t="s">
        <v>245</v>
      </c>
      <c r="B45" t="s">
        <v>245</v>
      </c>
      <c r="C45" t="s">
        <v>245</v>
      </c>
      <c r="D45" t="s">
        <v>245</v>
      </c>
      <c r="F45" s="63">
        <v>0</v>
      </c>
      <c r="G45" s="63">
        <v>0</v>
      </c>
      <c r="H45" s="63">
        <v>0</v>
      </c>
      <c r="I45" s="64">
        <v>0</v>
      </c>
      <c r="J45" s="64">
        <v>0</v>
      </c>
    </row>
    <row r="46" spans="1:10">
      <c r="A46" s="65" t="s">
        <v>2754</v>
      </c>
      <c r="B46" s="12"/>
      <c r="C46" s="12"/>
      <c r="F46" s="67">
        <v>0</v>
      </c>
      <c r="H46" s="67">
        <v>0</v>
      </c>
      <c r="I46" s="66">
        <v>0</v>
      </c>
      <c r="J46" s="66">
        <v>0</v>
      </c>
    </row>
    <row r="47" spans="1:10">
      <c r="A47" t="s">
        <v>245</v>
      </c>
      <c r="B47" t="s">
        <v>245</v>
      </c>
      <c r="C47" t="s">
        <v>245</v>
      </c>
      <c r="D47" t="s">
        <v>245</v>
      </c>
      <c r="F47" s="63">
        <v>0</v>
      </c>
      <c r="G47" s="63">
        <v>0</v>
      </c>
      <c r="H47" s="63">
        <v>0</v>
      </c>
      <c r="I47" s="64">
        <v>0</v>
      </c>
      <c r="J47" s="64">
        <v>0</v>
      </c>
    </row>
    <row r="48" spans="1:10">
      <c r="A48" s="65" t="s">
        <v>1599</v>
      </c>
      <c r="B48" s="12"/>
      <c r="C48" s="12"/>
      <c r="F48" s="67">
        <v>0</v>
      </c>
      <c r="H48" s="67">
        <v>0</v>
      </c>
      <c r="I48" s="66">
        <v>0</v>
      </c>
      <c r="J48" s="66">
        <v>0</v>
      </c>
    </row>
    <row r="49" spans="1:10">
      <c r="A49" t="s">
        <v>245</v>
      </c>
      <c r="B49" t="s">
        <v>245</v>
      </c>
      <c r="C49" t="s">
        <v>245</v>
      </c>
      <c r="D49" t="s">
        <v>245</v>
      </c>
      <c r="F49" s="63">
        <v>0</v>
      </c>
      <c r="G49" s="63">
        <v>0</v>
      </c>
      <c r="H49" s="63">
        <v>0</v>
      </c>
      <c r="I49" s="64">
        <v>0</v>
      </c>
      <c r="J49" s="64">
        <v>0</v>
      </c>
    </row>
    <row r="50" spans="1:10">
      <c r="A50" s="65" t="s">
        <v>249</v>
      </c>
      <c r="B50" s="12"/>
      <c r="C50" s="12"/>
      <c r="F50" s="67">
        <v>0</v>
      </c>
      <c r="H50" s="67">
        <v>0</v>
      </c>
      <c r="I50" s="66">
        <v>0</v>
      </c>
      <c r="J50" s="66">
        <v>0</v>
      </c>
    </row>
    <row r="51" spans="1:10">
      <c r="A51" s="65" t="s">
        <v>2746</v>
      </c>
      <c r="B51" s="12"/>
      <c r="C51" s="12"/>
      <c r="F51" s="67">
        <v>0</v>
      </c>
      <c r="H51" s="67">
        <v>0</v>
      </c>
      <c r="I51" s="66">
        <v>0</v>
      </c>
      <c r="J51" s="66">
        <v>0</v>
      </c>
    </row>
    <row r="52" spans="1:10">
      <c r="A52" t="s">
        <v>245</v>
      </c>
      <c r="B52" t="s">
        <v>245</v>
      </c>
      <c r="C52" t="s">
        <v>245</v>
      </c>
      <c r="D52" t="s">
        <v>245</v>
      </c>
      <c r="F52" s="63">
        <v>0</v>
      </c>
      <c r="G52" s="63">
        <v>0</v>
      </c>
      <c r="H52" s="63">
        <v>0</v>
      </c>
      <c r="I52" s="64">
        <v>0</v>
      </c>
      <c r="J52" s="64">
        <v>0</v>
      </c>
    </row>
    <row r="53" spans="1:10">
      <c r="A53" s="65" t="s">
        <v>2759</v>
      </c>
      <c r="B53" s="12"/>
      <c r="C53" s="12"/>
      <c r="F53" s="67">
        <v>0</v>
      </c>
      <c r="H53" s="67">
        <v>0</v>
      </c>
      <c r="I53" s="66">
        <v>0</v>
      </c>
      <c r="J53" s="66">
        <v>0</v>
      </c>
    </row>
    <row r="54" spans="1:10">
      <c r="A54" t="s">
        <v>245</v>
      </c>
      <c r="B54" t="s">
        <v>245</v>
      </c>
      <c r="C54" t="s">
        <v>245</v>
      </c>
      <c r="D54" t="s">
        <v>245</v>
      </c>
      <c r="F54" s="63">
        <v>0</v>
      </c>
      <c r="G54" s="63">
        <v>0</v>
      </c>
      <c r="H54" s="63">
        <v>0</v>
      </c>
      <c r="I54" s="64">
        <v>0</v>
      </c>
      <c r="J54" s="64">
        <v>0</v>
      </c>
    </row>
    <row r="55" spans="1:10">
      <c r="A55" s="65" t="s">
        <v>2754</v>
      </c>
      <c r="B55" s="12"/>
      <c r="C55" s="12"/>
      <c r="F55" s="67">
        <v>0</v>
      </c>
      <c r="H55" s="67">
        <v>0</v>
      </c>
      <c r="I55" s="66">
        <v>0</v>
      </c>
      <c r="J55" s="66">
        <v>0</v>
      </c>
    </row>
    <row r="56" spans="1:10">
      <c r="A56" t="s">
        <v>245</v>
      </c>
      <c r="B56" t="s">
        <v>245</v>
      </c>
      <c r="C56" t="s">
        <v>245</v>
      </c>
      <c r="D56" t="s">
        <v>245</v>
      </c>
      <c r="F56" s="63">
        <v>0</v>
      </c>
      <c r="G56" s="63">
        <v>0</v>
      </c>
      <c r="H56" s="63">
        <v>0</v>
      </c>
      <c r="I56" s="64">
        <v>0</v>
      </c>
      <c r="J56" s="64">
        <v>0</v>
      </c>
    </row>
    <row r="57" spans="1:10">
      <c r="A57" s="65" t="s">
        <v>1599</v>
      </c>
      <c r="B57" s="12"/>
      <c r="C57" s="12"/>
      <c r="F57" s="67">
        <v>0</v>
      </c>
      <c r="H57" s="67">
        <v>0</v>
      </c>
      <c r="I57" s="66">
        <v>0</v>
      </c>
      <c r="J57" s="66">
        <v>0</v>
      </c>
    </row>
    <row r="58" spans="1:10">
      <c r="A58" t="s">
        <v>245</v>
      </c>
      <c r="B58" t="s">
        <v>245</v>
      </c>
      <c r="C58" t="s">
        <v>245</v>
      </c>
      <c r="D58" t="s">
        <v>245</v>
      </c>
      <c r="F58" s="63">
        <v>0</v>
      </c>
      <c r="G58" s="63">
        <v>0</v>
      </c>
      <c r="H58" s="63">
        <v>0</v>
      </c>
      <c r="I58" s="64">
        <v>0</v>
      </c>
      <c r="J58" s="64">
        <v>0</v>
      </c>
    </row>
    <row r="59" spans="1:10">
      <c r="A59" s="78" t="s">
        <v>251</v>
      </c>
      <c r="B59" s="12"/>
      <c r="C59" s="12"/>
    </row>
    <row r="60" spans="1:10">
      <c r="A60" s="78" t="s">
        <v>376</v>
      </c>
      <c r="B60" s="12"/>
      <c r="C60" s="12"/>
    </row>
    <row r="61" spans="1:10">
      <c r="A61" s="78" t="s">
        <v>377</v>
      </c>
      <c r="B61" s="12"/>
      <c r="C61" s="12"/>
    </row>
    <row r="62" spans="1:10">
      <c r="A62" s="78" t="s">
        <v>378</v>
      </c>
      <c r="B62" s="12"/>
      <c r="C62" s="12"/>
    </row>
    <row r="63" spans="1:10" hidden="1">
      <c r="B63" s="12"/>
      <c r="C63" s="12"/>
    </row>
    <row r="64" spans="1:10" hidden="1">
      <c r="B64" s="12"/>
      <c r="C64" s="12"/>
    </row>
    <row r="65" spans="2:3" hidden="1">
      <c r="B65" s="12"/>
      <c r="C65" s="12"/>
    </row>
    <row r="66" spans="2:3" hidden="1">
      <c r="B66" s="12"/>
      <c r="C66" s="12"/>
    </row>
    <row r="67" spans="2:3" hidden="1">
      <c r="B67" s="12"/>
      <c r="C67" s="12"/>
    </row>
    <row r="68" spans="2:3" hidden="1">
      <c r="B68" s="12"/>
      <c r="C68" s="12"/>
    </row>
    <row r="69" spans="2:3" hidden="1">
      <c r="B69" s="12"/>
      <c r="C69" s="12"/>
    </row>
    <row r="70" spans="2:3" hidden="1">
      <c r="B70" s="12"/>
      <c r="C70" s="12"/>
    </row>
    <row r="71" spans="2:3" hidden="1">
      <c r="B71" s="12"/>
      <c r="C71" s="12"/>
    </row>
    <row r="72" spans="2:3" hidden="1">
      <c r="B72" s="12"/>
      <c r="C72" s="12"/>
    </row>
    <row r="73" spans="2:3" hidden="1">
      <c r="B73" s="12"/>
      <c r="C73" s="12"/>
    </row>
    <row r="74" spans="2:3" hidden="1">
      <c r="B74" s="12"/>
      <c r="C74" s="12"/>
    </row>
    <row r="75" spans="2:3" hidden="1">
      <c r="B75" s="12"/>
      <c r="C75" s="12"/>
    </row>
    <row r="76" spans="2:3" hidden="1">
      <c r="B76" s="12"/>
      <c r="C76" s="12"/>
    </row>
    <row r="77" spans="2:3" hidden="1">
      <c r="B77" s="12"/>
      <c r="C77" s="12"/>
    </row>
    <row r="78" spans="2:3" hidden="1">
      <c r="B78" s="12"/>
      <c r="C78" s="12"/>
    </row>
    <row r="79" spans="2:3" hidden="1">
      <c r="B79" s="12"/>
      <c r="C79" s="12"/>
    </row>
    <row r="80" spans="2:3" hidden="1">
      <c r="B80" s="12"/>
      <c r="C80" s="12"/>
    </row>
    <row r="81" spans="2:3" hidden="1">
      <c r="B81" s="12"/>
      <c r="C81" s="12"/>
    </row>
    <row r="82" spans="2:3" hidden="1">
      <c r="B82" s="12"/>
      <c r="C82" s="12"/>
    </row>
    <row r="83" spans="2:3" hidden="1">
      <c r="B83" s="12"/>
      <c r="C83" s="12"/>
    </row>
    <row r="84" spans="2:3" hidden="1">
      <c r="B84" s="12"/>
      <c r="C84" s="12"/>
    </row>
    <row r="85" spans="2:3" hidden="1">
      <c r="B85" s="12"/>
      <c r="C85" s="12"/>
    </row>
    <row r="86" spans="2:3" hidden="1">
      <c r="B86" s="12"/>
      <c r="C86" s="12"/>
    </row>
    <row r="87" spans="2:3" hidden="1">
      <c r="B87" s="12"/>
      <c r="C87" s="12"/>
    </row>
    <row r="88" spans="2:3" hidden="1">
      <c r="B88" s="12"/>
      <c r="C88" s="12"/>
    </row>
    <row r="89" spans="2:3" hidden="1">
      <c r="B89" s="12"/>
      <c r="C89" s="12"/>
    </row>
    <row r="90" spans="2:3" hidden="1">
      <c r="B90" s="12"/>
      <c r="C90" s="12"/>
    </row>
    <row r="91" spans="2:3" hidden="1">
      <c r="B91" s="12"/>
      <c r="C91" s="12"/>
    </row>
    <row r="92" spans="2:3" hidden="1">
      <c r="B92" s="12"/>
      <c r="C92" s="12"/>
    </row>
    <row r="93" spans="2:3" hidden="1">
      <c r="B93" s="12"/>
      <c r="C93" s="12"/>
    </row>
    <row r="94" spans="2:3" hidden="1">
      <c r="B94" s="12"/>
      <c r="C94" s="12"/>
    </row>
    <row r="95" spans="2:3" hidden="1">
      <c r="B95" s="12"/>
      <c r="C95" s="12"/>
    </row>
    <row r="96" spans="2:3" hidden="1">
      <c r="B96" s="12"/>
      <c r="C96" s="12"/>
    </row>
    <row r="97" spans="2:3" hidden="1">
      <c r="B97" s="12"/>
      <c r="C97" s="12"/>
    </row>
    <row r="98" spans="2:3" hidden="1">
      <c r="B98" s="12"/>
      <c r="C98" s="12"/>
    </row>
    <row r="99" spans="2:3" hidden="1">
      <c r="B99" s="12"/>
      <c r="C99" s="12"/>
    </row>
    <row r="100" spans="2:3" hidden="1">
      <c r="B100" s="12"/>
      <c r="C100" s="12"/>
    </row>
    <row r="101" spans="2:3" hidden="1">
      <c r="B101" s="12"/>
      <c r="C101" s="12"/>
    </row>
    <row r="102" spans="2:3" hidden="1">
      <c r="B102" s="12"/>
      <c r="C102" s="12"/>
    </row>
    <row r="103" spans="2:3" hidden="1">
      <c r="B103" s="12"/>
      <c r="C103" s="12"/>
    </row>
    <row r="104" spans="2:3" hidden="1">
      <c r="B104" s="12"/>
      <c r="C104" s="12"/>
    </row>
    <row r="105" spans="2:3" hidden="1">
      <c r="B105" s="12"/>
      <c r="C105" s="12"/>
    </row>
    <row r="106" spans="2:3" hidden="1">
      <c r="B106" s="12"/>
      <c r="C106" s="12"/>
    </row>
    <row r="107" spans="2:3" hidden="1">
      <c r="B107" s="12"/>
      <c r="C107" s="12"/>
    </row>
    <row r="108" spans="2:3" hidden="1">
      <c r="B108" s="12"/>
      <c r="C108" s="12"/>
    </row>
    <row r="109" spans="2:3" hidden="1">
      <c r="B109" s="12"/>
      <c r="C109" s="12"/>
    </row>
    <row r="110" spans="2:3" hidden="1">
      <c r="B110" s="12"/>
      <c r="C110" s="12"/>
    </row>
    <row r="111" spans="2:3" hidden="1">
      <c r="B111" s="12"/>
      <c r="C111" s="12"/>
    </row>
    <row r="112" spans="2:3" hidden="1">
      <c r="B112" s="12"/>
      <c r="C112" s="12"/>
    </row>
    <row r="113" spans="2:3" hidden="1">
      <c r="B113" s="12"/>
      <c r="C113" s="12"/>
    </row>
    <row r="114" spans="2:3" hidden="1">
      <c r="B114" s="12"/>
      <c r="C114" s="12"/>
    </row>
    <row r="115" spans="2:3" hidden="1">
      <c r="B115" s="12"/>
      <c r="C115" s="12"/>
    </row>
    <row r="116" spans="2:3" hidden="1">
      <c r="B116" s="12"/>
      <c r="C116" s="12"/>
    </row>
    <row r="117" spans="2:3" hidden="1">
      <c r="B117" s="12"/>
      <c r="C117" s="12"/>
    </row>
    <row r="118" spans="2:3" hidden="1">
      <c r="B118" s="12"/>
      <c r="C118" s="12"/>
    </row>
    <row r="119" spans="2:3" hidden="1">
      <c r="B119" s="12"/>
      <c r="C119" s="12"/>
    </row>
    <row r="120" spans="2:3" hidden="1">
      <c r="B120" s="12"/>
      <c r="C120" s="12"/>
    </row>
    <row r="121" spans="2:3" hidden="1">
      <c r="B121" s="12"/>
      <c r="C121" s="12"/>
    </row>
    <row r="122" spans="2:3" hidden="1">
      <c r="B122" s="12"/>
      <c r="C122" s="12"/>
    </row>
    <row r="123" spans="2:3" hidden="1">
      <c r="B123" s="12"/>
      <c r="C123" s="12"/>
    </row>
    <row r="124" spans="2:3" hidden="1">
      <c r="B124" s="12"/>
      <c r="C124" s="12"/>
    </row>
    <row r="125" spans="2:3" hidden="1">
      <c r="B125" s="12"/>
      <c r="C125" s="12"/>
    </row>
    <row r="126" spans="2:3" hidden="1">
      <c r="B126" s="12"/>
      <c r="C126" s="12"/>
    </row>
    <row r="127" spans="2:3" hidden="1">
      <c r="B127" s="12"/>
      <c r="C127" s="12"/>
    </row>
    <row r="128" spans="2:3" hidden="1">
      <c r="B128" s="12"/>
      <c r="C128" s="12"/>
    </row>
    <row r="129" spans="2:3" hidden="1">
      <c r="B129" s="12"/>
      <c r="C129" s="12"/>
    </row>
    <row r="130" spans="2:3" hidden="1">
      <c r="B130" s="12"/>
      <c r="C130" s="12"/>
    </row>
    <row r="131" spans="2:3" hidden="1">
      <c r="B131" s="12"/>
      <c r="C131" s="12"/>
    </row>
    <row r="132" spans="2:3" hidden="1">
      <c r="B132" s="12"/>
      <c r="C132" s="12"/>
    </row>
    <row r="133" spans="2:3" hidden="1">
      <c r="B133" s="12"/>
      <c r="C133" s="12"/>
    </row>
    <row r="134" spans="2:3" hidden="1">
      <c r="B134" s="12"/>
      <c r="C134" s="12"/>
    </row>
    <row r="135" spans="2:3" hidden="1">
      <c r="B135" s="12"/>
      <c r="C135" s="12"/>
    </row>
    <row r="136" spans="2:3" hidden="1">
      <c r="B136" s="12"/>
      <c r="C136" s="12"/>
    </row>
    <row r="137" spans="2:3" hidden="1">
      <c r="B137" s="12"/>
      <c r="C137" s="12"/>
    </row>
    <row r="138" spans="2:3" hidden="1">
      <c r="B138" s="12"/>
      <c r="C138" s="12"/>
    </row>
    <row r="139" spans="2:3" hidden="1">
      <c r="B139" s="12"/>
      <c r="C139" s="12"/>
    </row>
    <row r="140" spans="2:3" hidden="1">
      <c r="B140" s="12"/>
      <c r="C140" s="12"/>
    </row>
    <row r="141" spans="2:3" hidden="1">
      <c r="B141" s="12"/>
      <c r="C141" s="12"/>
    </row>
    <row r="142" spans="2:3" hidden="1">
      <c r="B142" s="12"/>
      <c r="C142" s="12"/>
    </row>
    <row r="143" spans="2:3" hidden="1">
      <c r="B143" s="12"/>
      <c r="C143" s="12"/>
    </row>
    <row r="144" spans="2:3" hidden="1">
      <c r="B144" s="12"/>
      <c r="C144" s="12"/>
    </row>
    <row r="145" spans="2:3" hidden="1">
      <c r="B145" s="12"/>
      <c r="C145" s="12"/>
    </row>
    <row r="146" spans="2:3" hidden="1">
      <c r="B146" s="12"/>
      <c r="C146" s="12"/>
    </row>
    <row r="147" spans="2:3" hidden="1">
      <c r="B147" s="12"/>
      <c r="C147" s="12"/>
    </row>
    <row r="148" spans="2:3" hidden="1">
      <c r="B148" s="12"/>
      <c r="C148" s="12"/>
    </row>
    <row r="149" spans="2:3" hidden="1">
      <c r="B149" s="12"/>
      <c r="C149" s="12"/>
    </row>
    <row r="150" spans="2:3" hidden="1">
      <c r="B150" s="12"/>
      <c r="C150" s="12"/>
    </row>
    <row r="151" spans="2:3" hidden="1">
      <c r="B151" s="12"/>
      <c r="C151" s="12"/>
    </row>
    <row r="152" spans="2:3" hidden="1">
      <c r="B152" s="12"/>
      <c r="C152" s="12"/>
    </row>
    <row r="153" spans="2:3" hidden="1">
      <c r="B153" s="12"/>
      <c r="C153" s="12"/>
    </row>
    <row r="154" spans="2:3" hidden="1">
      <c r="B154" s="12"/>
      <c r="C154" s="12"/>
    </row>
    <row r="155" spans="2:3" hidden="1">
      <c r="B155" s="12"/>
      <c r="C155" s="12"/>
    </row>
    <row r="156" spans="2:3" hidden="1">
      <c r="B156" s="12"/>
      <c r="C156" s="12"/>
    </row>
    <row r="157" spans="2:3" hidden="1">
      <c r="B157" s="12"/>
      <c r="C157" s="12"/>
    </row>
    <row r="158" spans="2:3" hidden="1">
      <c r="B158" s="12"/>
      <c r="C158" s="12"/>
    </row>
    <row r="159" spans="2:3" hidden="1">
      <c r="B159" s="12"/>
      <c r="C159" s="12"/>
    </row>
    <row r="160" spans="2:3" hidden="1">
      <c r="B160" s="12"/>
      <c r="C160" s="12"/>
    </row>
    <row r="161" spans="2:3" hidden="1">
      <c r="B161" s="12"/>
      <c r="C161" s="12"/>
    </row>
    <row r="162" spans="2:3" hidden="1">
      <c r="B162" s="12"/>
      <c r="C162" s="12"/>
    </row>
    <row r="163" spans="2:3" hidden="1">
      <c r="B163" s="12"/>
      <c r="C163" s="12"/>
    </row>
    <row r="164" spans="2:3" hidden="1">
      <c r="B164" s="12"/>
      <c r="C164" s="12"/>
    </row>
    <row r="165" spans="2:3" hidden="1">
      <c r="B165" s="12"/>
      <c r="C165" s="12"/>
    </row>
    <row r="166" spans="2:3" hidden="1">
      <c r="B166" s="12"/>
      <c r="C166" s="12"/>
    </row>
    <row r="167" spans="2:3" hidden="1">
      <c r="B167" s="12"/>
      <c r="C167" s="12"/>
    </row>
    <row r="168" spans="2:3" hidden="1">
      <c r="B168" s="12"/>
      <c r="C168" s="12"/>
    </row>
    <row r="169" spans="2:3" hidden="1">
      <c r="B169" s="12"/>
      <c r="C169" s="12"/>
    </row>
    <row r="170" spans="2:3" hidden="1">
      <c r="B170" s="12"/>
      <c r="C170" s="12"/>
    </row>
    <row r="171" spans="2:3" hidden="1">
      <c r="B171" s="12"/>
      <c r="C171" s="12"/>
    </row>
    <row r="172" spans="2:3" hidden="1">
      <c r="B172" s="12"/>
      <c r="C172" s="12"/>
    </row>
    <row r="173" spans="2:3" hidden="1">
      <c r="B173" s="12"/>
      <c r="C173" s="12"/>
    </row>
    <row r="174" spans="2:3" hidden="1">
      <c r="B174" s="12"/>
      <c r="C174" s="12"/>
    </row>
    <row r="175" spans="2:3" hidden="1">
      <c r="B175" s="12"/>
      <c r="C175" s="12"/>
    </row>
    <row r="176" spans="2:3" hidden="1">
      <c r="B176" s="12"/>
      <c r="C176" s="12"/>
    </row>
    <row r="177" spans="2:3" hidden="1">
      <c r="B177" s="12"/>
      <c r="C177" s="12"/>
    </row>
    <row r="178" spans="2:3" hidden="1">
      <c r="B178" s="12"/>
      <c r="C178" s="12"/>
    </row>
    <row r="179" spans="2:3" hidden="1">
      <c r="B179" s="12"/>
      <c r="C179" s="12"/>
    </row>
    <row r="180" spans="2:3" hidden="1">
      <c r="B180" s="12"/>
      <c r="C180" s="12"/>
    </row>
    <row r="181" spans="2:3" hidden="1">
      <c r="B181" s="12"/>
      <c r="C181" s="12"/>
    </row>
    <row r="182" spans="2:3" hidden="1">
      <c r="B182" s="12"/>
      <c r="C182" s="12"/>
    </row>
    <row r="183" spans="2:3" hidden="1">
      <c r="B183" s="12"/>
      <c r="C183" s="12"/>
    </row>
    <row r="184" spans="2:3" hidden="1">
      <c r="B184" s="12"/>
      <c r="C184" s="12"/>
    </row>
    <row r="185" spans="2:3" hidden="1">
      <c r="B185" s="12"/>
      <c r="C185" s="12"/>
    </row>
    <row r="186" spans="2:3" hidden="1">
      <c r="B186" s="12"/>
      <c r="C186" s="12"/>
    </row>
    <row r="187" spans="2:3" hidden="1">
      <c r="B187" s="12"/>
      <c r="C187" s="12"/>
    </row>
    <row r="188" spans="2:3" hidden="1">
      <c r="B188" s="12"/>
      <c r="C188" s="12"/>
    </row>
    <row r="189" spans="2:3" hidden="1">
      <c r="B189" s="12"/>
      <c r="C189" s="12"/>
    </row>
    <row r="190" spans="2:3" hidden="1">
      <c r="B190" s="12"/>
      <c r="C190" s="12"/>
    </row>
    <row r="191" spans="2:3" hidden="1">
      <c r="B191" s="12"/>
      <c r="C191" s="12"/>
    </row>
    <row r="192" spans="2:3" hidden="1">
      <c r="B192" s="12"/>
      <c r="C192" s="12"/>
    </row>
    <row r="193" spans="2:3" hidden="1">
      <c r="B193" s="12"/>
      <c r="C193" s="12"/>
    </row>
    <row r="194" spans="2:3" hidden="1">
      <c r="B194" s="12"/>
      <c r="C194" s="12"/>
    </row>
    <row r="195" spans="2:3" hidden="1">
      <c r="B195" s="12"/>
      <c r="C195" s="12"/>
    </row>
    <row r="196" spans="2:3" hidden="1">
      <c r="B196" s="12"/>
      <c r="C196" s="12"/>
    </row>
    <row r="197" spans="2:3" hidden="1">
      <c r="B197" s="12"/>
      <c r="C197" s="12"/>
    </row>
    <row r="198" spans="2:3" hidden="1">
      <c r="B198" s="12"/>
      <c r="C198" s="12"/>
    </row>
    <row r="199" spans="2:3" hidden="1">
      <c r="B199" s="12"/>
      <c r="C199" s="12"/>
    </row>
    <row r="200" spans="2:3" hidden="1">
      <c r="B200" s="12"/>
      <c r="C200" s="12"/>
    </row>
    <row r="201" spans="2:3" hidden="1">
      <c r="B201" s="12"/>
      <c r="C201" s="12"/>
    </row>
    <row r="202" spans="2:3" hidden="1">
      <c r="B202" s="12"/>
      <c r="C202" s="12"/>
    </row>
    <row r="203" spans="2:3" hidden="1">
      <c r="B203" s="12"/>
      <c r="C203" s="12"/>
    </row>
    <row r="204" spans="2:3" hidden="1">
      <c r="B204" s="12"/>
      <c r="C204" s="12"/>
    </row>
    <row r="205" spans="2:3" hidden="1">
      <c r="B205" s="12"/>
      <c r="C205" s="12"/>
    </row>
    <row r="206" spans="2:3" hidden="1">
      <c r="B206" s="12"/>
      <c r="C206" s="12"/>
    </row>
    <row r="207" spans="2:3" hidden="1">
      <c r="B207" s="12"/>
      <c r="C207" s="12"/>
    </row>
    <row r="208" spans="2:3" hidden="1">
      <c r="B208" s="12"/>
      <c r="C208" s="12"/>
    </row>
    <row r="209" spans="2:3" hidden="1">
      <c r="B209" s="12"/>
      <c r="C209" s="12"/>
    </row>
    <row r="210" spans="2:3" hidden="1">
      <c r="B210" s="12"/>
      <c r="C210" s="12"/>
    </row>
    <row r="211" spans="2:3" hidden="1">
      <c r="B211" s="12"/>
      <c r="C211" s="12"/>
    </row>
    <row r="212" spans="2:3" hidden="1">
      <c r="B212" s="12"/>
      <c r="C212" s="12"/>
    </row>
    <row r="213" spans="2:3" hidden="1">
      <c r="B213" s="12"/>
      <c r="C213" s="12"/>
    </row>
    <row r="214" spans="2:3" hidden="1">
      <c r="B214" s="12"/>
      <c r="C214" s="12"/>
    </row>
    <row r="215" spans="2:3" hidden="1">
      <c r="B215" s="12"/>
      <c r="C215" s="12"/>
    </row>
    <row r="216" spans="2:3" hidden="1">
      <c r="B216" s="12"/>
      <c r="C216" s="12"/>
    </row>
    <row r="217" spans="2:3" hidden="1">
      <c r="B217" s="12"/>
      <c r="C217" s="12"/>
    </row>
    <row r="218" spans="2:3" hidden="1">
      <c r="B218" s="12"/>
      <c r="C218" s="12"/>
    </row>
    <row r="219" spans="2:3" hidden="1">
      <c r="B219" s="12"/>
      <c r="C219" s="12"/>
    </row>
    <row r="220" spans="2:3" hidden="1">
      <c r="B220" s="12"/>
      <c r="C220" s="12"/>
    </row>
    <row r="221" spans="2:3" hidden="1">
      <c r="B221" s="12"/>
      <c r="C221" s="12"/>
    </row>
    <row r="222" spans="2:3" hidden="1">
      <c r="B222" s="12"/>
      <c r="C222" s="12"/>
    </row>
    <row r="223" spans="2:3" hidden="1">
      <c r="B223" s="12"/>
      <c r="C223" s="12"/>
    </row>
    <row r="224" spans="2:3" hidden="1">
      <c r="B224" s="12"/>
      <c r="C224" s="12"/>
    </row>
    <row r="225" spans="2:3" hidden="1">
      <c r="B225" s="12"/>
      <c r="C225" s="12"/>
    </row>
    <row r="226" spans="2:3" hidden="1">
      <c r="B226" s="12"/>
      <c r="C226" s="12"/>
    </row>
    <row r="227" spans="2:3" hidden="1">
      <c r="B227" s="12"/>
      <c r="C227" s="12"/>
    </row>
    <row r="228" spans="2:3" hidden="1">
      <c r="B228" s="12"/>
      <c r="C228" s="12"/>
    </row>
    <row r="229" spans="2:3" hidden="1">
      <c r="B229" s="12"/>
      <c r="C229" s="12"/>
    </row>
    <row r="230" spans="2:3" hidden="1">
      <c r="B230" s="12"/>
      <c r="C230" s="12"/>
    </row>
    <row r="231" spans="2:3" hidden="1">
      <c r="B231" s="12"/>
      <c r="C231" s="12"/>
    </row>
    <row r="232" spans="2:3" hidden="1">
      <c r="B232" s="12"/>
      <c r="C232" s="12"/>
    </row>
    <row r="233" spans="2:3" hidden="1">
      <c r="B233" s="12"/>
      <c r="C233" s="12"/>
    </row>
    <row r="234" spans="2:3" hidden="1">
      <c r="B234" s="12"/>
      <c r="C234" s="12"/>
    </row>
    <row r="235" spans="2:3" hidden="1">
      <c r="B235" s="12"/>
      <c r="C235" s="12"/>
    </row>
    <row r="236" spans="2:3" hidden="1">
      <c r="B236" s="12"/>
      <c r="C236" s="12"/>
    </row>
    <row r="237" spans="2:3" hidden="1">
      <c r="B237" s="12"/>
      <c r="C237" s="12"/>
    </row>
    <row r="238" spans="2:3" hidden="1">
      <c r="B238" s="12"/>
      <c r="C238" s="12"/>
    </row>
    <row r="239" spans="2:3" hidden="1">
      <c r="B239" s="12"/>
      <c r="C239" s="12"/>
    </row>
    <row r="240" spans="2:3" hidden="1">
      <c r="B240" s="12"/>
      <c r="C240" s="12"/>
    </row>
    <row r="241" spans="2:3" hidden="1">
      <c r="B241" s="12"/>
      <c r="C241" s="12"/>
    </row>
    <row r="242" spans="2:3" hidden="1">
      <c r="B242" s="12"/>
      <c r="C242" s="12"/>
    </row>
    <row r="243" spans="2:3" hidden="1">
      <c r="B243" s="12"/>
      <c r="C243" s="12"/>
    </row>
    <row r="244" spans="2:3" hidden="1">
      <c r="B244" s="12"/>
      <c r="C244" s="12"/>
    </row>
    <row r="245" spans="2:3" hidden="1">
      <c r="B245" s="12"/>
      <c r="C245" s="12"/>
    </row>
    <row r="246" spans="2:3" hidden="1">
      <c r="B246" s="12"/>
      <c r="C246" s="12"/>
    </row>
    <row r="247" spans="2:3" hidden="1">
      <c r="B247" s="12"/>
      <c r="C247" s="12"/>
    </row>
    <row r="248" spans="2:3" hidden="1">
      <c r="B248" s="12"/>
      <c r="C248" s="12"/>
    </row>
    <row r="249" spans="2:3" hidden="1">
      <c r="B249" s="12"/>
      <c r="C249" s="12"/>
    </row>
    <row r="250" spans="2:3" hidden="1">
      <c r="B250" s="12"/>
      <c r="C250" s="12"/>
    </row>
    <row r="251" spans="2:3" hidden="1">
      <c r="B251" s="12"/>
      <c r="C251" s="12"/>
    </row>
    <row r="252" spans="2:3" hidden="1">
      <c r="B252" s="12"/>
      <c r="C252" s="12"/>
    </row>
    <row r="253" spans="2:3" hidden="1">
      <c r="B253" s="12"/>
      <c r="C253" s="12"/>
    </row>
    <row r="254" spans="2:3" hidden="1">
      <c r="B254" s="12"/>
      <c r="C254" s="12"/>
    </row>
    <row r="255" spans="2:3" hidden="1">
      <c r="B255" s="12"/>
      <c r="C255" s="12"/>
    </row>
    <row r="256" spans="2:3" hidden="1">
      <c r="B256" s="12"/>
      <c r="C256" s="12"/>
    </row>
    <row r="257" spans="2:3" hidden="1">
      <c r="B257" s="12"/>
      <c r="C257" s="12"/>
    </row>
    <row r="258" spans="2:3" hidden="1">
      <c r="B258" s="12"/>
      <c r="C258" s="12"/>
    </row>
    <row r="259" spans="2:3" hidden="1">
      <c r="B259" s="12"/>
      <c r="C259" s="12"/>
    </row>
    <row r="260" spans="2:3" hidden="1">
      <c r="B260" s="12"/>
      <c r="C260" s="12"/>
    </row>
    <row r="261" spans="2:3" hidden="1">
      <c r="B261" s="12"/>
      <c r="C261" s="12"/>
    </row>
    <row r="262" spans="2:3" hidden="1">
      <c r="B262" s="12"/>
      <c r="C262" s="12"/>
    </row>
    <row r="263" spans="2:3" hidden="1">
      <c r="B263" s="12"/>
      <c r="C263" s="12"/>
    </row>
    <row r="264" spans="2:3" hidden="1">
      <c r="B264" s="12"/>
      <c r="C264" s="12"/>
    </row>
    <row r="265" spans="2:3" hidden="1">
      <c r="B265" s="12"/>
      <c r="C265" s="12"/>
    </row>
    <row r="266" spans="2:3" hidden="1">
      <c r="B266" s="12"/>
      <c r="C266" s="12"/>
    </row>
    <row r="267" spans="2:3" hidden="1">
      <c r="B267" s="12"/>
      <c r="C267" s="12"/>
    </row>
    <row r="268" spans="2:3" hidden="1">
      <c r="B268" s="12"/>
      <c r="C268" s="12"/>
    </row>
    <row r="269" spans="2:3" hidden="1">
      <c r="B269" s="12"/>
      <c r="C269" s="12"/>
    </row>
    <row r="270" spans="2:3" hidden="1">
      <c r="B270" s="12"/>
      <c r="C270" s="12"/>
    </row>
    <row r="271" spans="2:3" hidden="1">
      <c r="B271" s="12"/>
      <c r="C271" s="12"/>
    </row>
    <row r="272" spans="2:3" hidden="1">
      <c r="B272" s="12"/>
      <c r="C272" s="12"/>
    </row>
    <row r="273" spans="2:3" hidden="1">
      <c r="B273" s="12"/>
      <c r="C273" s="12"/>
    </row>
    <row r="274" spans="2:3" hidden="1">
      <c r="B274" s="12"/>
      <c r="C274" s="12"/>
    </row>
    <row r="275" spans="2:3" hidden="1">
      <c r="B275" s="12"/>
      <c r="C275" s="12"/>
    </row>
    <row r="276" spans="2:3" hidden="1">
      <c r="B276" s="12"/>
      <c r="C276" s="12"/>
    </row>
    <row r="277" spans="2:3" hidden="1">
      <c r="B277" s="12"/>
      <c r="C277" s="12"/>
    </row>
    <row r="278" spans="2:3" hidden="1">
      <c r="B278" s="12"/>
      <c r="C278" s="12"/>
    </row>
    <row r="279" spans="2:3" hidden="1">
      <c r="B279" s="12"/>
      <c r="C279" s="12"/>
    </row>
    <row r="280" spans="2:3" hidden="1">
      <c r="B280" s="12"/>
      <c r="C280" s="12"/>
    </row>
    <row r="281" spans="2:3" hidden="1">
      <c r="B281" s="12"/>
      <c r="C281" s="12"/>
    </row>
    <row r="282" spans="2:3" hidden="1">
      <c r="B282" s="12"/>
      <c r="C282" s="12"/>
    </row>
    <row r="283" spans="2:3" hidden="1">
      <c r="B283" s="12"/>
      <c r="C283" s="12"/>
    </row>
    <row r="284" spans="2:3" hidden="1">
      <c r="B284" s="12"/>
      <c r="C284" s="12"/>
    </row>
    <row r="285" spans="2:3" hidden="1">
      <c r="B285" s="12"/>
      <c r="C285" s="12"/>
    </row>
    <row r="286" spans="2:3" hidden="1">
      <c r="B286" s="12"/>
      <c r="C286" s="12"/>
    </row>
    <row r="287" spans="2:3" hidden="1">
      <c r="B287" s="12"/>
      <c r="C287" s="12"/>
    </row>
    <row r="288" spans="2:3" hidden="1">
      <c r="B288" s="12"/>
      <c r="C288" s="12"/>
    </row>
    <row r="289" spans="2:3" hidden="1">
      <c r="B289" s="12"/>
      <c r="C289" s="12"/>
    </row>
    <row r="290" spans="2:3" hidden="1">
      <c r="B290" s="12"/>
      <c r="C290" s="12"/>
    </row>
    <row r="291" spans="2:3" hidden="1">
      <c r="B291" s="12"/>
      <c r="C291" s="12"/>
    </row>
    <row r="292" spans="2:3" hidden="1">
      <c r="B292" s="12"/>
      <c r="C292" s="12"/>
    </row>
    <row r="293" spans="2:3" hidden="1">
      <c r="B293" s="12"/>
      <c r="C293" s="12"/>
    </row>
    <row r="294" spans="2:3" hidden="1">
      <c r="B294" s="12"/>
      <c r="C294" s="12"/>
    </row>
    <row r="295" spans="2:3" hidden="1">
      <c r="B295" s="12"/>
      <c r="C295" s="12"/>
    </row>
    <row r="296" spans="2:3" hidden="1">
      <c r="B296" s="12"/>
      <c r="C296" s="12"/>
    </row>
    <row r="297" spans="2:3" hidden="1">
      <c r="B297" s="12"/>
      <c r="C297" s="12"/>
    </row>
    <row r="298" spans="2:3" hidden="1">
      <c r="B298" s="12"/>
      <c r="C298" s="12"/>
    </row>
    <row r="299" spans="2:3" hidden="1">
      <c r="B299" s="12"/>
      <c r="C299" s="12"/>
    </row>
    <row r="300" spans="2:3" hidden="1">
      <c r="B300" s="12"/>
      <c r="C300" s="12"/>
    </row>
    <row r="301" spans="2:3" hidden="1">
      <c r="B301" s="12"/>
      <c r="C301" s="12"/>
    </row>
    <row r="302" spans="2:3" hidden="1">
      <c r="B302" s="12"/>
      <c r="C302" s="12"/>
    </row>
    <row r="303" spans="2:3" hidden="1">
      <c r="B303" s="12"/>
      <c r="C303" s="12"/>
    </row>
    <row r="304" spans="2:3" hidden="1">
      <c r="B304" s="12"/>
      <c r="C304" s="12"/>
    </row>
    <row r="305" spans="2:3" hidden="1">
      <c r="B305" s="12"/>
      <c r="C305" s="12"/>
    </row>
    <row r="306" spans="2:3" hidden="1">
      <c r="B306" s="12"/>
      <c r="C306" s="12"/>
    </row>
    <row r="307" spans="2:3" hidden="1">
      <c r="B307" s="12"/>
      <c r="C307" s="12"/>
    </row>
    <row r="308" spans="2:3" hidden="1">
      <c r="B308" s="12"/>
      <c r="C308" s="12"/>
    </row>
    <row r="309" spans="2:3" hidden="1">
      <c r="B309" s="12"/>
      <c r="C309" s="12"/>
    </row>
    <row r="310" spans="2:3" hidden="1">
      <c r="B310" s="12"/>
      <c r="C310" s="12"/>
    </row>
    <row r="311" spans="2:3" hidden="1">
      <c r="B311" s="12"/>
      <c r="C311" s="12"/>
    </row>
    <row r="312" spans="2:3" hidden="1">
      <c r="B312" s="12"/>
      <c r="C312" s="12"/>
    </row>
    <row r="313" spans="2:3" hidden="1">
      <c r="B313" s="12"/>
      <c r="C313" s="12"/>
    </row>
    <row r="314" spans="2:3" hidden="1">
      <c r="B314" s="12"/>
      <c r="C314" s="12"/>
    </row>
    <row r="315" spans="2:3" hidden="1">
      <c r="B315" s="12"/>
      <c r="C315" s="12"/>
    </row>
    <row r="316" spans="2:3" hidden="1">
      <c r="B316" s="12"/>
      <c r="C316" s="12"/>
    </row>
    <row r="317" spans="2:3" hidden="1">
      <c r="B317" s="12"/>
      <c r="C317" s="12"/>
    </row>
    <row r="318" spans="2:3" hidden="1">
      <c r="B318" s="12"/>
      <c r="C318" s="12"/>
    </row>
    <row r="319" spans="2:3" hidden="1">
      <c r="B319" s="12"/>
      <c r="C319" s="12"/>
    </row>
    <row r="320" spans="2:3" hidden="1">
      <c r="B320" s="12"/>
      <c r="C320" s="12"/>
    </row>
    <row r="321" spans="2:3" hidden="1">
      <c r="B321" s="12"/>
      <c r="C321" s="12"/>
    </row>
    <row r="322" spans="2:3" hidden="1">
      <c r="B322" s="12"/>
      <c r="C322" s="12"/>
    </row>
    <row r="323" spans="2:3" hidden="1">
      <c r="B323" s="12"/>
      <c r="C323" s="12"/>
    </row>
    <row r="324" spans="2:3" hidden="1">
      <c r="B324" s="12"/>
      <c r="C324" s="12"/>
    </row>
    <row r="325" spans="2:3" hidden="1">
      <c r="B325" s="12"/>
      <c r="C325" s="12"/>
    </row>
    <row r="326" spans="2:3" hidden="1">
      <c r="B326" s="12"/>
      <c r="C326" s="12"/>
    </row>
    <row r="327" spans="2:3" hidden="1">
      <c r="B327" s="12"/>
      <c r="C327" s="12"/>
    </row>
    <row r="328" spans="2:3" hidden="1">
      <c r="B328" s="12"/>
      <c r="C328" s="12"/>
    </row>
    <row r="329" spans="2:3" hidden="1">
      <c r="B329" s="12"/>
      <c r="C329" s="12"/>
    </row>
    <row r="330" spans="2:3" hidden="1">
      <c r="B330" s="12"/>
      <c r="C330" s="12"/>
    </row>
    <row r="331" spans="2:3" hidden="1">
      <c r="B331" s="12"/>
      <c r="C331" s="12"/>
    </row>
    <row r="332" spans="2:3" hidden="1">
      <c r="B332" s="12"/>
      <c r="C332" s="12"/>
    </row>
    <row r="333" spans="2:3" hidden="1">
      <c r="B333" s="12"/>
      <c r="C333" s="12"/>
    </row>
    <row r="334" spans="2:3" hidden="1">
      <c r="B334" s="12"/>
      <c r="C334" s="12"/>
    </row>
    <row r="335" spans="2:3" hidden="1">
      <c r="B335" s="12"/>
      <c r="C335" s="12"/>
    </row>
    <row r="336" spans="2:3" hidden="1">
      <c r="B336" s="12"/>
      <c r="C336" s="12"/>
    </row>
    <row r="337" spans="2:3" hidden="1">
      <c r="B337" s="12"/>
      <c r="C337" s="12"/>
    </row>
    <row r="338" spans="2:3" hidden="1">
      <c r="B338" s="12"/>
      <c r="C338" s="12"/>
    </row>
    <row r="339" spans="2:3" hidden="1">
      <c r="B339" s="12"/>
      <c r="C339" s="12"/>
    </row>
    <row r="340" spans="2:3" hidden="1">
      <c r="B340" s="12"/>
      <c r="C340" s="12"/>
    </row>
    <row r="341" spans="2:3" hidden="1">
      <c r="B341" s="12"/>
      <c r="C341" s="12"/>
    </row>
    <row r="342" spans="2:3" hidden="1">
      <c r="B342" s="12"/>
      <c r="C342" s="12"/>
    </row>
    <row r="343" spans="2:3" hidden="1">
      <c r="B343" s="12"/>
      <c r="C343" s="12"/>
    </row>
    <row r="344" spans="2:3" hidden="1">
      <c r="B344" s="12"/>
      <c r="C344" s="12"/>
    </row>
    <row r="345" spans="2:3" hidden="1">
      <c r="B345" s="12"/>
      <c r="C345" s="12"/>
    </row>
    <row r="346" spans="2:3" hidden="1">
      <c r="B346" s="12"/>
      <c r="C346" s="12"/>
    </row>
    <row r="347" spans="2:3" hidden="1">
      <c r="B347" s="12"/>
      <c r="C347" s="12"/>
    </row>
    <row r="348" spans="2:3" hidden="1">
      <c r="B348" s="12"/>
      <c r="C348" s="12"/>
    </row>
    <row r="349" spans="2:3" hidden="1">
      <c r="B349" s="12"/>
      <c r="C349" s="12"/>
    </row>
    <row r="350" spans="2:3" hidden="1">
      <c r="B350" s="12"/>
      <c r="C350" s="12"/>
    </row>
    <row r="351" spans="2:3" hidden="1">
      <c r="B351" s="12"/>
      <c r="C351" s="12"/>
    </row>
    <row r="352" spans="2:3" hidden="1">
      <c r="B352" s="12"/>
      <c r="C352" s="12"/>
    </row>
    <row r="353" spans="2:3" hidden="1">
      <c r="B353" s="12"/>
      <c r="C353" s="12"/>
    </row>
    <row r="354" spans="2:3" hidden="1">
      <c r="B354" s="12"/>
      <c r="C354" s="12"/>
    </row>
    <row r="355" spans="2:3" hidden="1">
      <c r="B355" s="12"/>
      <c r="C355" s="12"/>
    </row>
    <row r="356" spans="2:3" hidden="1">
      <c r="B356" s="12"/>
      <c r="C356" s="12"/>
    </row>
    <row r="357" spans="2:3" hidden="1">
      <c r="B357" s="12"/>
      <c r="C357" s="12"/>
    </row>
    <row r="358" spans="2:3" hidden="1">
      <c r="B358" s="12"/>
      <c r="C358" s="12"/>
    </row>
    <row r="359" spans="2:3" hidden="1">
      <c r="B359" s="12"/>
      <c r="C359" s="12"/>
    </row>
    <row r="360" spans="2:3" hidden="1">
      <c r="B360" s="12"/>
      <c r="C360" s="12"/>
    </row>
    <row r="361" spans="2:3" hidden="1">
      <c r="B361" s="12"/>
      <c r="C361" s="12"/>
    </row>
    <row r="362" spans="2:3" hidden="1">
      <c r="B362" s="12"/>
      <c r="C362" s="12"/>
    </row>
    <row r="363" spans="2:3" hidden="1">
      <c r="B363" s="12"/>
      <c r="C363" s="12"/>
    </row>
    <row r="364" spans="2:3" hidden="1">
      <c r="B364" s="12"/>
      <c r="C364" s="12"/>
    </row>
    <row r="365" spans="2:3" hidden="1">
      <c r="B365" s="12"/>
      <c r="C365" s="12"/>
    </row>
    <row r="366" spans="2:3" hidden="1">
      <c r="B366" s="12"/>
      <c r="C366" s="12"/>
    </row>
    <row r="367" spans="2:3" hidden="1">
      <c r="B367" s="12"/>
      <c r="C367" s="12"/>
    </row>
    <row r="368" spans="2:3" hidden="1">
      <c r="B368" s="12"/>
      <c r="C368" s="12"/>
    </row>
    <row r="369" spans="2:3" hidden="1">
      <c r="B369" s="12"/>
      <c r="C369" s="12"/>
    </row>
    <row r="370" spans="2:3" hidden="1">
      <c r="B370" s="12"/>
      <c r="C370" s="12"/>
    </row>
    <row r="371" spans="2:3" hidden="1">
      <c r="B371" s="12"/>
      <c r="C371" s="12"/>
    </row>
    <row r="372" spans="2:3" hidden="1">
      <c r="B372" s="12"/>
      <c r="C372" s="12"/>
    </row>
    <row r="373" spans="2:3" hidden="1">
      <c r="B373" s="12"/>
      <c r="C373" s="12"/>
    </row>
    <row r="374" spans="2:3" hidden="1">
      <c r="B374" s="12"/>
      <c r="C374" s="12"/>
    </row>
    <row r="375" spans="2:3" hidden="1">
      <c r="B375" s="12"/>
      <c r="C375" s="12"/>
    </row>
    <row r="376" spans="2:3" hidden="1">
      <c r="B376" s="12"/>
      <c r="C376" s="12"/>
    </row>
    <row r="377" spans="2:3" hidden="1">
      <c r="B377" s="12"/>
      <c r="C377" s="12"/>
    </row>
    <row r="378" spans="2:3" hidden="1">
      <c r="B378" s="12"/>
      <c r="C378" s="12"/>
    </row>
    <row r="379" spans="2:3" hidden="1">
      <c r="B379" s="12"/>
      <c r="C379" s="12"/>
    </row>
    <row r="380" spans="2:3" hidden="1">
      <c r="B380" s="12"/>
      <c r="C380" s="12"/>
    </row>
    <row r="381" spans="2:3" hidden="1">
      <c r="B381" s="12"/>
      <c r="C381" s="12"/>
    </row>
    <row r="382" spans="2:3" hidden="1">
      <c r="B382" s="12"/>
      <c r="C382" s="12"/>
    </row>
    <row r="383" spans="2:3" hidden="1">
      <c r="B383" s="12"/>
      <c r="C383" s="12"/>
    </row>
    <row r="384" spans="2:3" hidden="1">
      <c r="B384" s="12"/>
      <c r="C384" s="12"/>
    </row>
    <row r="385" spans="2:3" hidden="1">
      <c r="B385" s="12"/>
      <c r="C385" s="12"/>
    </row>
    <row r="386" spans="2:3" hidden="1">
      <c r="B386" s="12"/>
      <c r="C386" s="12"/>
    </row>
    <row r="387" spans="2:3" hidden="1">
      <c r="B387" s="12"/>
      <c r="C387" s="12"/>
    </row>
    <row r="388" spans="2:3" hidden="1">
      <c r="B388" s="12"/>
      <c r="C388" s="12"/>
    </row>
    <row r="389" spans="2:3" hidden="1">
      <c r="B389" s="12"/>
      <c r="C389" s="12"/>
    </row>
    <row r="390" spans="2:3" hidden="1">
      <c r="B390" s="12"/>
      <c r="C390" s="12"/>
    </row>
    <row r="391" spans="2:3" hidden="1">
      <c r="B391" s="12"/>
      <c r="C391" s="12"/>
    </row>
    <row r="392" spans="2:3" hidden="1">
      <c r="B392" s="12"/>
      <c r="C392" s="12"/>
    </row>
    <row r="393" spans="2:3" hidden="1">
      <c r="B393" s="12"/>
      <c r="C393" s="12"/>
    </row>
    <row r="394" spans="2:3" hidden="1">
      <c r="B394" s="12"/>
      <c r="C394" s="12"/>
    </row>
    <row r="395" spans="2:3" hidden="1">
      <c r="B395" s="12"/>
      <c r="C395" s="12"/>
    </row>
    <row r="396" spans="2:3" hidden="1">
      <c r="B396" s="12"/>
      <c r="C396" s="12"/>
    </row>
    <row r="397" spans="2:3" hidden="1">
      <c r="B397" s="12"/>
      <c r="C397" s="12"/>
    </row>
    <row r="398" spans="2:3" hidden="1">
      <c r="B398" s="12"/>
      <c r="C398" s="12"/>
    </row>
    <row r="399" spans="2:3" hidden="1">
      <c r="B399" s="12"/>
      <c r="C399" s="12"/>
    </row>
    <row r="400" spans="2:3" hidden="1">
      <c r="B400" s="12"/>
      <c r="C400" s="12"/>
    </row>
    <row r="401" spans="2:3" hidden="1">
      <c r="B401" s="12"/>
      <c r="C401" s="12"/>
    </row>
    <row r="402" spans="2:3" hidden="1">
      <c r="B402" s="12"/>
      <c r="C402" s="12"/>
    </row>
    <row r="403" spans="2:3" hidden="1">
      <c r="B403" s="12"/>
      <c r="C403" s="12"/>
    </row>
    <row r="404" spans="2:3" hidden="1">
      <c r="B404" s="12"/>
      <c r="C404" s="12"/>
    </row>
    <row r="405" spans="2:3" hidden="1">
      <c r="B405" s="12"/>
      <c r="C405" s="12"/>
    </row>
    <row r="406" spans="2:3" hidden="1">
      <c r="B406" s="12"/>
      <c r="C406" s="12"/>
    </row>
    <row r="407" spans="2:3" hidden="1">
      <c r="B407" s="12"/>
      <c r="C407" s="12"/>
    </row>
    <row r="408" spans="2:3" hidden="1">
      <c r="B408" s="12"/>
      <c r="C408" s="12"/>
    </row>
    <row r="409" spans="2:3" hidden="1">
      <c r="B409" s="12"/>
      <c r="C409" s="12"/>
    </row>
    <row r="410" spans="2:3" hidden="1">
      <c r="B410" s="12"/>
      <c r="C410" s="12"/>
    </row>
    <row r="411" spans="2:3" hidden="1">
      <c r="B411" s="12"/>
      <c r="C411" s="12"/>
    </row>
    <row r="412" spans="2:3" hidden="1">
      <c r="B412" s="12"/>
      <c r="C412" s="12"/>
    </row>
    <row r="413" spans="2:3" hidden="1">
      <c r="B413" s="12"/>
      <c r="C413" s="12"/>
    </row>
    <row r="414" spans="2:3" hidden="1">
      <c r="B414" s="12"/>
      <c r="C414" s="12"/>
    </row>
    <row r="415" spans="2:3" hidden="1">
      <c r="B415" s="12"/>
      <c r="C415" s="12"/>
    </row>
    <row r="416" spans="2:3" hidden="1">
      <c r="B416" s="12"/>
      <c r="C416" s="12"/>
    </row>
    <row r="417" spans="2:3" hidden="1">
      <c r="B417" s="12"/>
      <c r="C417" s="12"/>
    </row>
    <row r="418" spans="2:3" hidden="1">
      <c r="B418" s="12"/>
      <c r="C418" s="12"/>
    </row>
    <row r="419" spans="2:3" hidden="1">
      <c r="B419" s="12"/>
      <c r="C419" s="12"/>
    </row>
    <row r="420" spans="2:3" hidden="1">
      <c r="B420" s="12"/>
      <c r="C420" s="12"/>
    </row>
    <row r="421" spans="2:3" hidden="1">
      <c r="B421" s="12"/>
      <c r="C421" s="12"/>
    </row>
    <row r="422" spans="2:3" hidden="1">
      <c r="B422" s="12"/>
      <c r="C422" s="12"/>
    </row>
    <row r="423" spans="2:3" hidden="1">
      <c r="B423" s="12"/>
      <c r="C423" s="12"/>
    </row>
    <row r="424" spans="2:3" hidden="1">
      <c r="B424" s="12"/>
      <c r="C424" s="12"/>
    </row>
    <row r="425" spans="2:3" hidden="1">
      <c r="B425" s="12"/>
      <c r="C425" s="12"/>
    </row>
    <row r="426" spans="2:3" hidden="1">
      <c r="B426" s="12"/>
      <c r="C426" s="12"/>
    </row>
    <row r="427" spans="2:3" hidden="1">
      <c r="B427" s="12"/>
      <c r="C427" s="12"/>
    </row>
    <row r="428" spans="2:3" hidden="1">
      <c r="B428" s="12"/>
      <c r="C428" s="12"/>
    </row>
    <row r="429" spans="2:3" hidden="1">
      <c r="B429" s="12"/>
      <c r="C429" s="12"/>
    </row>
    <row r="430" spans="2:3" hidden="1">
      <c r="B430" s="12"/>
      <c r="C430" s="12"/>
    </row>
    <row r="431" spans="2:3" hidden="1">
      <c r="B431" s="12"/>
      <c r="C431" s="12"/>
    </row>
    <row r="432" spans="2:3" hidden="1">
      <c r="B432" s="12"/>
      <c r="C432" s="12"/>
    </row>
    <row r="433" spans="2:3" hidden="1">
      <c r="B433" s="12"/>
      <c r="C433" s="12"/>
    </row>
    <row r="434" spans="2:3" hidden="1">
      <c r="B434" s="12"/>
      <c r="C434" s="12"/>
    </row>
    <row r="435" spans="2:3" hidden="1">
      <c r="B435" s="12"/>
      <c r="C435" s="12"/>
    </row>
    <row r="436" spans="2:3" hidden="1">
      <c r="B436" s="12"/>
      <c r="C436" s="12"/>
    </row>
    <row r="437" spans="2:3" hidden="1">
      <c r="B437" s="12"/>
      <c r="C437" s="12"/>
    </row>
    <row r="438" spans="2:3" hidden="1">
      <c r="B438" s="12"/>
      <c r="C438" s="12"/>
    </row>
    <row r="439" spans="2:3" hidden="1">
      <c r="B439" s="12"/>
      <c r="C439" s="12"/>
    </row>
    <row r="440" spans="2:3" hidden="1">
      <c r="B440" s="12"/>
      <c r="C440" s="12"/>
    </row>
    <row r="441" spans="2:3" hidden="1">
      <c r="B441" s="12"/>
      <c r="C441" s="12"/>
    </row>
    <row r="442" spans="2:3" hidden="1">
      <c r="B442" s="12"/>
      <c r="C442" s="12"/>
    </row>
    <row r="443" spans="2:3" hidden="1">
      <c r="B443" s="12"/>
      <c r="C443" s="12"/>
    </row>
    <row r="444" spans="2:3" hidden="1">
      <c r="B444" s="12"/>
      <c r="C444" s="12"/>
    </row>
    <row r="445" spans="2:3" hidden="1">
      <c r="B445" s="12"/>
      <c r="C445" s="12"/>
    </row>
    <row r="446" spans="2:3" hidden="1">
      <c r="B446" s="12"/>
      <c r="C446" s="12"/>
    </row>
    <row r="447" spans="2:3" hidden="1">
      <c r="B447" s="12"/>
      <c r="C447" s="12"/>
    </row>
    <row r="448" spans="2:3" hidden="1">
      <c r="B448" s="12"/>
      <c r="C448" s="12"/>
    </row>
    <row r="449" spans="2:3" hidden="1">
      <c r="B449" s="12"/>
      <c r="C449" s="12"/>
    </row>
    <row r="450" spans="2:3" hidden="1">
      <c r="B450" s="12"/>
      <c r="C450" s="12"/>
    </row>
    <row r="451" spans="2:3" hidden="1">
      <c r="B451" s="12"/>
      <c r="C451" s="12"/>
    </row>
    <row r="452" spans="2:3" hidden="1">
      <c r="B452" s="12"/>
      <c r="C452" s="12"/>
    </row>
    <row r="453" spans="2:3" hidden="1">
      <c r="B453" s="12"/>
      <c r="C453" s="12"/>
    </row>
    <row r="454" spans="2:3" hidden="1">
      <c r="B454" s="12"/>
      <c r="C454" s="12"/>
    </row>
    <row r="455" spans="2:3" hidden="1">
      <c r="B455" s="12"/>
      <c r="C455" s="12"/>
    </row>
    <row r="456" spans="2:3" hidden="1">
      <c r="B456" s="12"/>
      <c r="C456" s="12"/>
    </row>
    <row r="457" spans="2:3" hidden="1">
      <c r="B457" s="12"/>
      <c r="C457" s="12"/>
    </row>
    <row r="458" spans="2:3" hidden="1">
      <c r="B458" s="12"/>
      <c r="C458" s="12"/>
    </row>
    <row r="459" spans="2:3" hidden="1">
      <c r="B459" s="12"/>
      <c r="C459" s="12"/>
    </row>
    <row r="460" spans="2:3" hidden="1">
      <c r="B460" s="12"/>
      <c r="C460" s="12"/>
    </row>
    <row r="461" spans="2:3" hidden="1">
      <c r="B461" s="12"/>
      <c r="C461" s="12"/>
    </row>
    <row r="462" spans="2:3" hidden="1">
      <c r="B462" s="12"/>
      <c r="C462" s="12"/>
    </row>
    <row r="463" spans="2:3" hidden="1">
      <c r="B463" s="12"/>
      <c r="C463" s="12"/>
    </row>
    <row r="464" spans="2:3" hidden="1">
      <c r="B464" s="12"/>
      <c r="C464" s="12"/>
    </row>
    <row r="465" spans="2:3" hidden="1">
      <c r="B465" s="12"/>
      <c r="C465" s="12"/>
    </row>
    <row r="466" spans="2:3" hidden="1">
      <c r="B466" s="12"/>
      <c r="C466" s="12"/>
    </row>
    <row r="467" spans="2:3" hidden="1">
      <c r="B467" s="12"/>
      <c r="C467" s="12"/>
    </row>
    <row r="468" spans="2:3" hidden="1">
      <c r="B468" s="12"/>
      <c r="C468" s="12"/>
    </row>
    <row r="469" spans="2:3" hidden="1">
      <c r="B469" s="12"/>
      <c r="C469" s="12"/>
    </row>
    <row r="470" spans="2:3" hidden="1">
      <c r="B470" s="12"/>
      <c r="C470" s="12"/>
    </row>
    <row r="471" spans="2:3" hidden="1">
      <c r="B471" s="12"/>
      <c r="C471" s="12"/>
    </row>
    <row r="472" spans="2:3" hidden="1">
      <c r="B472" s="12"/>
      <c r="C472" s="12"/>
    </row>
    <row r="473" spans="2:3" hidden="1">
      <c r="B473" s="12"/>
      <c r="C473" s="12"/>
    </row>
    <row r="474" spans="2:3" hidden="1">
      <c r="B474" s="12"/>
      <c r="C474" s="12"/>
    </row>
    <row r="475" spans="2:3" hidden="1">
      <c r="B475" s="12"/>
      <c r="C475" s="12"/>
    </row>
    <row r="476" spans="2:3" hidden="1">
      <c r="B476" s="12"/>
      <c r="C476" s="12"/>
    </row>
    <row r="477" spans="2:3" hidden="1">
      <c r="B477" s="12"/>
      <c r="C477" s="12"/>
    </row>
    <row r="478" spans="2:3" hidden="1">
      <c r="B478" s="12"/>
      <c r="C478" s="12"/>
    </row>
    <row r="479" spans="2:3" hidden="1">
      <c r="B479" s="12"/>
      <c r="C479" s="12"/>
    </row>
    <row r="480" spans="2:3" hidden="1">
      <c r="B480" s="12"/>
      <c r="C480" s="12"/>
    </row>
    <row r="481" spans="2:3" hidden="1">
      <c r="B481" s="12"/>
      <c r="C481" s="12"/>
    </row>
    <row r="482" spans="2:3" hidden="1">
      <c r="B482" s="12"/>
      <c r="C482" s="12"/>
    </row>
    <row r="483" spans="2:3" hidden="1">
      <c r="B483" s="12"/>
      <c r="C483" s="12"/>
    </row>
    <row r="484" spans="2:3" hidden="1">
      <c r="B484" s="12"/>
      <c r="C484" s="12"/>
    </row>
    <row r="485" spans="2:3" hidden="1">
      <c r="B485" s="12"/>
      <c r="C485" s="12"/>
    </row>
    <row r="486" spans="2:3" hidden="1">
      <c r="B486" s="12"/>
      <c r="C486" s="12"/>
    </row>
    <row r="487" spans="2:3" hidden="1">
      <c r="B487" s="12"/>
      <c r="C487" s="12"/>
    </row>
    <row r="488" spans="2:3" hidden="1">
      <c r="B488" s="12"/>
      <c r="C488" s="12"/>
    </row>
    <row r="489" spans="2:3" hidden="1">
      <c r="B489" s="12"/>
      <c r="C489" s="12"/>
    </row>
    <row r="490" spans="2:3" hidden="1">
      <c r="B490" s="12"/>
      <c r="C490" s="12"/>
    </row>
    <row r="491" spans="2:3" hidden="1">
      <c r="B491" s="12"/>
      <c r="C491" s="12"/>
    </row>
    <row r="492" spans="2:3" hidden="1">
      <c r="B492" s="12"/>
      <c r="C492" s="12"/>
    </row>
    <row r="493" spans="2:3" hidden="1">
      <c r="B493" s="12"/>
      <c r="C493" s="12"/>
    </row>
    <row r="494" spans="2:3" hidden="1">
      <c r="B494" s="12"/>
      <c r="C494" s="12"/>
    </row>
    <row r="495" spans="2:3" hidden="1">
      <c r="B495" s="12"/>
      <c r="C495" s="12"/>
    </row>
    <row r="496" spans="2:3" hidden="1">
      <c r="B496" s="12"/>
      <c r="C496" s="12"/>
    </row>
    <row r="497" spans="2:3" hidden="1">
      <c r="B497" s="12"/>
      <c r="C497" s="12"/>
    </row>
    <row r="498" spans="2:3" hidden="1">
      <c r="B498" s="12"/>
      <c r="C498" s="12"/>
    </row>
    <row r="499" spans="2:3" hidden="1">
      <c r="B499" s="12"/>
      <c r="C499" s="12"/>
    </row>
    <row r="500" spans="2:3" hidden="1">
      <c r="B500" s="12"/>
      <c r="C500" s="12"/>
    </row>
    <row r="501" spans="2:3" hidden="1">
      <c r="B501" s="12"/>
      <c r="C501" s="12"/>
    </row>
    <row r="502" spans="2:3" hidden="1">
      <c r="B502" s="12"/>
      <c r="C502" s="12"/>
    </row>
    <row r="503" spans="2:3" hidden="1">
      <c r="B503" s="12"/>
      <c r="C503" s="12"/>
    </row>
    <row r="504" spans="2:3" hidden="1">
      <c r="B504" s="12"/>
      <c r="C504" s="12"/>
    </row>
    <row r="505" spans="2:3" hidden="1">
      <c r="B505" s="12"/>
      <c r="C505" s="12"/>
    </row>
    <row r="506" spans="2:3" hidden="1">
      <c r="B506" s="12"/>
      <c r="C506" s="12"/>
    </row>
    <row r="507" spans="2:3" hidden="1">
      <c r="B507" s="12"/>
      <c r="C507" s="12"/>
    </row>
    <row r="508" spans="2:3" hidden="1">
      <c r="B508" s="12"/>
      <c r="C508" s="12"/>
    </row>
    <row r="509" spans="2:3" hidden="1">
      <c r="B509" s="12"/>
      <c r="C509" s="12"/>
    </row>
    <row r="510" spans="2:3" hidden="1">
      <c r="B510" s="12"/>
      <c r="C510" s="12"/>
    </row>
    <row r="511" spans="2:3" hidden="1">
      <c r="B511" s="12"/>
      <c r="C511" s="12"/>
    </row>
    <row r="512" spans="2:3" hidden="1">
      <c r="B512" s="12"/>
      <c r="C512" s="12"/>
    </row>
    <row r="513" spans="2:3" hidden="1">
      <c r="B513" s="12"/>
      <c r="C513" s="12"/>
    </row>
    <row r="514" spans="2:3" hidden="1">
      <c r="B514" s="12"/>
      <c r="C514" s="12"/>
    </row>
    <row r="515" spans="2:3" hidden="1">
      <c r="B515" s="12"/>
      <c r="C515" s="12"/>
    </row>
    <row r="516" spans="2:3" hidden="1">
      <c r="B516" s="12"/>
      <c r="C516" s="12"/>
    </row>
    <row r="517" spans="2:3" hidden="1">
      <c r="B517" s="12"/>
      <c r="C517" s="12"/>
    </row>
    <row r="518" spans="2:3" hidden="1">
      <c r="B518" s="12"/>
      <c r="C518" s="12"/>
    </row>
    <row r="519" spans="2:3" hidden="1">
      <c r="B519" s="12"/>
      <c r="C519" s="12"/>
    </row>
    <row r="520" spans="2:3" hidden="1">
      <c r="B520" s="12"/>
      <c r="C520" s="12"/>
    </row>
    <row r="521" spans="2:3" hidden="1">
      <c r="B521" s="12"/>
      <c r="C521" s="12"/>
    </row>
    <row r="522" spans="2:3" hidden="1">
      <c r="B522" s="12"/>
      <c r="C522" s="12"/>
    </row>
    <row r="523" spans="2:3" hidden="1">
      <c r="B523" s="12"/>
      <c r="C523" s="12"/>
    </row>
    <row r="524" spans="2:3" hidden="1">
      <c r="B524" s="12"/>
      <c r="C524" s="12"/>
    </row>
    <row r="525" spans="2:3" hidden="1">
      <c r="B525" s="12"/>
      <c r="C525" s="12"/>
    </row>
    <row r="526" spans="2:3" hidden="1">
      <c r="B526" s="12"/>
      <c r="C526" s="12"/>
    </row>
    <row r="527" spans="2:3" hidden="1">
      <c r="B527" s="12"/>
      <c r="C527" s="12"/>
    </row>
    <row r="528" spans="2:3" hidden="1">
      <c r="B528" s="12"/>
      <c r="C528" s="12"/>
    </row>
    <row r="529" spans="2:3" hidden="1">
      <c r="B529" s="12"/>
      <c r="C529" s="12"/>
    </row>
    <row r="530" spans="2:3" hidden="1">
      <c r="B530" s="12"/>
      <c r="C530" s="12"/>
    </row>
    <row r="531" spans="2:3" hidden="1">
      <c r="B531" s="12"/>
      <c r="C531" s="12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1" bestFit="1" customWidth="1"/>
    <col min="2" max="2" width="12.42578125" style="11" customWidth="1"/>
    <col min="3" max="3" width="13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5.5703125" style="12" customWidth="1"/>
    <col min="11" max="11" width="14.7109375" style="12" customWidth="1"/>
    <col min="12" max="12" width="11.7109375" style="12" customWidth="1"/>
    <col min="13" max="13" width="14.7109375" style="12" customWidth="1"/>
    <col min="14" max="14" width="22.7109375" style="12" customWidth="1"/>
    <col min="15" max="15" width="26.85546875" style="12" customWidth="1"/>
    <col min="16" max="16" width="25.42578125" style="12" customWidth="1"/>
    <col min="17" max="17" width="7.5703125" style="12" hidden="1" customWidth="1"/>
    <col min="18" max="18" width="6.7109375" style="12" hidden="1" customWidth="1"/>
    <col min="19" max="19" width="7.7109375" style="12" hidden="1" customWidth="1"/>
    <col min="20" max="20" width="7.140625" style="12" hidden="1" customWidth="1"/>
    <col min="21" max="21" width="6" style="12" hidden="1" customWidth="1"/>
    <col min="22" max="22" width="7.85546875" style="12" hidden="1" customWidth="1"/>
    <col min="23" max="23" width="8.140625" style="12" hidden="1" customWidth="1"/>
    <col min="24" max="24" width="6.28515625" style="12" hidden="1" customWidth="1"/>
    <col min="25" max="25" width="8" style="12" hidden="1" customWidth="1"/>
    <col min="26" max="26" width="8.7109375" style="12" hidden="1" customWidth="1"/>
    <col min="27" max="27" width="10" style="12" hidden="1" customWidth="1"/>
    <col min="28" max="28" width="9.5703125" style="12" hidden="1" customWidth="1"/>
    <col min="29" max="29" width="6.140625" style="12" hidden="1" customWidth="1"/>
    <col min="30" max="31" width="5.7109375" style="12" hidden="1" customWidth="1"/>
    <col min="32" max="32" width="6.85546875" style="12" hidden="1" customWidth="1"/>
    <col min="33" max="33" width="6.42578125" style="12" hidden="1" customWidth="1"/>
    <col min="34" max="34" width="6.7109375" style="12" hidden="1" customWidth="1"/>
    <col min="35" max="35" width="7.28515625" style="12" hidden="1" customWidth="1"/>
    <col min="36" max="47" width="5.7109375" style="12" hidden="1" customWidth="1"/>
    <col min="48" max="48" width="9.140625" style="12" hidden="1" customWidth="1"/>
    <col min="49" max="78" width="0" style="12" hidden="1" customWidth="1"/>
    <col min="79" max="16384" width="9.140625" style="12" hidden="1"/>
  </cols>
  <sheetData>
    <row r="1" spans="1:77">
      <c r="A1" s="2" t="s">
        <v>0</v>
      </c>
      <c r="B1" t="s">
        <v>194</v>
      </c>
    </row>
    <row r="2" spans="1:77">
      <c r="A2" s="2" t="s">
        <v>1</v>
      </c>
      <c r="B2" t="s">
        <v>195</v>
      </c>
    </row>
    <row r="3" spans="1:77">
      <c r="A3" s="2" t="s">
        <v>2</v>
      </c>
      <c r="B3" t="s">
        <v>196</v>
      </c>
    </row>
    <row r="4" spans="1:77">
      <c r="A4" s="2" t="s">
        <v>3</v>
      </c>
      <c r="B4" t="s">
        <v>197</v>
      </c>
    </row>
    <row r="5" spans="1:77" ht="26.25" customHeight="1">
      <c r="A5" s="122" t="s">
        <v>133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4"/>
    </row>
    <row r="6" spans="1:77" ht="26.25" customHeight="1">
      <c r="A6" s="122" t="s">
        <v>142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1:77" s="14" customFormat="1">
      <c r="A7" s="38" t="s">
        <v>93</v>
      </c>
      <c r="B7" s="39" t="s">
        <v>46</v>
      </c>
      <c r="C7" s="39" t="s">
        <v>131</v>
      </c>
      <c r="D7" s="39" t="s">
        <v>48</v>
      </c>
      <c r="E7" s="39" t="s">
        <v>49</v>
      </c>
      <c r="F7" s="39" t="s">
        <v>68</v>
      </c>
      <c r="G7" s="39" t="s">
        <v>69</v>
      </c>
      <c r="H7" s="39" t="s">
        <v>50</v>
      </c>
      <c r="I7" s="39" t="s">
        <v>51</v>
      </c>
      <c r="J7" s="39" t="s">
        <v>52</v>
      </c>
      <c r="K7" s="39" t="s">
        <v>184</v>
      </c>
      <c r="L7" s="39" t="s">
        <v>185</v>
      </c>
      <c r="M7" s="39" t="s">
        <v>5</v>
      </c>
      <c r="N7" s="39" t="s">
        <v>70</v>
      </c>
      <c r="O7" s="39" t="s">
        <v>54</v>
      </c>
      <c r="P7" s="40" t="s">
        <v>180</v>
      </c>
      <c r="Q7" s="12"/>
      <c r="R7" s="12"/>
      <c r="S7" s="12"/>
      <c r="T7" s="12"/>
      <c r="U7" s="12"/>
    </row>
    <row r="8" spans="1:77" s="14" customFormat="1" ht="18.75" customHeight="1">
      <c r="A8" s="15"/>
      <c r="B8" s="16"/>
      <c r="C8" s="16"/>
      <c r="D8" s="16"/>
      <c r="E8" s="16"/>
      <c r="F8" s="16" t="s">
        <v>71</v>
      </c>
      <c r="G8" s="16" t="s">
        <v>72</v>
      </c>
      <c r="H8" s="16"/>
      <c r="I8" s="16" t="s">
        <v>7</v>
      </c>
      <c r="J8" s="16" t="s">
        <v>7</v>
      </c>
      <c r="K8" s="16" t="s">
        <v>181</v>
      </c>
      <c r="L8" s="16"/>
      <c r="M8" s="16" t="s">
        <v>6</v>
      </c>
      <c r="N8" s="16" t="s">
        <v>7</v>
      </c>
      <c r="O8" s="24" t="s">
        <v>7</v>
      </c>
      <c r="P8" s="34" t="s">
        <v>7</v>
      </c>
      <c r="Q8" s="12"/>
      <c r="R8" s="12"/>
      <c r="S8" s="12"/>
      <c r="T8" s="12"/>
      <c r="U8" s="12"/>
    </row>
    <row r="9" spans="1:77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27" t="s">
        <v>76</v>
      </c>
      <c r="P9" s="27" t="s">
        <v>77</v>
      </c>
      <c r="Q9" s="12"/>
      <c r="R9" s="12"/>
      <c r="S9" s="12"/>
      <c r="T9" s="12"/>
      <c r="U9" s="12"/>
    </row>
    <row r="10" spans="1:77" s="18" customFormat="1" ht="18" customHeight="1">
      <c r="A10" s="19" t="s">
        <v>132</v>
      </c>
      <c r="B10" s="6"/>
      <c r="C10" s="6"/>
      <c r="D10" s="6"/>
      <c r="E10" s="6"/>
      <c r="F10" s="6"/>
      <c r="G10" s="6"/>
      <c r="H10" s="6"/>
      <c r="I10" s="6"/>
      <c r="J10" s="6"/>
      <c r="K10" s="61">
        <v>0</v>
      </c>
      <c r="L10" s="6"/>
      <c r="M10" s="61">
        <v>0</v>
      </c>
      <c r="N10" s="6"/>
      <c r="O10" s="62">
        <v>0</v>
      </c>
      <c r="P10" s="62">
        <v>0</v>
      </c>
      <c r="Q10" s="12"/>
      <c r="R10" s="12"/>
      <c r="S10" s="12"/>
      <c r="T10" s="12"/>
      <c r="U10" s="12"/>
      <c r="BY10" s="12"/>
    </row>
    <row r="11" spans="1:77">
      <c r="A11" s="65" t="s">
        <v>201</v>
      </c>
      <c r="C11" s="12"/>
      <c r="G11" s="67">
        <v>0</v>
      </c>
      <c r="J11" s="66">
        <v>0</v>
      </c>
      <c r="K11" s="67">
        <v>0</v>
      </c>
      <c r="M11" s="67">
        <v>0</v>
      </c>
      <c r="O11" s="66">
        <v>0</v>
      </c>
      <c r="P11" s="66">
        <v>0</v>
      </c>
    </row>
    <row r="12" spans="1:77">
      <c r="A12" s="65" t="s">
        <v>2803</v>
      </c>
      <c r="C12" s="12"/>
      <c r="G12" s="67">
        <v>0</v>
      </c>
      <c r="J12" s="66">
        <v>0</v>
      </c>
      <c r="K12" s="67">
        <v>0</v>
      </c>
      <c r="M12" s="67">
        <v>0</v>
      </c>
      <c r="O12" s="66">
        <v>0</v>
      </c>
      <c r="P12" s="66">
        <v>0</v>
      </c>
    </row>
    <row r="13" spans="1:77">
      <c r="A13" t="s">
        <v>245</v>
      </c>
      <c r="B13" t="s">
        <v>245</v>
      </c>
      <c r="C13" s="12"/>
      <c r="D13" t="s">
        <v>245</v>
      </c>
      <c r="G13" s="63">
        <v>0</v>
      </c>
      <c r="H13" t="s">
        <v>245</v>
      </c>
      <c r="I13" s="64">
        <v>0</v>
      </c>
      <c r="J13" s="64">
        <v>0</v>
      </c>
      <c r="K13" s="63">
        <v>0</v>
      </c>
      <c r="L13" s="63">
        <v>0</v>
      </c>
      <c r="M13" s="63">
        <v>0</v>
      </c>
      <c r="N13" s="64">
        <v>0</v>
      </c>
      <c r="O13" s="64">
        <v>0</v>
      </c>
      <c r="P13" s="64">
        <v>0</v>
      </c>
    </row>
    <row r="14" spans="1:77">
      <c r="A14" s="65" t="s">
        <v>2804</v>
      </c>
      <c r="C14" s="12"/>
      <c r="G14" s="67">
        <v>0</v>
      </c>
      <c r="J14" s="66">
        <v>0</v>
      </c>
      <c r="K14" s="67">
        <v>0</v>
      </c>
      <c r="M14" s="67">
        <v>0</v>
      </c>
      <c r="O14" s="66">
        <v>0</v>
      </c>
      <c r="P14" s="66">
        <v>0</v>
      </c>
    </row>
    <row r="15" spans="1:77">
      <c r="A15" t="s">
        <v>245</v>
      </c>
      <c r="B15" t="s">
        <v>245</v>
      </c>
      <c r="C15" s="12"/>
      <c r="D15" t="s">
        <v>245</v>
      </c>
      <c r="G15" s="63">
        <v>0</v>
      </c>
      <c r="H15" t="s">
        <v>245</v>
      </c>
      <c r="I15" s="64">
        <v>0</v>
      </c>
      <c r="J15" s="64">
        <v>0</v>
      </c>
      <c r="K15" s="63">
        <v>0</v>
      </c>
      <c r="L15" s="63">
        <v>0</v>
      </c>
      <c r="M15" s="63">
        <v>0</v>
      </c>
      <c r="N15" s="64">
        <v>0</v>
      </c>
      <c r="O15" s="64">
        <v>0</v>
      </c>
      <c r="P15" s="64">
        <v>0</v>
      </c>
    </row>
    <row r="16" spans="1:77">
      <c r="A16" s="65" t="s">
        <v>2805</v>
      </c>
      <c r="C16" s="12"/>
      <c r="G16" s="67">
        <v>0</v>
      </c>
      <c r="J16" s="66">
        <v>0</v>
      </c>
      <c r="K16" s="67">
        <v>0</v>
      </c>
      <c r="M16" s="67">
        <v>0</v>
      </c>
      <c r="O16" s="66">
        <v>0</v>
      </c>
      <c r="P16" s="66">
        <v>0</v>
      </c>
    </row>
    <row r="17" spans="1:16">
      <c r="A17" s="65" t="s">
        <v>2806</v>
      </c>
      <c r="C17" s="12"/>
      <c r="G17" s="67">
        <v>0</v>
      </c>
      <c r="J17" s="66">
        <v>0</v>
      </c>
      <c r="K17" s="67">
        <v>0</v>
      </c>
      <c r="M17" s="67">
        <v>0</v>
      </c>
      <c r="O17" s="66">
        <v>0</v>
      </c>
      <c r="P17" s="66">
        <v>0</v>
      </c>
    </row>
    <row r="18" spans="1:16">
      <c r="A18" t="s">
        <v>245</v>
      </c>
      <c r="B18" t="s">
        <v>245</v>
      </c>
      <c r="C18" s="12"/>
      <c r="D18" t="s">
        <v>245</v>
      </c>
      <c r="G18" s="63">
        <v>0</v>
      </c>
      <c r="H18" t="s">
        <v>245</v>
      </c>
      <c r="I18" s="64">
        <v>0</v>
      </c>
      <c r="J18" s="64">
        <v>0</v>
      </c>
      <c r="K18" s="63">
        <v>0</v>
      </c>
      <c r="L18" s="63">
        <v>0</v>
      </c>
      <c r="M18" s="63">
        <v>0</v>
      </c>
      <c r="N18" s="64">
        <v>0</v>
      </c>
      <c r="O18" s="64">
        <v>0</v>
      </c>
      <c r="P18" s="64">
        <v>0</v>
      </c>
    </row>
    <row r="19" spans="1:16">
      <c r="A19" s="65" t="s">
        <v>2807</v>
      </c>
      <c r="C19" s="12"/>
      <c r="G19" s="67">
        <v>0</v>
      </c>
      <c r="J19" s="66">
        <v>0</v>
      </c>
      <c r="K19" s="67">
        <v>0</v>
      </c>
      <c r="M19" s="67">
        <v>0</v>
      </c>
      <c r="O19" s="66">
        <v>0</v>
      </c>
      <c r="P19" s="66">
        <v>0</v>
      </c>
    </row>
    <row r="20" spans="1:16">
      <c r="A20" t="s">
        <v>245</v>
      </c>
      <c r="B20" t="s">
        <v>245</v>
      </c>
      <c r="C20" s="12"/>
      <c r="D20" t="s">
        <v>245</v>
      </c>
      <c r="G20" s="63">
        <v>0</v>
      </c>
      <c r="H20" t="s">
        <v>245</v>
      </c>
      <c r="I20" s="64">
        <v>0</v>
      </c>
      <c r="J20" s="64">
        <v>0</v>
      </c>
      <c r="K20" s="63">
        <v>0</v>
      </c>
      <c r="L20" s="63">
        <v>0</v>
      </c>
      <c r="M20" s="63">
        <v>0</v>
      </c>
      <c r="N20" s="64">
        <v>0</v>
      </c>
      <c r="O20" s="64">
        <v>0</v>
      </c>
      <c r="P20" s="64">
        <v>0</v>
      </c>
    </row>
    <row r="21" spans="1:16">
      <c r="A21" s="65" t="s">
        <v>2808</v>
      </c>
      <c r="C21" s="12"/>
      <c r="G21" s="67">
        <v>0</v>
      </c>
      <c r="J21" s="66">
        <v>0</v>
      </c>
      <c r="K21" s="67">
        <v>0</v>
      </c>
      <c r="M21" s="67">
        <v>0</v>
      </c>
      <c r="O21" s="66">
        <v>0</v>
      </c>
      <c r="P21" s="66">
        <v>0</v>
      </c>
    </row>
    <row r="22" spans="1:16">
      <c r="A22" t="s">
        <v>245</v>
      </c>
      <c r="B22" t="s">
        <v>245</v>
      </c>
      <c r="C22" s="12"/>
      <c r="D22" t="s">
        <v>245</v>
      </c>
      <c r="G22" s="63">
        <v>0</v>
      </c>
      <c r="H22" t="s">
        <v>245</v>
      </c>
      <c r="I22" s="64">
        <v>0</v>
      </c>
      <c r="J22" s="64">
        <v>0</v>
      </c>
      <c r="K22" s="63">
        <v>0</v>
      </c>
      <c r="L22" s="63">
        <v>0</v>
      </c>
      <c r="M22" s="63">
        <v>0</v>
      </c>
      <c r="N22" s="64">
        <v>0</v>
      </c>
      <c r="O22" s="64">
        <v>0</v>
      </c>
      <c r="P22" s="64">
        <v>0</v>
      </c>
    </row>
    <row r="23" spans="1:16">
      <c r="A23" s="65" t="s">
        <v>2809</v>
      </c>
      <c r="C23" s="12"/>
      <c r="G23" s="67">
        <v>0</v>
      </c>
      <c r="J23" s="66">
        <v>0</v>
      </c>
      <c r="K23" s="67">
        <v>0</v>
      </c>
      <c r="M23" s="67">
        <v>0</v>
      </c>
      <c r="O23" s="66">
        <v>0</v>
      </c>
      <c r="P23" s="66">
        <v>0</v>
      </c>
    </row>
    <row r="24" spans="1:16">
      <c r="A24" t="s">
        <v>245</v>
      </c>
      <c r="B24" t="s">
        <v>245</v>
      </c>
      <c r="C24" s="12"/>
      <c r="D24" t="s">
        <v>245</v>
      </c>
      <c r="G24" s="63">
        <v>0</v>
      </c>
      <c r="H24" t="s">
        <v>245</v>
      </c>
      <c r="I24" s="64">
        <v>0</v>
      </c>
      <c r="J24" s="64">
        <v>0</v>
      </c>
      <c r="K24" s="63">
        <v>0</v>
      </c>
      <c r="L24" s="63">
        <v>0</v>
      </c>
      <c r="M24" s="63">
        <v>0</v>
      </c>
      <c r="N24" s="64">
        <v>0</v>
      </c>
      <c r="O24" s="64">
        <v>0</v>
      </c>
      <c r="P24" s="64">
        <v>0</v>
      </c>
    </row>
    <row r="25" spans="1:16">
      <c r="A25" s="65" t="s">
        <v>249</v>
      </c>
      <c r="C25" s="12"/>
      <c r="G25" s="67">
        <v>0</v>
      </c>
      <c r="J25" s="66">
        <v>0</v>
      </c>
      <c r="K25" s="67">
        <v>0</v>
      </c>
      <c r="M25" s="67">
        <v>0</v>
      </c>
      <c r="O25" s="66">
        <v>0</v>
      </c>
      <c r="P25" s="66">
        <v>0</v>
      </c>
    </row>
    <row r="26" spans="1:16">
      <c r="A26" s="65" t="s">
        <v>2803</v>
      </c>
      <c r="C26" s="12"/>
      <c r="G26" s="67">
        <v>0</v>
      </c>
      <c r="J26" s="66">
        <v>0</v>
      </c>
      <c r="K26" s="67">
        <v>0</v>
      </c>
      <c r="M26" s="67">
        <v>0</v>
      </c>
      <c r="O26" s="66">
        <v>0</v>
      </c>
      <c r="P26" s="66">
        <v>0</v>
      </c>
    </row>
    <row r="27" spans="1:16">
      <c r="A27" t="s">
        <v>245</v>
      </c>
      <c r="B27" t="s">
        <v>245</v>
      </c>
      <c r="C27" s="12"/>
      <c r="D27" t="s">
        <v>245</v>
      </c>
      <c r="G27" s="63">
        <v>0</v>
      </c>
      <c r="H27" t="s">
        <v>245</v>
      </c>
      <c r="I27" s="64">
        <v>0</v>
      </c>
      <c r="J27" s="64">
        <v>0</v>
      </c>
      <c r="K27" s="63">
        <v>0</v>
      </c>
      <c r="L27" s="63">
        <v>0</v>
      </c>
      <c r="M27" s="63">
        <v>0</v>
      </c>
      <c r="N27" s="64">
        <v>0</v>
      </c>
      <c r="O27" s="64">
        <v>0</v>
      </c>
      <c r="P27" s="64">
        <v>0</v>
      </c>
    </row>
    <row r="28" spans="1:16">
      <c r="A28" s="65" t="s">
        <v>2804</v>
      </c>
      <c r="C28" s="12"/>
      <c r="G28" s="67">
        <v>0</v>
      </c>
      <c r="J28" s="66">
        <v>0</v>
      </c>
      <c r="K28" s="67">
        <v>0</v>
      </c>
      <c r="M28" s="67">
        <v>0</v>
      </c>
      <c r="O28" s="66">
        <v>0</v>
      </c>
      <c r="P28" s="66">
        <v>0</v>
      </c>
    </row>
    <row r="29" spans="1:16">
      <c r="A29" t="s">
        <v>245</v>
      </c>
      <c r="B29" t="s">
        <v>245</v>
      </c>
      <c r="C29" s="12"/>
      <c r="D29" t="s">
        <v>245</v>
      </c>
      <c r="G29" s="63">
        <v>0</v>
      </c>
      <c r="H29" t="s">
        <v>245</v>
      </c>
      <c r="I29" s="64">
        <v>0</v>
      </c>
      <c r="J29" s="64">
        <v>0</v>
      </c>
      <c r="K29" s="63">
        <v>0</v>
      </c>
      <c r="L29" s="63">
        <v>0</v>
      </c>
      <c r="M29" s="63">
        <v>0</v>
      </c>
      <c r="N29" s="64">
        <v>0</v>
      </c>
      <c r="O29" s="64">
        <v>0</v>
      </c>
      <c r="P29" s="64">
        <v>0</v>
      </c>
    </row>
    <row r="30" spans="1:16">
      <c r="A30" s="65" t="s">
        <v>2805</v>
      </c>
      <c r="C30" s="12"/>
      <c r="G30" s="67">
        <v>0</v>
      </c>
      <c r="J30" s="66">
        <v>0</v>
      </c>
      <c r="K30" s="67">
        <v>0</v>
      </c>
      <c r="M30" s="67">
        <v>0</v>
      </c>
      <c r="O30" s="66">
        <v>0</v>
      </c>
      <c r="P30" s="66">
        <v>0</v>
      </c>
    </row>
    <row r="31" spans="1:16">
      <c r="A31" s="65" t="s">
        <v>2806</v>
      </c>
      <c r="C31" s="12"/>
      <c r="G31" s="67">
        <v>0</v>
      </c>
      <c r="J31" s="66">
        <v>0</v>
      </c>
      <c r="K31" s="67">
        <v>0</v>
      </c>
      <c r="M31" s="67">
        <v>0</v>
      </c>
      <c r="O31" s="66">
        <v>0</v>
      </c>
      <c r="P31" s="66">
        <v>0</v>
      </c>
    </row>
    <row r="32" spans="1:16">
      <c r="A32" t="s">
        <v>245</v>
      </c>
      <c r="B32" t="s">
        <v>245</v>
      </c>
      <c r="C32" s="12"/>
      <c r="D32" t="s">
        <v>245</v>
      </c>
      <c r="G32" s="63">
        <v>0</v>
      </c>
      <c r="H32" t="s">
        <v>245</v>
      </c>
      <c r="I32" s="64">
        <v>0</v>
      </c>
      <c r="J32" s="64">
        <v>0</v>
      </c>
      <c r="K32" s="63">
        <v>0</v>
      </c>
      <c r="L32" s="63">
        <v>0</v>
      </c>
      <c r="M32" s="63">
        <v>0</v>
      </c>
      <c r="N32" s="64">
        <v>0</v>
      </c>
      <c r="O32" s="64">
        <v>0</v>
      </c>
      <c r="P32" s="64">
        <v>0</v>
      </c>
    </row>
    <row r="33" spans="1:16">
      <c r="A33" s="65" t="s">
        <v>2807</v>
      </c>
      <c r="C33" s="12"/>
      <c r="G33" s="67">
        <v>0</v>
      </c>
      <c r="J33" s="66">
        <v>0</v>
      </c>
      <c r="K33" s="67">
        <v>0</v>
      </c>
      <c r="M33" s="67">
        <v>0</v>
      </c>
      <c r="O33" s="66">
        <v>0</v>
      </c>
      <c r="P33" s="66">
        <v>0</v>
      </c>
    </row>
    <row r="34" spans="1:16">
      <c r="A34" t="s">
        <v>245</v>
      </c>
      <c r="B34" t="s">
        <v>245</v>
      </c>
      <c r="C34" s="12"/>
      <c r="D34" t="s">
        <v>245</v>
      </c>
      <c r="G34" s="63">
        <v>0</v>
      </c>
      <c r="H34" t="s">
        <v>245</v>
      </c>
      <c r="I34" s="64">
        <v>0</v>
      </c>
      <c r="J34" s="64">
        <v>0</v>
      </c>
      <c r="K34" s="63">
        <v>0</v>
      </c>
      <c r="L34" s="63">
        <v>0</v>
      </c>
      <c r="M34" s="63">
        <v>0</v>
      </c>
      <c r="N34" s="64">
        <v>0</v>
      </c>
      <c r="O34" s="64">
        <v>0</v>
      </c>
      <c r="P34" s="64">
        <v>0</v>
      </c>
    </row>
    <row r="35" spans="1:16">
      <c r="A35" s="65" t="s">
        <v>2808</v>
      </c>
      <c r="C35" s="12"/>
      <c r="G35" s="67">
        <v>0</v>
      </c>
      <c r="J35" s="66">
        <v>0</v>
      </c>
      <c r="K35" s="67">
        <v>0</v>
      </c>
      <c r="M35" s="67">
        <v>0</v>
      </c>
      <c r="O35" s="66">
        <v>0</v>
      </c>
      <c r="P35" s="66">
        <v>0</v>
      </c>
    </row>
    <row r="36" spans="1:16">
      <c r="A36" t="s">
        <v>245</v>
      </c>
      <c r="B36" t="s">
        <v>245</v>
      </c>
      <c r="C36" s="12"/>
      <c r="D36" t="s">
        <v>245</v>
      </c>
      <c r="G36" s="63">
        <v>0</v>
      </c>
      <c r="H36" t="s">
        <v>245</v>
      </c>
      <c r="I36" s="64">
        <v>0</v>
      </c>
      <c r="J36" s="64">
        <v>0</v>
      </c>
      <c r="K36" s="63">
        <v>0</v>
      </c>
      <c r="L36" s="63">
        <v>0</v>
      </c>
      <c r="M36" s="63">
        <v>0</v>
      </c>
      <c r="N36" s="64">
        <v>0</v>
      </c>
      <c r="O36" s="64">
        <v>0</v>
      </c>
      <c r="P36" s="64">
        <v>0</v>
      </c>
    </row>
    <row r="37" spans="1:16">
      <c r="A37" s="65" t="s">
        <v>2809</v>
      </c>
      <c r="C37" s="12"/>
      <c r="G37" s="67">
        <v>0</v>
      </c>
      <c r="J37" s="66">
        <v>0</v>
      </c>
      <c r="K37" s="67">
        <v>0</v>
      </c>
      <c r="M37" s="67">
        <v>0</v>
      </c>
      <c r="O37" s="66">
        <v>0</v>
      </c>
      <c r="P37" s="66">
        <v>0</v>
      </c>
    </row>
    <row r="38" spans="1:16">
      <c r="A38" t="s">
        <v>245</v>
      </c>
      <c r="B38" t="s">
        <v>245</v>
      </c>
      <c r="C38" s="12"/>
      <c r="D38" t="s">
        <v>245</v>
      </c>
      <c r="G38" s="63">
        <v>0</v>
      </c>
      <c r="H38" t="s">
        <v>245</v>
      </c>
      <c r="I38" s="64">
        <v>0</v>
      </c>
      <c r="J38" s="64">
        <v>0</v>
      </c>
      <c r="K38" s="63">
        <v>0</v>
      </c>
      <c r="L38" s="63">
        <v>0</v>
      </c>
      <c r="M38" s="63">
        <v>0</v>
      </c>
      <c r="N38" s="64">
        <v>0</v>
      </c>
      <c r="O38" s="64">
        <v>0</v>
      </c>
      <c r="P38" s="64">
        <v>0</v>
      </c>
    </row>
    <row r="39" spans="1:16">
      <c r="A39" s="78" t="s">
        <v>251</v>
      </c>
      <c r="C39" s="12"/>
    </row>
    <row r="40" spans="1:16">
      <c r="A40" s="78" t="s">
        <v>376</v>
      </c>
      <c r="C40" s="12"/>
    </row>
    <row r="41" spans="1:16">
      <c r="A41" s="78" t="s">
        <v>377</v>
      </c>
      <c r="C41" s="12"/>
    </row>
    <row r="42" spans="1:16">
      <c r="A42" s="78" t="s">
        <v>378</v>
      </c>
      <c r="C42" s="12"/>
    </row>
    <row r="43" spans="1:16" hidden="1">
      <c r="C43" s="12"/>
    </row>
    <row r="44" spans="1:16" hidden="1">
      <c r="C44" s="12"/>
    </row>
    <row r="45" spans="1:16" hidden="1">
      <c r="C45" s="12"/>
    </row>
    <row r="46" spans="1:16" hidden="1">
      <c r="C46" s="12"/>
    </row>
    <row r="47" spans="1:16" hidden="1">
      <c r="C47" s="12"/>
    </row>
    <row r="48" spans="1:16" hidden="1">
      <c r="C48" s="12"/>
    </row>
    <row r="49" spans="3:3" hidden="1">
      <c r="C49" s="12"/>
    </row>
    <row r="50" spans="3:3" hidden="1">
      <c r="C50" s="12"/>
    </row>
    <row r="51" spans="3:3" hidden="1">
      <c r="C51" s="12"/>
    </row>
    <row r="52" spans="3:3" hidden="1">
      <c r="C52" s="12"/>
    </row>
    <row r="53" spans="3:3" hidden="1">
      <c r="C53" s="12"/>
    </row>
    <row r="54" spans="3:3" hidden="1">
      <c r="C54" s="12"/>
    </row>
    <row r="55" spans="3:3" hidden="1">
      <c r="C55" s="12"/>
    </row>
    <row r="56" spans="3:3" hidden="1">
      <c r="C56" s="12"/>
    </row>
    <row r="57" spans="3:3" hidden="1">
      <c r="C57" s="12"/>
    </row>
    <row r="58" spans="3:3" hidden="1">
      <c r="C58" s="12"/>
    </row>
    <row r="59" spans="3:3" hidden="1">
      <c r="C59" s="12"/>
    </row>
    <row r="60" spans="3:3" hidden="1">
      <c r="C60" s="12"/>
    </row>
    <row r="61" spans="3:3" hidden="1">
      <c r="C61" s="12"/>
    </row>
    <row r="62" spans="3:3" hidden="1">
      <c r="C62" s="12"/>
    </row>
    <row r="63" spans="3:3" hidden="1">
      <c r="C63" s="12"/>
    </row>
    <row r="64" spans="3:3" hidden="1">
      <c r="C64" s="12"/>
    </row>
    <row r="65" spans="3:3" hidden="1">
      <c r="C65" s="12"/>
    </row>
    <row r="66" spans="3:3" hidden="1">
      <c r="C66" s="12"/>
    </row>
    <row r="67" spans="3:3" hidden="1">
      <c r="C67" s="12"/>
    </row>
    <row r="68" spans="3:3" hidden="1">
      <c r="C68" s="12"/>
    </row>
    <row r="69" spans="3:3" hidden="1">
      <c r="C69" s="12"/>
    </row>
    <row r="70" spans="3:3" hidden="1">
      <c r="C70" s="12"/>
    </row>
    <row r="71" spans="3:3" hidden="1">
      <c r="C71" s="12"/>
    </row>
    <row r="72" spans="3:3" hidden="1">
      <c r="C72" s="12"/>
    </row>
    <row r="73" spans="3:3" hidden="1">
      <c r="C73" s="12"/>
    </row>
    <row r="74" spans="3:3" hidden="1">
      <c r="C74" s="12"/>
    </row>
    <row r="75" spans="3:3" hidden="1">
      <c r="C75" s="12"/>
    </row>
    <row r="76" spans="3:3" hidden="1">
      <c r="C76" s="12"/>
    </row>
    <row r="77" spans="3:3" hidden="1">
      <c r="C77" s="12"/>
    </row>
    <row r="78" spans="3:3" hidden="1">
      <c r="C78" s="12"/>
    </row>
    <row r="79" spans="3:3" hidden="1">
      <c r="C79" s="12"/>
    </row>
    <row r="80" spans="3:3" hidden="1">
      <c r="C80" s="12"/>
    </row>
    <row r="81" spans="3:3" hidden="1">
      <c r="C81" s="12"/>
    </row>
    <row r="82" spans="3:3" hidden="1">
      <c r="C82" s="12"/>
    </row>
    <row r="83" spans="3:3" hidden="1">
      <c r="C83" s="12"/>
    </row>
    <row r="84" spans="3:3" hidden="1">
      <c r="C84" s="12"/>
    </row>
    <row r="85" spans="3:3" hidden="1">
      <c r="C85" s="12"/>
    </row>
    <row r="86" spans="3:3" hidden="1">
      <c r="C86" s="12"/>
    </row>
    <row r="87" spans="3:3" hidden="1">
      <c r="C87" s="12"/>
    </row>
    <row r="88" spans="3:3" hidden="1">
      <c r="C88" s="12"/>
    </row>
    <row r="89" spans="3:3" hidden="1">
      <c r="C89" s="12"/>
    </row>
    <row r="90" spans="3:3" hidden="1">
      <c r="C90" s="12"/>
    </row>
    <row r="91" spans="3:3" hidden="1">
      <c r="C91" s="12"/>
    </row>
    <row r="92" spans="3:3" hidden="1">
      <c r="C92" s="12"/>
    </row>
    <row r="93" spans="3:3" hidden="1">
      <c r="C93" s="12"/>
    </row>
    <row r="94" spans="3:3" hidden="1">
      <c r="C94" s="12"/>
    </row>
    <row r="95" spans="3:3" hidden="1">
      <c r="C95" s="12"/>
    </row>
    <row r="96" spans="3:3" hidden="1">
      <c r="C96" s="12"/>
    </row>
    <row r="97" spans="3:3" hidden="1">
      <c r="C97" s="12"/>
    </row>
    <row r="98" spans="3:3" hidden="1">
      <c r="C98" s="12"/>
    </row>
    <row r="99" spans="3:3" hidden="1">
      <c r="C99" s="12"/>
    </row>
    <row r="100" spans="3:3" hidden="1">
      <c r="C100" s="12"/>
    </row>
    <row r="101" spans="3:3" hidden="1">
      <c r="C101" s="12"/>
    </row>
    <row r="102" spans="3:3" hidden="1">
      <c r="C102" s="12"/>
    </row>
    <row r="103" spans="3:3" hidden="1">
      <c r="C103" s="12"/>
    </row>
    <row r="104" spans="3:3" hidden="1">
      <c r="C104" s="12"/>
    </row>
    <row r="105" spans="3:3" hidden="1">
      <c r="C105" s="12"/>
    </row>
    <row r="106" spans="3:3" hidden="1">
      <c r="C106" s="12"/>
    </row>
    <row r="107" spans="3:3" hidden="1">
      <c r="C107" s="12"/>
    </row>
    <row r="108" spans="3:3" hidden="1">
      <c r="C108" s="12"/>
    </row>
    <row r="109" spans="3:3" hidden="1">
      <c r="C109" s="12"/>
    </row>
    <row r="110" spans="3:3" hidden="1">
      <c r="C110" s="12"/>
    </row>
    <row r="111" spans="3:3" hidden="1">
      <c r="C111" s="12"/>
    </row>
    <row r="112" spans="3:3" hidden="1">
      <c r="C112" s="12"/>
    </row>
    <row r="113" spans="3:3" hidden="1">
      <c r="C113" s="12"/>
    </row>
    <row r="114" spans="3:3" hidden="1">
      <c r="C114" s="12"/>
    </row>
    <row r="115" spans="3:3" hidden="1">
      <c r="C115" s="12"/>
    </row>
    <row r="116" spans="3:3" hidden="1">
      <c r="C116" s="12"/>
    </row>
    <row r="117" spans="3:3" hidden="1">
      <c r="C117" s="12"/>
    </row>
    <row r="118" spans="3:3" hidden="1">
      <c r="C118" s="12"/>
    </row>
    <row r="119" spans="3:3" hidden="1">
      <c r="C119" s="12"/>
    </row>
    <row r="120" spans="3:3" hidden="1">
      <c r="C120" s="12"/>
    </row>
    <row r="121" spans="3:3" hidden="1">
      <c r="C121" s="12"/>
    </row>
    <row r="122" spans="3:3" hidden="1">
      <c r="C122" s="12"/>
    </row>
    <row r="123" spans="3:3" hidden="1">
      <c r="C123" s="12"/>
    </row>
    <row r="124" spans="3:3" hidden="1">
      <c r="C124" s="12"/>
    </row>
    <row r="125" spans="3:3" hidden="1">
      <c r="C125" s="12"/>
    </row>
    <row r="126" spans="3:3" hidden="1">
      <c r="C126" s="12"/>
    </row>
    <row r="127" spans="3:3" hidden="1">
      <c r="C127" s="12"/>
    </row>
    <row r="128" spans="3:3" hidden="1">
      <c r="C128" s="12"/>
    </row>
    <row r="129" spans="3:3" hidden="1">
      <c r="C129" s="12"/>
    </row>
    <row r="130" spans="3:3" hidden="1">
      <c r="C130" s="12"/>
    </row>
    <row r="131" spans="3:3" hidden="1">
      <c r="C131" s="12"/>
    </row>
    <row r="132" spans="3:3" hidden="1">
      <c r="C132" s="12"/>
    </row>
    <row r="133" spans="3:3" hidden="1">
      <c r="C133" s="12"/>
    </row>
    <row r="134" spans="3:3" hidden="1">
      <c r="C134" s="12"/>
    </row>
    <row r="135" spans="3:3" hidden="1">
      <c r="C135" s="12"/>
    </row>
    <row r="136" spans="3:3" hidden="1">
      <c r="C136" s="12"/>
    </row>
    <row r="137" spans="3:3" hidden="1">
      <c r="C137" s="12"/>
    </row>
    <row r="138" spans="3:3" hidden="1">
      <c r="C138" s="12"/>
    </row>
    <row r="139" spans="3:3" hidden="1">
      <c r="C139" s="12"/>
    </row>
    <row r="140" spans="3:3" hidden="1">
      <c r="C140" s="12"/>
    </row>
    <row r="141" spans="3:3" hidden="1">
      <c r="C141" s="12"/>
    </row>
    <row r="142" spans="3:3" hidden="1">
      <c r="C142" s="12"/>
    </row>
    <row r="143" spans="3:3" hidden="1">
      <c r="C143" s="12"/>
    </row>
    <row r="144" spans="3:3" hidden="1">
      <c r="C144" s="12"/>
    </row>
    <row r="145" spans="3:3" hidden="1">
      <c r="C145" s="12"/>
    </row>
    <row r="146" spans="3:3" hidden="1">
      <c r="C146" s="12"/>
    </row>
    <row r="147" spans="3:3" hidden="1">
      <c r="C147" s="12"/>
    </row>
    <row r="148" spans="3:3" hidden="1">
      <c r="C148" s="12"/>
    </row>
    <row r="149" spans="3:3" hidden="1">
      <c r="C149" s="12"/>
    </row>
    <row r="150" spans="3:3" hidden="1">
      <c r="C150" s="12"/>
    </row>
    <row r="151" spans="3:3" hidden="1">
      <c r="C151" s="12"/>
    </row>
    <row r="152" spans="3:3" hidden="1">
      <c r="C152" s="12"/>
    </row>
    <row r="153" spans="3:3" hidden="1">
      <c r="C153" s="12"/>
    </row>
    <row r="154" spans="3:3" hidden="1">
      <c r="C154" s="12"/>
    </row>
    <row r="155" spans="3:3" hidden="1">
      <c r="C155" s="12"/>
    </row>
    <row r="156" spans="3:3" hidden="1">
      <c r="C156" s="12"/>
    </row>
    <row r="157" spans="3:3" hidden="1">
      <c r="C157" s="12"/>
    </row>
    <row r="158" spans="3:3" hidden="1">
      <c r="C158" s="12"/>
    </row>
    <row r="159" spans="3:3" hidden="1">
      <c r="C159" s="12"/>
    </row>
    <row r="160" spans="3:3" hidden="1">
      <c r="C160" s="12"/>
    </row>
    <row r="161" spans="3:3" hidden="1">
      <c r="C161" s="12"/>
    </row>
    <row r="162" spans="3:3" hidden="1">
      <c r="C162" s="12"/>
    </row>
    <row r="163" spans="3:3" hidden="1">
      <c r="C163" s="12"/>
    </row>
    <row r="164" spans="3:3" hidden="1">
      <c r="C164" s="12"/>
    </row>
    <row r="165" spans="3:3" hidden="1">
      <c r="C165" s="12"/>
    </row>
    <row r="166" spans="3:3" hidden="1">
      <c r="C166" s="12"/>
    </row>
    <row r="167" spans="3:3" hidden="1">
      <c r="C167" s="12"/>
    </row>
    <row r="168" spans="3:3" hidden="1">
      <c r="C168" s="12"/>
    </row>
    <row r="169" spans="3:3" hidden="1">
      <c r="C169" s="12"/>
    </row>
    <row r="170" spans="3:3" hidden="1">
      <c r="C170" s="12"/>
    </row>
    <row r="171" spans="3:3" hidden="1">
      <c r="C171" s="12"/>
    </row>
    <row r="172" spans="3:3" hidden="1">
      <c r="C172" s="12"/>
    </row>
    <row r="173" spans="3:3" hidden="1">
      <c r="C173" s="12"/>
    </row>
    <row r="174" spans="3:3" hidden="1">
      <c r="C174" s="12"/>
    </row>
    <row r="175" spans="3:3" hidden="1">
      <c r="C175" s="12"/>
    </row>
    <row r="176" spans="3:3" hidden="1">
      <c r="C176" s="12"/>
    </row>
    <row r="177" spans="3:3" hidden="1">
      <c r="C177" s="12"/>
    </row>
    <row r="178" spans="3:3" hidden="1">
      <c r="C178" s="12"/>
    </row>
    <row r="179" spans="3:3" hidden="1">
      <c r="C179" s="12"/>
    </row>
    <row r="180" spans="3:3" hidden="1">
      <c r="C180" s="12"/>
    </row>
    <row r="181" spans="3:3" hidden="1">
      <c r="C181" s="12"/>
    </row>
    <row r="182" spans="3:3" hidden="1">
      <c r="C182" s="12"/>
    </row>
    <row r="183" spans="3:3" hidden="1">
      <c r="C183" s="12"/>
    </row>
    <row r="184" spans="3:3" hidden="1">
      <c r="C184" s="12"/>
    </row>
    <row r="185" spans="3:3" hidden="1">
      <c r="C185" s="12"/>
    </row>
    <row r="186" spans="3:3" hidden="1">
      <c r="C186" s="12"/>
    </row>
    <row r="187" spans="3:3" hidden="1">
      <c r="C187" s="12"/>
    </row>
    <row r="188" spans="3:3" hidden="1">
      <c r="C188" s="12"/>
    </row>
    <row r="189" spans="3:3" hidden="1">
      <c r="C189" s="12"/>
    </row>
    <row r="190" spans="3:3" hidden="1">
      <c r="C190" s="12"/>
    </row>
    <row r="191" spans="3:3" hidden="1">
      <c r="C191" s="12"/>
    </row>
    <row r="192" spans="3:3" hidden="1">
      <c r="C192" s="12"/>
    </row>
    <row r="193" spans="3:3" hidden="1">
      <c r="C193" s="12"/>
    </row>
    <row r="194" spans="3:3" hidden="1">
      <c r="C194" s="12"/>
    </row>
    <row r="195" spans="3:3" hidden="1">
      <c r="C195" s="12"/>
    </row>
    <row r="196" spans="3:3" hidden="1">
      <c r="C196" s="12"/>
    </row>
    <row r="197" spans="3:3" hidden="1">
      <c r="C197" s="12"/>
    </row>
    <row r="198" spans="3:3" hidden="1">
      <c r="C198" s="12"/>
    </row>
    <row r="199" spans="3:3" hidden="1">
      <c r="C199" s="12"/>
    </row>
    <row r="200" spans="3:3" hidden="1">
      <c r="C200" s="12"/>
    </row>
    <row r="201" spans="3:3" hidden="1">
      <c r="C201" s="12"/>
    </row>
    <row r="202" spans="3:3" hidden="1">
      <c r="C202" s="12"/>
    </row>
    <row r="203" spans="3:3" hidden="1">
      <c r="C203" s="12"/>
    </row>
    <row r="204" spans="3:3" hidden="1">
      <c r="C204" s="12"/>
    </row>
    <row r="205" spans="3:3" hidden="1">
      <c r="C205" s="12"/>
    </row>
    <row r="206" spans="3:3" hidden="1">
      <c r="C206" s="12"/>
    </row>
    <row r="207" spans="3:3" hidden="1">
      <c r="C207" s="12"/>
    </row>
    <row r="208" spans="3:3" hidden="1">
      <c r="C208" s="12"/>
    </row>
    <row r="209" spans="3:3" hidden="1">
      <c r="C209" s="12"/>
    </row>
    <row r="210" spans="3:3" hidden="1">
      <c r="C210" s="12"/>
    </row>
    <row r="211" spans="3:3" hidden="1">
      <c r="C211" s="12"/>
    </row>
    <row r="212" spans="3:3" hidden="1">
      <c r="C212" s="12"/>
    </row>
    <row r="213" spans="3:3" hidden="1">
      <c r="C213" s="12"/>
    </row>
    <row r="214" spans="3:3" hidden="1">
      <c r="C214" s="12"/>
    </row>
    <row r="215" spans="3:3" hidden="1">
      <c r="C215" s="12"/>
    </row>
    <row r="216" spans="3:3" hidden="1">
      <c r="C216" s="12"/>
    </row>
    <row r="217" spans="3:3" hidden="1">
      <c r="C217" s="12"/>
    </row>
    <row r="218" spans="3:3" hidden="1">
      <c r="C218" s="12"/>
    </row>
    <row r="219" spans="3:3" hidden="1">
      <c r="C219" s="12"/>
    </row>
    <row r="220" spans="3:3" hidden="1">
      <c r="C220" s="12"/>
    </row>
    <row r="221" spans="3:3" hidden="1">
      <c r="C221" s="12"/>
    </row>
    <row r="222" spans="3:3" hidden="1">
      <c r="C222" s="12"/>
    </row>
    <row r="223" spans="3:3" hidden="1">
      <c r="C223" s="12"/>
    </row>
    <row r="224" spans="3:3" hidden="1">
      <c r="C224" s="12"/>
    </row>
    <row r="225" spans="3:3" hidden="1">
      <c r="C225" s="12"/>
    </row>
    <row r="226" spans="3:3" hidden="1">
      <c r="C226" s="12"/>
    </row>
    <row r="227" spans="3:3" hidden="1">
      <c r="C227" s="12"/>
    </row>
    <row r="228" spans="3:3" hidden="1">
      <c r="C228" s="12"/>
    </row>
    <row r="229" spans="3:3" hidden="1">
      <c r="C229" s="12"/>
    </row>
    <row r="230" spans="3:3" hidden="1">
      <c r="C230" s="12"/>
    </row>
    <row r="231" spans="3:3" hidden="1">
      <c r="C231" s="12"/>
    </row>
    <row r="232" spans="3:3" hidden="1">
      <c r="C232" s="12"/>
    </row>
    <row r="233" spans="3:3" hidden="1">
      <c r="C233" s="12"/>
    </row>
    <row r="234" spans="3:3" hidden="1">
      <c r="C234" s="12"/>
    </row>
    <row r="235" spans="3:3" hidden="1">
      <c r="C235" s="12"/>
    </row>
    <row r="236" spans="3:3" hidden="1">
      <c r="C236" s="12"/>
    </row>
    <row r="237" spans="3:3" hidden="1">
      <c r="C237" s="12"/>
    </row>
    <row r="238" spans="3:3" hidden="1">
      <c r="C238" s="12"/>
    </row>
    <row r="239" spans="3:3" hidden="1">
      <c r="C239" s="12"/>
    </row>
    <row r="240" spans="3:3" hidden="1">
      <c r="C240" s="12"/>
    </row>
    <row r="241" spans="3:3" hidden="1">
      <c r="C241" s="12"/>
    </row>
    <row r="242" spans="3:3" hidden="1">
      <c r="C242" s="12"/>
    </row>
    <row r="243" spans="3:3" hidden="1">
      <c r="C243" s="12"/>
    </row>
    <row r="244" spans="3:3" hidden="1">
      <c r="C244" s="12"/>
    </row>
    <row r="245" spans="3:3" hidden="1">
      <c r="C245" s="12"/>
    </row>
    <row r="246" spans="3:3" hidden="1">
      <c r="C246" s="12"/>
    </row>
    <row r="247" spans="3:3" hidden="1">
      <c r="C247" s="12"/>
    </row>
    <row r="248" spans="3:3" hidden="1">
      <c r="C248" s="12"/>
    </row>
    <row r="249" spans="3:3" hidden="1">
      <c r="C249" s="12"/>
    </row>
    <row r="250" spans="3:3" hidden="1">
      <c r="C250" s="12"/>
    </row>
    <row r="251" spans="3:3" hidden="1">
      <c r="C251" s="12"/>
    </row>
    <row r="252" spans="3:3" hidden="1">
      <c r="C252" s="12"/>
    </row>
    <row r="253" spans="3:3" hidden="1">
      <c r="C253" s="12"/>
    </row>
    <row r="254" spans="3:3" hidden="1">
      <c r="C254" s="12"/>
    </row>
    <row r="255" spans="3:3" hidden="1">
      <c r="C255" s="12"/>
    </row>
    <row r="256" spans="3:3" hidden="1">
      <c r="C256" s="12"/>
    </row>
    <row r="257" spans="3:3" hidden="1">
      <c r="C257" s="12"/>
    </row>
    <row r="258" spans="3:3" hidden="1">
      <c r="C258" s="12"/>
    </row>
    <row r="259" spans="3:3" hidden="1">
      <c r="C259" s="12"/>
    </row>
    <row r="260" spans="3:3" hidden="1">
      <c r="C260" s="12"/>
    </row>
    <row r="261" spans="3:3" hidden="1">
      <c r="C261" s="12"/>
    </row>
    <row r="262" spans="3:3" hidden="1">
      <c r="C262" s="12"/>
    </row>
    <row r="263" spans="3:3" hidden="1">
      <c r="C263" s="12"/>
    </row>
    <row r="264" spans="3:3" hidden="1">
      <c r="C264" s="12"/>
    </row>
    <row r="265" spans="3:3" hidden="1">
      <c r="C265" s="12"/>
    </row>
    <row r="266" spans="3:3" hidden="1">
      <c r="C266" s="12"/>
    </row>
    <row r="267" spans="3:3" hidden="1">
      <c r="C267" s="12"/>
    </row>
    <row r="268" spans="3:3" hidden="1">
      <c r="C268" s="12"/>
    </row>
    <row r="269" spans="3:3" hidden="1">
      <c r="C269" s="12"/>
    </row>
    <row r="270" spans="3:3" hidden="1">
      <c r="C270" s="12"/>
    </row>
    <row r="271" spans="3:3" hidden="1">
      <c r="C271" s="12"/>
    </row>
    <row r="272" spans="3:3" hidden="1">
      <c r="C272" s="12"/>
    </row>
    <row r="273" spans="3:3" hidden="1">
      <c r="C273" s="12"/>
    </row>
    <row r="274" spans="3:3" hidden="1">
      <c r="C274" s="12"/>
    </row>
    <row r="275" spans="3:3" hidden="1">
      <c r="C275" s="12"/>
    </row>
    <row r="276" spans="3:3" hidden="1">
      <c r="C276" s="12"/>
    </row>
    <row r="277" spans="3:3" hidden="1">
      <c r="C277" s="12"/>
    </row>
    <row r="278" spans="3:3" hidden="1">
      <c r="C278" s="12"/>
    </row>
    <row r="279" spans="3:3" hidden="1">
      <c r="C279" s="12"/>
    </row>
    <row r="280" spans="3:3" hidden="1">
      <c r="C280" s="12"/>
    </row>
    <row r="281" spans="3:3" hidden="1">
      <c r="C281" s="12"/>
    </row>
    <row r="282" spans="3:3" hidden="1">
      <c r="C282" s="12"/>
    </row>
    <row r="283" spans="3:3" hidden="1">
      <c r="C283" s="12"/>
    </row>
    <row r="284" spans="3:3" hidden="1">
      <c r="C284" s="12"/>
    </row>
    <row r="285" spans="3:3" hidden="1">
      <c r="C285" s="12"/>
    </row>
    <row r="286" spans="3:3" hidden="1">
      <c r="C286" s="12"/>
    </row>
    <row r="287" spans="3:3" hidden="1">
      <c r="C287" s="12"/>
    </row>
    <row r="288" spans="3:3" hidden="1">
      <c r="C288" s="12"/>
    </row>
    <row r="289" spans="3:3" hidden="1">
      <c r="C289" s="12"/>
    </row>
    <row r="290" spans="3:3" hidden="1">
      <c r="C290" s="12"/>
    </row>
    <row r="291" spans="3:3" hidden="1">
      <c r="C291" s="12"/>
    </row>
    <row r="292" spans="3:3" hidden="1">
      <c r="C292" s="12"/>
    </row>
    <row r="293" spans="3:3" hidden="1">
      <c r="C293" s="12"/>
    </row>
    <row r="294" spans="3:3" hidden="1">
      <c r="C294" s="12"/>
    </row>
    <row r="295" spans="3:3" hidden="1">
      <c r="C295" s="12"/>
    </row>
    <row r="296" spans="3:3" hidden="1">
      <c r="C296" s="12"/>
    </row>
    <row r="297" spans="3:3" hidden="1">
      <c r="C297" s="12"/>
    </row>
    <row r="298" spans="3:3" hidden="1">
      <c r="C298" s="12"/>
    </row>
    <row r="299" spans="3:3" hidden="1">
      <c r="C299" s="12"/>
    </row>
    <row r="300" spans="3:3" hidden="1">
      <c r="C300" s="12"/>
    </row>
    <row r="301" spans="3:3" hidden="1">
      <c r="C301" s="12"/>
    </row>
    <row r="302" spans="3:3" hidden="1">
      <c r="C302" s="12"/>
    </row>
    <row r="303" spans="3:3" hidden="1">
      <c r="C303" s="12"/>
    </row>
    <row r="304" spans="3:3" hidden="1">
      <c r="C304" s="12"/>
    </row>
    <row r="305" spans="3:3" hidden="1">
      <c r="C305" s="12"/>
    </row>
    <row r="306" spans="3:3" hidden="1">
      <c r="C306" s="12"/>
    </row>
    <row r="307" spans="3:3" hidden="1">
      <c r="C307" s="12"/>
    </row>
    <row r="308" spans="3:3" hidden="1">
      <c r="C308" s="12"/>
    </row>
    <row r="309" spans="3:3" hidden="1">
      <c r="C309" s="12"/>
    </row>
    <row r="310" spans="3:3" hidden="1">
      <c r="C310" s="12"/>
    </row>
    <row r="311" spans="3:3" hidden="1">
      <c r="C311" s="12"/>
    </row>
    <row r="312" spans="3:3" hidden="1">
      <c r="C312" s="12"/>
    </row>
    <row r="313" spans="3:3" hidden="1">
      <c r="C313" s="12"/>
    </row>
    <row r="314" spans="3:3" hidden="1">
      <c r="C314" s="12"/>
    </row>
    <row r="315" spans="3:3" hidden="1">
      <c r="C315" s="12"/>
    </row>
    <row r="316" spans="3:3" hidden="1">
      <c r="C316" s="12"/>
    </row>
    <row r="317" spans="3:3" hidden="1">
      <c r="C317" s="12"/>
    </row>
    <row r="318" spans="3:3" hidden="1">
      <c r="C318" s="12"/>
    </row>
    <row r="319" spans="3:3" hidden="1">
      <c r="C319" s="12"/>
    </row>
    <row r="320" spans="3:3" hidden="1">
      <c r="C320" s="12"/>
    </row>
    <row r="321" spans="3:3" hidden="1">
      <c r="C321" s="12"/>
    </row>
    <row r="322" spans="3:3" hidden="1">
      <c r="C322" s="12"/>
    </row>
    <row r="323" spans="3:3" hidden="1">
      <c r="C323" s="12"/>
    </row>
    <row r="324" spans="3:3" hidden="1">
      <c r="C324" s="12"/>
    </row>
    <row r="325" spans="3:3" hidden="1">
      <c r="C325" s="12"/>
    </row>
    <row r="326" spans="3:3" hidden="1">
      <c r="C326" s="12"/>
    </row>
    <row r="327" spans="3:3" hidden="1">
      <c r="C327" s="12"/>
    </row>
    <row r="328" spans="3:3" hidden="1">
      <c r="C328" s="12"/>
    </row>
    <row r="329" spans="3:3" hidden="1">
      <c r="C329" s="12"/>
    </row>
    <row r="330" spans="3:3" hidden="1">
      <c r="C330" s="12"/>
    </row>
    <row r="331" spans="3:3" hidden="1">
      <c r="C331" s="12"/>
    </row>
    <row r="332" spans="3:3" hidden="1">
      <c r="C332" s="12"/>
    </row>
    <row r="333" spans="3:3" hidden="1">
      <c r="C333" s="12"/>
    </row>
    <row r="334" spans="3:3" hidden="1">
      <c r="C334" s="12"/>
    </row>
    <row r="335" spans="3:3" hidden="1">
      <c r="C335" s="12"/>
    </row>
    <row r="336" spans="3:3" hidden="1">
      <c r="C336" s="12"/>
    </row>
    <row r="337" spans="3:3" hidden="1">
      <c r="C337" s="12"/>
    </row>
    <row r="338" spans="3:3" hidden="1">
      <c r="C338" s="12"/>
    </row>
    <row r="339" spans="3:3" hidden="1">
      <c r="C339" s="12"/>
    </row>
    <row r="340" spans="3:3" hidden="1">
      <c r="C340" s="12"/>
    </row>
    <row r="341" spans="3:3" hidden="1">
      <c r="C341" s="12"/>
    </row>
    <row r="342" spans="3:3" hidden="1">
      <c r="C342" s="12"/>
    </row>
    <row r="343" spans="3:3" hidden="1">
      <c r="C343" s="12"/>
    </row>
    <row r="344" spans="3:3" hidden="1">
      <c r="C344" s="12"/>
    </row>
    <row r="345" spans="3:3" hidden="1">
      <c r="C345" s="12"/>
    </row>
    <row r="346" spans="3:3" hidden="1">
      <c r="C346" s="12"/>
    </row>
    <row r="347" spans="3:3" hidden="1">
      <c r="C347" s="12"/>
    </row>
    <row r="348" spans="3:3" hidden="1">
      <c r="C348" s="12"/>
    </row>
    <row r="349" spans="3:3" hidden="1">
      <c r="C349" s="12"/>
    </row>
    <row r="350" spans="3:3" hidden="1">
      <c r="C350" s="12"/>
    </row>
    <row r="351" spans="3:3" hidden="1">
      <c r="C351" s="12"/>
    </row>
    <row r="352" spans="3:3" hidden="1">
      <c r="C352" s="12"/>
    </row>
    <row r="353" spans="3:3" hidden="1">
      <c r="C353" s="12"/>
    </row>
    <row r="354" spans="3:3" hidden="1">
      <c r="C354" s="12"/>
    </row>
    <row r="355" spans="3:3" hidden="1">
      <c r="C355" s="12"/>
    </row>
    <row r="356" spans="3:3" hidden="1">
      <c r="C356" s="12"/>
    </row>
    <row r="357" spans="3:3" hidden="1">
      <c r="C357" s="12"/>
    </row>
    <row r="358" spans="3:3" hidden="1">
      <c r="C358" s="12"/>
    </row>
    <row r="359" spans="3:3" hidden="1">
      <c r="C359" s="12"/>
    </row>
    <row r="360" spans="3:3" hidden="1">
      <c r="C360" s="12"/>
    </row>
    <row r="361" spans="3:3" hidden="1">
      <c r="C361" s="12"/>
    </row>
    <row r="362" spans="3:3" hidden="1">
      <c r="C362" s="12"/>
    </row>
    <row r="363" spans="3:3" hidden="1">
      <c r="C363" s="12"/>
    </row>
    <row r="364" spans="3:3" hidden="1">
      <c r="C364" s="12"/>
    </row>
    <row r="365" spans="3:3" hidden="1">
      <c r="C365" s="12"/>
    </row>
    <row r="366" spans="3:3" hidden="1">
      <c r="C366" s="12"/>
    </row>
    <row r="367" spans="3:3" hidden="1">
      <c r="C367" s="12"/>
    </row>
    <row r="368" spans="3:3" hidden="1">
      <c r="C368" s="12"/>
    </row>
    <row r="369" spans="3:3" hidden="1">
      <c r="C369" s="12"/>
    </row>
    <row r="370" spans="3:3" hidden="1">
      <c r="C370" s="12"/>
    </row>
    <row r="371" spans="3:3" hidden="1">
      <c r="C371" s="12"/>
    </row>
    <row r="372" spans="3:3" hidden="1">
      <c r="C372" s="12"/>
    </row>
    <row r="373" spans="3:3" hidden="1">
      <c r="C373" s="12"/>
    </row>
    <row r="374" spans="3:3" hidden="1">
      <c r="C374" s="12"/>
    </row>
    <row r="375" spans="3:3" hidden="1">
      <c r="C375" s="12"/>
    </row>
    <row r="376" spans="3:3" hidden="1">
      <c r="C376" s="12"/>
    </row>
    <row r="377" spans="3:3" hidden="1">
      <c r="C377" s="12"/>
    </row>
    <row r="378" spans="3:3" hidden="1">
      <c r="C378" s="12"/>
    </row>
    <row r="379" spans="3:3" hidden="1">
      <c r="C379" s="12"/>
    </row>
    <row r="380" spans="3:3" hidden="1">
      <c r="C380" s="12"/>
    </row>
    <row r="381" spans="3:3" hidden="1">
      <c r="C381" s="12"/>
    </row>
    <row r="382" spans="3:3" hidden="1">
      <c r="C382" s="12"/>
    </row>
    <row r="383" spans="3:3" hidden="1">
      <c r="C383" s="12"/>
    </row>
    <row r="384" spans="3:3" hidden="1">
      <c r="C384" s="12"/>
    </row>
    <row r="385" spans="3:3" hidden="1">
      <c r="C385" s="12"/>
    </row>
    <row r="386" spans="3:3" hidden="1">
      <c r="C386" s="12"/>
    </row>
    <row r="387" spans="3:3" hidden="1">
      <c r="C387" s="12"/>
    </row>
    <row r="388" spans="3:3" hidden="1">
      <c r="C388" s="12"/>
    </row>
    <row r="389" spans="3:3" hidden="1">
      <c r="C389" s="12"/>
    </row>
    <row r="390" spans="3:3" hidden="1">
      <c r="C390" s="12"/>
    </row>
    <row r="391" spans="3:3" hidden="1">
      <c r="C391" s="12"/>
    </row>
    <row r="392" spans="3:3" hidden="1">
      <c r="C392" s="12"/>
    </row>
    <row r="393" spans="3:3" hidden="1">
      <c r="C393" s="12"/>
    </row>
    <row r="394" spans="3:3" hidden="1">
      <c r="C394" s="12"/>
    </row>
    <row r="395" spans="3:3" hidden="1">
      <c r="C395" s="12"/>
    </row>
    <row r="396" spans="3:3" hidden="1">
      <c r="C396" s="12"/>
    </row>
    <row r="397" spans="3:3" hidden="1">
      <c r="C397" s="12"/>
    </row>
    <row r="398" spans="3:3" hidden="1">
      <c r="C398" s="12"/>
    </row>
    <row r="399" spans="3:3" hidden="1">
      <c r="C399" s="12"/>
    </row>
    <row r="400" spans="3:3" hidden="1">
      <c r="C400" s="12"/>
    </row>
    <row r="401" spans="3:3" hidden="1">
      <c r="C401" s="12"/>
    </row>
    <row r="402" spans="3:3" hidden="1">
      <c r="C402" s="12"/>
    </row>
    <row r="403" spans="3:3" hidden="1">
      <c r="C403" s="12"/>
    </row>
    <row r="404" spans="3:3" hidden="1">
      <c r="C404" s="12"/>
    </row>
    <row r="405" spans="3:3" hidden="1">
      <c r="C405" s="12"/>
    </row>
    <row r="406" spans="3:3" hidden="1">
      <c r="C406" s="12"/>
    </row>
    <row r="407" spans="3:3" hidden="1">
      <c r="C407" s="12"/>
    </row>
    <row r="408" spans="3:3" hidden="1">
      <c r="C408" s="12"/>
    </row>
    <row r="409" spans="3:3" hidden="1">
      <c r="C409" s="12"/>
    </row>
    <row r="410" spans="3:3" hidden="1">
      <c r="C410" s="12"/>
    </row>
    <row r="411" spans="3:3" hidden="1">
      <c r="C411" s="12"/>
    </row>
    <row r="412" spans="3:3" hidden="1">
      <c r="C412" s="12"/>
    </row>
    <row r="413" spans="3:3" hidden="1">
      <c r="C413" s="12"/>
    </row>
    <row r="414" spans="3:3" hidden="1">
      <c r="C414" s="12"/>
    </row>
    <row r="415" spans="3:3" hidden="1">
      <c r="C415" s="12"/>
    </row>
    <row r="416" spans="3:3" hidden="1">
      <c r="C416" s="12"/>
    </row>
    <row r="417" spans="3:3" hidden="1">
      <c r="C417" s="12"/>
    </row>
    <row r="418" spans="3:3" hidden="1">
      <c r="C418" s="12"/>
    </row>
    <row r="419" spans="3:3" hidden="1">
      <c r="C419" s="12"/>
    </row>
    <row r="420" spans="3:3" hidden="1">
      <c r="C420" s="12"/>
    </row>
    <row r="421" spans="3:3" hidden="1">
      <c r="C421" s="12"/>
    </row>
    <row r="422" spans="3:3" hidden="1">
      <c r="C422" s="12"/>
    </row>
    <row r="423" spans="3:3" hidden="1">
      <c r="C423" s="12"/>
    </row>
    <row r="424" spans="3:3" hidden="1">
      <c r="C424" s="12"/>
    </row>
    <row r="425" spans="3:3" hidden="1">
      <c r="C425" s="12"/>
    </row>
    <row r="426" spans="3:3" hidden="1">
      <c r="C426" s="12"/>
    </row>
    <row r="427" spans="3:3" hidden="1">
      <c r="C427" s="12"/>
    </row>
    <row r="428" spans="3:3" hidden="1">
      <c r="C428" s="12"/>
    </row>
    <row r="429" spans="3:3" hidden="1">
      <c r="C429" s="12"/>
    </row>
    <row r="430" spans="3:3" hidden="1">
      <c r="C430" s="12"/>
    </row>
    <row r="431" spans="3:3" hidden="1">
      <c r="C431" s="12"/>
    </row>
    <row r="432" spans="3:3" hidden="1">
      <c r="C432" s="12"/>
    </row>
    <row r="433" spans="3:3" hidden="1">
      <c r="C433" s="12"/>
    </row>
    <row r="434" spans="3:3" hidden="1">
      <c r="C434" s="12"/>
    </row>
    <row r="435" spans="3:3" hidden="1">
      <c r="C435" s="12"/>
    </row>
    <row r="436" spans="3:3" hidden="1">
      <c r="C436" s="12"/>
    </row>
    <row r="437" spans="3:3" hidden="1">
      <c r="C437" s="12"/>
    </row>
    <row r="438" spans="3:3" hidden="1">
      <c r="C438" s="12"/>
    </row>
    <row r="439" spans="3:3" hidden="1">
      <c r="C439" s="12"/>
    </row>
    <row r="440" spans="3:3" hidden="1">
      <c r="C440" s="12"/>
    </row>
    <row r="441" spans="3:3" hidden="1">
      <c r="C441" s="12"/>
    </row>
    <row r="442" spans="3:3" hidden="1">
      <c r="C442" s="12"/>
    </row>
    <row r="443" spans="3:3" hidden="1">
      <c r="C443" s="12"/>
    </row>
    <row r="444" spans="3:3" hidden="1">
      <c r="C444" s="12"/>
    </row>
    <row r="445" spans="3:3" hidden="1">
      <c r="C445" s="12"/>
    </row>
    <row r="446" spans="3:3" hidden="1">
      <c r="C446" s="12"/>
    </row>
    <row r="447" spans="3:3" hidden="1">
      <c r="C447" s="12"/>
    </row>
    <row r="448" spans="3:3" hidden="1">
      <c r="C448" s="12"/>
    </row>
    <row r="449" spans="3:3" hidden="1">
      <c r="C449" s="12"/>
    </row>
    <row r="450" spans="3:3" hidden="1">
      <c r="C450" s="12"/>
    </row>
    <row r="451" spans="3:3" hidden="1">
      <c r="C451" s="12"/>
    </row>
    <row r="452" spans="3:3" hidden="1">
      <c r="C452" s="12"/>
    </row>
    <row r="453" spans="3:3" hidden="1">
      <c r="C453" s="12"/>
    </row>
    <row r="454" spans="3:3" hidden="1">
      <c r="C454" s="12"/>
    </row>
    <row r="455" spans="3:3" hidden="1">
      <c r="C455" s="12"/>
    </row>
    <row r="456" spans="3:3" hidden="1">
      <c r="C456" s="12"/>
    </row>
    <row r="457" spans="3:3" hidden="1">
      <c r="C457" s="12"/>
    </row>
    <row r="458" spans="3:3" hidden="1">
      <c r="C458" s="12"/>
    </row>
    <row r="459" spans="3:3" hidden="1">
      <c r="C459" s="12"/>
    </row>
    <row r="460" spans="3:3" hidden="1">
      <c r="C460" s="12"/>
    </row>
    <row r="461" spans="3:3" hidden="1">
      <c r="C461" s="12"/>
    </row>
    <row r="462" spans="3:3" hidden="1">
      <c r="C462" s="12"/>
    </row>
    <row r="463" spans="3:3" hidden="1">
      <c r="C463" s="12"/>
    </row>
    <row r="464" spans="3:3" hidden="1">
      <c r="C464" s="12"/>
    </row>
    <row r="465" spans="3:3" hidden="1">
      <c r="C465" s="12"/>
    </row>
    <row r="466" spans="3:3" hidden="1">
      <c r="C466" s="12"/>
    </row>
    <row r="467" spans="3:3" hidden="1">
      <c r="C467" s="12"/>
    </row>
    <row r="468" spans="3:3" hidden="1">
      <c r="C468" s="12"/>
    </row>
    <row r="469" spans="3:3" hidden="1">
      <c r="C469" s="12"/>
    </row>
    <row r="470" spans="3:3" hidden="1">
      <c r="C470" s="12"/>
    </row>
    <row r="471" spans="3:3" hidden="1">
      <c r="C471" s="12"/>
    </row>
    <row r="472" spans="3:3" hidden="1">
      <c r="C472" s="12"/>
    </row>
    <row r="473" spans="3:3" hidden="1">
      <c r="C473" s="12"/>
    </row>
    <row r="474" spans="3:3" hidden="1">
      <c r="C474" s="12"/>
    </row>
    <row r="475" spans="3:3" hidden="1">
      <c r="C475" s="12"/>
    </row>
    <row r="476" spans="3:3" hidden="1">
      <c r="C476" s="12"/>
    </row>
    <row r="477" spans="3:3" hidden="1">
      <c r="C477" s="12"/>
    </row>
    <row r="478" spans="3:3" hidden="1">
      <c r="C478" s="12"/>
    </row>
    <row r="479" spans="3:3" hidden="1">
      <c r="C479" s="12"/>
    </row>
    <row r="480" spans="3:3" hidden="1">
      <c r="C480" s="12"/>
    </row>
    <row r="481" spans="3:3" hidden="1">
      <c r="C481" s="12"/>
    </row>
    <row r="482" spans="3:3" hidden="1">
      <c r="C482" s="12"/>
    </row>
    <row r="483" spans="3:3" hidden="1">
      <c r="C483" s="12"/>
    </row>
    <row r="484" spans="3:3" hidden="1">
      <c r="C484" s="12"/>
    </row>
    <row r="485" spans="3:3" hidden="1">
      <c r="C485" s="12"/>
    </row>
    <row r="486" spans="3:3" hidden="1">
      <c r="C486" s="12"/>
    </row>
    <row r="487" spans="3:3" hidden="1">
      <c r="C487" s="12"/>
    </row>
    <row r="488" spans="3:3" hidden="1">
      <c r="C488" s="12"/>
    </row>
    <row r="489" spans="3:3" hidden="1">
      <c r="C489" s="12"/>
    </row>
    <row r="490" spans="3:3" hidden="1">
      <c r="C490" s="12"/>
    </row>
    <row r="491" spans="3:3" hidden="1">
      <c r="C491" s="12"/>
    </row>
    <row r="492" spans="3:3" hidden="1">
      <c r="C492" s="12"/>
    </row>
    <row r="493" spans="3:3" hidden="1">
      <c r="C493" s="12"/>
    </row>
    <row r="494" spans="3:3" hidden="1">
      <c r="C494" s="12"/>
    </row>
    <row r="495" spans="3:3" hidden="1">
      <c r="C495" s="12"/>
    </row>
    <row r="496" spans="3:3" hidden="1">
      <c r="C496" s="12"/>
    </row>
    <row r="497" spans="3:3" hidden="1">
      <c r="C497" s="12"/>
    </row>
    <row r="498" spans="3:3" hidden="1">
      <c r="C498" s="12"/>
    </row>
    <row r="499" spans="3:3" hidden="1">
      <c r="C499" s="12"/>
    </row>
    <row r="500" spans="3:3" hidden="1">
      <c r="C500" s="12"/>
    </row>
    <row r="501" spans="3:3" hidden="1">
      <c r="C501" s="12"/>
    </row>
    <row r="502" spans="3:3" hidden="1">
      <c r="C502" s="12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977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1" customWidth="1"/>
    <col min="2" max="2" width="18.140625" style="11" customWidth="1"/>
    <col min="3" max="3" width="12.42578125" style="11" customWidth="1"/>
    <col min="4" max="4" width="13.85546875" style="12" customWidth="1"/>
    <col min="5" max="5" width="10.7109375" style="12" customWidth="1"/>
    <col min="6" max="6" width="15.140625" style="12" customWidth="1"/>
    <col min="7" max="7" width="12.85546875" style="12" customWidth="1"/>
    <col min="8" max="8" width="10.7109375" style="12" customWidth="1"/>
    <col min="9" max="9" width="10.85546875" style="12" customWidth="1"/>
    <col min="10" max="10" width="13.85546875" style="12" customWidth="1"/>
    <col min="11" max="11" width="19.85546875" style="12" customWidth="1"/>
    <col min="12" max="12" width="15.5703125" style="12" customWidth="1"/>
    <col min="13" max="13" width="14.7109375" style="12" customWidth="1"/>
    <col min="14" max="14" width="10.7109375" style="12" customWidth="1"/>
    <col min="15" max="15" width="16.140625" style="12" customWidth="1"/>
    <col min="16" max="16" width="26.85546875" style="12" customWidth="1"/>
    <col min="17" max="17" width="25.42578125" style="12" customWidth="1"/>
    <col min="18" max="18" width="7.140625" style="12" hidden="1" customWidth="1"/>
    <col min="19" max="19" width="6" style="12" hidden="1" customWidth="1"/>
    <col min="20" max="20" width="7.85546875" style="12" hidden="1" customWidth="1"/>
    <col min="21" max="21" width="8.140625" style="12" hidden="1" customWidth="1"/>
    <col min="22" max="22" width="6.28515625" style="12" hidden="1" customWidth="1"/>
    <col min="23" max="23" width="8" style="12" hidden="1" customWidth="1"/>
    <col min="24" max="24" width="8.7109375" style="12" hidden="1" customWidth="1"/>
    <col min="25" max="25" width="10" style="12" hidden="1" customWidth="1"/>
    <col min="26" max="26" width="9.5703125" style="12" hidden="1" customWidth="1"/>
    <col min="27" max="27" width="6.140625" style="12" hidden="1" customWidth="1"/>
    <col min="28" max="29" width="5.7109375" style="12" hidden="1" customWidth="1"/>
    <col min="30" max="30" width="6.85546875" style="12" hidden="1" customWidth="1"/>
    <col min="31" max="31" width="6.42578125" style="12" hidden="1" customWidth="1"/>
    <col min="32" max="32" width="6.7109375" style="12" hidden="1" customWidth="1"/>
    <col min="33" max="33" width="7.28515625" style="12" hidden="1" customWidth="1"/>
    <col min="34" max="45" width="5.7109375" style="12" hidden="1" customWidth="1"/>
    <col min="46" max="56" width="0" style="12" hidden="1" customWidth="1"/>
    <col min="57" max="58" width="9.140625" style="12" customWidth="1"/>
    <col min="59" max="59" width="0" style="12" hidden="1" customWidth="1"/>
    <col min="60" max="16384" width="9.140625" style="12" hidden="1"/>
  </cols>
  <sheetData>
    <row r="1" spans="1:58">
      <c r="A1" s="2" t="s">
        <v>0</v>
      </c>
      <c r="B1" s="2" t="s">
        <v>194</v>
      </c>
    </row>
    <row r="2" spans="1:58">
      <c r="A2" s="2" t="s">
        <v>1</v>
      </c>
      <c r="B2" s="2" t="s">
        <v>195</v>
      </c>
    </row>
    <row r="3" spans="1:58">
      <c r="A3" s="2" t="s">
        <v>2</v>
      </c>
      <c r="B3" s="2" t="s">
        <v>196</v>
      </c>
    </row>
    <row r="4" spans="1:58">
      <c r="A4" s="2" t="s">
        <v>3</v>
      </c>
      <c r="B4" s="2" t="s">
        <v>197</v>
      </c>
    </row>
    <row r="5" spans="1:58" ht="26.25" customHeight="1">
      <c r="A5" s="122" t="s">
        <v>143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4"/>
    </row>
    <row r="6" spans="1:58" s="14" customFormat="1" ht="36">
      <c r="A6" s="38" t="s">
        <v>93</v>
      </c>
      <c r="B6" s="39" t="s">
        <v>144</v>
      </c>
      <c r="C6" s="39" t="s">
        <v>46</v>
      </c>
      <c r="D6" s="125" t="s">
        <v>47</v>
      </c>
      <c r="E6" s="125" t="s">
        <v>48</v>
      </c>
      <c r="F6" s="125" t="s">
        <v>68</v>
      </c>
      <c r="G6" s="125" t="s">
        <v>49</v>
      </c>
      <c r="H6" s="39" t="s">
        <v>69</v>
      </c>
      <c r="I6" s="39" t="s">
        <v>193</v>
      </c>
      <c r="J6" s="39" t="s">
        <v>50</v>
      </c>
      <c r="K6" s="41" t="s">
        <v>145</v>
      </c>
      <c r="L6" s="125" t="s">
        <v>52</v>
      </c>
      <c r="M6" s="39" t="s">
        <v>184</v>
      </c>
      <c r="N6" s="39" t="s">
        <v>185</v>
      </c>
      <c r="O6" s="39" t="s">
        <v>5</v>
      </c>
      <c r="P6" s="39" t="s">
        <v>54</v>
      </c>
      <c r="Q6" s="40" t="s">
        <v>180</v>
      </c>
      <c r="R6" s="12"/>
      <c r="S6" s="12"/>
      <c r="T6" s="12"/>
      <c r="BE6" s="14" t="s">
        <v>146</v>
      </c>
      <c r="BF6" s="14" t="s">
        <v>99</v>
      </c>
    </row>
    <row r="7" spans="1:58" s="14" customFormat="1" ht="24" customHeight="1">
      <c r="A7" s="15"/>
      <c r="B7" s="37"/>
      <c r="C7" s="16"/>
      <c r="D7" s="16"/>
      <c r="E7" s="16"/>
      <c r="F7" s="16" t="s">
        <v>71</v>
      </c>
      <c r="G7" s="16"/>
      <c r="H7" s="16" t="s">
        <v>72</v>
      </c>
      <c r="I7" s="16"/>
      <c r="J7" s="16"/>
      <c r="K7" s="16" t="s">
        <v>7</v>
      </c>
      <c r="L7" s="16" t="s">
        <v>7</v>
      </c>
      <c r="M7" s="16" t="s">
        <v>181</v>
      </c>
      <c r="N7" s="16"/>
      <c r="O7" s="16" t="s">
        <v>182</v>
      </c>
      <c r="P7" s="24" t="s">
        <v>7</v>
      </c>
      <c r="Q7" s="34" t="s">
        <v>7</v>
      </c>
      <c r="R7" s="12"/>
      <c r="S7" s="12"/>
      <c r="T7" s="12"/>
      <c r="BE7" s="14" t="s">
        <v>147</v>
      </c>
      <c r="BF7" s="14" t="s">
        <v>103</v>
      </c>
    </row>
    <row r="8" spans="1:58" s="18" customFormat="1" ht="18" customHeight="1">
      <c r="A8" s="17"/>
      <c r="B8" s="13" t="s">
        <v>8</v>
      </c>
      <c r="C8" s="13" t="s">
        <v>9</v>
      </c>
      <c r="D8" s="13" t="s">
        <v>56</v>
      </c>
      <c r="E8" s="13" t="s">
        <v>57</v>
      </c>
      <c r="F8" s="6" t="s">
        <v>58</v>
      </c>
      <c r="G8" s="6" t="s">
        <v>59</v>
      </c>
      <c r="H8" s="6" t="s">
        <v>60</v>
      </c>
      <c r="I8" s="6"/>
      <c r="J8" s="6" t="s">
        <v>61</v>
      </c>
      <c r="K8" s="6" t="s">
        <v>62</v>
      </c>
      <c r="L8" s="6" t="s">
        <v>63</v>
      </c>
      <c r="M8" s="27" t="s">
        <v>73</v>
      </c>
      <c r="N8" s="27" t="s">
        <v>74</v>
      </c>
      <c r="O8" s="27" t="s">
        <v>75</v>
      </c>
      <c r="P8" s="27" t="s">
        <v>76</v>
      </c>
      <c r="Q8" s="27" t="s">
        <v>77</v>
      </c>
      <c r="R8" s="12"/>
      <c r="S8" s="12"/>
      <c r="T8" s="12"/>
      <c r="BE8" s="18" t="s">
        <v>148</v>
      </c>
      <c r="BF8" s="18" t="s">
        <v>107</v>
      </c>
    </row>
    <row r="9" spans="1:58" s="18" customFormat="1" ht="18" customHeight="1">
      <c r="A9" s="19" t="s">
        <v>149</v>
      </c>
      <c r="B9" s="13"/>
      <c r="C9" s="13"/>
      <c r="D9" s="13"/>
      <c r="E9" s="13"/>
      <c r="F9" s="13"/>
      <c r="G9" s="13"/>
      <c r="H9" s="61">
        <v>0.65</v>
      </c>
      <c r="I9" s="13"/>
      <c r="J9" s="13"/>
      <c r="K9" s="13"/>
      <c r="L9" s="62">
        <v>1.04E-2</v>
      </c>
      <c r="M9" s="61">
        <v>183638524.74000001</v>
      </c>
      <c r="N9" s="6"/>
      <c r="O9" s="61">
        <v>189644.74864148043</v>
      </c>
      <c r="P9" s="62">
        <v>1</v>
      </c>
      <c r="Q9" s="62">
        <v>1.3299999999999999E-2</v>
      </c>
      <c r="R9" s="12"/>
      <c r="S9" s="12"/>
      <c r="T9" s="12"/>
      <c r="BE9" s="12" t="s">
        <v>120</v>
      </c>
      <c r="BF9" s="18" t="s">
        <v>110</v>
      </c>
    </row>
    <row r="10" spans="1:58">
      <c r="A10" s="65" t="s">
        <v>201</v>
      </c>
      <c r="H10" s="67">
        <v>0.65</v>
      </c>
      <c r="L10" s="66">
        <v>1.04E-2</v>
      </c>
      <c r="M10" s="67">
        <v>183638524.74000001</v>
      </c>
      <c r="O10" s="67">
        <v>189644.74864148043</v>
      </c>
      <c r="P10" s="66">
        <v>1</v>
      </c>
      <c r="Q10" s="66">
        <v>1.3299999999999999E-2</v>
      </c>
    </row>
    <row r="11" spans="1:58">
      <c r="A11" s="65" t="s">
        <v>3172</v>
      </c>
      <c r="H11" s="67">
        <v>0.31</v>
      </c>
      <c r="L11" s="66">
        <v>7.3000000000000001E-3</v>
      </c>
      <c r="M11" s="67">
        <v>144505309.63</v>
      </c>
      <c r="O11" s="67">
        <v>148451.92497493443</v>
      </c>
      <c r="P11" s="66">
        <v>0.78280000000000005</v>
      </c>
      <c r="Q11" s="66">
        <v>1.04E-2</v>
      </c>
    </row>
    <row r="12" spans="1:58">
      <c r="A12" t="s">
        <v>3173</v>
      </c>
      <c r="B12" t="s">
        <v>3174</v>
      </c>
      <c r="C12" s="97">
        <v>3986</v>
      </c>
      <c r="D12" t="s">
        <v>3175</v>
      </c>
      <c r="E12" t="s">
        <v>3918</v>
      </c>
      <c r="F12" t="s">
        <v>374</v>
      </c>
      <c r="G12" t="s">
        <v>206</v>
      </c>
      <c r="H12">
        <v>1.75</v>
      </c>
      <c r="I12" t="s">
        <v>120</v>
      </c>
      <c r="J12" t="s">
        <v>99</v>
      </c>
      <c r="K12" s="64">
        <v>2.2499999999999999E-2</v>
      </c>
      <c r="L12" s="64">
        <v>0</v>
      </c>
      <c r="M12" s="63">
        <v>25000</v>
      </c>
      <c r="N12" s="63">
        <v>101.32892917363959</v>
      </c>
      <c r="O12" s="63">
        <v>25.332232293409898</v>
      </c>
      <c r="P12" s="64">
        <v>1E-4</v>
      </c>
      <c r="Q12" s="64">
        <v>0</v>
      </c>
    </row>
    <row r="13" spans="1:58">
      <c r="A13" t="s">
        <v>3176</v>
      </c>
      <c r="B13" t="s">
        <v>3174</v>
      </c>
      <c r="C13" s="97">
        <v>3895</v>
      </c>
      <c r="D13" t="s">
        <v>3175</v>
      </c>
      <c r="E13" t="s">
        <v>3918</v>
      </c>
      <c r="F13" t="s">
        <v>3177</v>
      </c>
      <c r="G13" t="s">
        <v>206</v>
      </c>
      <c r="H13">
        <v>5.36</v>
      </c>
      <c r="I13" t="s">
        <v>120</v>
      </c>
      <c r="J13" t="s">
        <v>99</v>
      </c>
      <c r="K13" s="64">
        <v>2.2499999999999999E-2</v>
      </c>
      <c r="L13" s="64">
        <v>0</v>
      </c>
      <c r="M13" s="63">
        <v>964676</v>
      </c>
      <c r="N13" s="63">
        <v>103.85790083598846</v>
      </c>
      <c r="O13" s="63">
        <v>1001.89224346858</v>
      </c>
      <c r="P13" s="64">
        <v>5.3E-3</v>
      </c>
      <c r="Q13" s="64">
        <v>1E-4</v>
      </c>
    </row>
    <row r="14" spans="1:58">
      <c r="A14" t="s">
        <v>3176</v>
      </c>
      <c r="B14" t="s">
        <v>3174</v>
      </c>
      <c r="C14" s="97">
        <v>4199</v>
      </c>
      <c r="D14" t="s">
        <v>3175</v>
      </c>
      <c r="E14" t="s">
        <v>3918</v>
      </c>
      <c r="F14" t="s">
        <v>575</v>
      </c>
      <c r="G14" t="s">
        <v>206</v>
      </c>
      <c r="H14">
        <v>5.51</v>
      </c>
      <c r="I14" t="s">
        <v>120</v>
      </c>
      <c r="J14" t="s">
        <v>99</v>
      </c>
      <c r="K14" s="64">
        <v>2.2499999999999999E-2</v>
      </c>
      <c r="L14" s="64">
        <v>0</v>
      </c>
      <c r="M14" s="63">
        <v>60438</v>
      </c>
      <c r="N14" s="63">
        <v>103.96432315518101</v>
      </c>
      <c r="O14" s="63">
        <v>62.833957628528303</v>
      </c>
      <c r="P14" s="64">
        <v>2.9999999999999997E-4</v>
      </c>
      <c r="Q14" s="64">
        <v>0</v>
      </c>
    </row>
    <row r="15" spans="1:58">
      <c r="A15" t="s">
        <v>3178</v>
      </c>
      <c r="B15" t="s">
        <v>3174</v>
      </c>
      <c r="C15" s="97">
        <v>3224</v>
      </c>
      <c r="D15" t="s">
        <v>3175</v>
      </c>
      <c r="E15" t="s">
        <v>3918</v>
      </c>
      <c r="F15" t="s">
        <v>3179</v>
      </c>
      <c r="G15" t="s">
        <v>206</v>
      </c>
      <c r="H15">
        <v>1.9</v>
      </c>
      <c r="I15" t="s">
        <v>120</v>
      </c>
      <c r="J15" t="s">
        <v>99</v>
      </c>
      <c r="K15" s="64">
        <v>2.2499999999999999E-2</v>
      </c>
      <c r="L15" s="64">
        <v>0</v>
      </c>
      <c r="M15" s="63">
        <v>16969</v>
      </c>
      <c r="N15" s="63">
        <v>101.43234272155165</v>
      </c>
      <c r="O15" s="63">
        <v>17.212054236420101</v>
      </c>
      <c r="P15" s="64">
        <v>1E-4</v>
      </c>
      <c r="Q15" s="64">
        <v>0</v>
      </c>
    </row>
    <row r="16" spans="1:58">
      <c r="A16" t="s">
        <v>3180</v>
      </c>
      <c r="B16" t="s">
        <v>3174</v>
      </c>
      <c r="C16" s="97">
        <v>3254</v>
      </c>
      <c r="D16" t="s">
        <v>3175</v>
      </c>
      <c r="E16" t="s">
        <v>3918</v>
      </c>
      <c r="F16" t="s">
        <v>3181</v>
      </c>
      <c r="G16" t="s">
        <v>206</v>
      </c>
      <c r="H16">
        <v>0.56999999999999995</v>
      </c>
      <c r="I16" t="s">
        <v>120</v>
      </c>
      <c r="J16" t="s">
        <v>99</v>
      </c>
      <c r="K16" s="64">
        <v>2.2499999999999999E-2</v>
      </c>
      <c r="L16" s="64">
        <v>0</v>
      </c>
      <c r="M16" s="63">
        <v>18349.73</v>
      </c>
      <c r="N16" s="63">
        <v>100.51461697655661</v>
      </c>
      <c r="O16" s="63">
        <v>18.4441608257323</v>
      </c>
      <c r="P16" s="64">
        <v>1E-4</v>
      </c>
      <c r="Q16" s="64">
        <v>0</v>
      </c>
    </row>
    <row r="17" spans="1:17">
      <c r="A17" t="s">
        <v>3180</v>
      </c>
      <c r="B17" t="s">
        <v>3174</v>
      </c>
      <c r="C17" s="97">
        <v>3255</v>
      </c>
      <c r="D17" t="s">
        <v>3175</v>
      </c>
      <c r="E17" t="s">
        <v>3918</v>
      </c>
      <c r="F17" t="s">
        <v>3181</v>
      </c>
      <c r="G17" t="s">
        <v>206</v>
      </c>
      <c r="H17">
        <v>0.56999999999999995</v>
      </c>
      <c r="I17" t="s">
        <v>120</v>
      </c>
      <c r="J17" t="s">
        <v>99</v>
      </c>
      <c r="K17" s="64">
        <v>2.2499999999999999E-2</v>
      </c>
      <c r="L17" s="64">
        <v>0</v>
      </c>
      <c r="M17" s="63">
        <v>4983.6499999999996</v>
      </c>
      <c r="N17" s="63">
        <v>100.51461697655634</v>
      </c>
      <c r="O17" s="63">
        <v>5.0092967089521503</v>
      </c>
      <c r="P17" s="64">
        <v>0</v>
      </c>
      <c r="Q17" s="64">
        <v>0</v>
      </c>
    </row>
    <row r="18" spans="1:17">
      <c r="A18" t="s">
        <v>3180</v>
      </c>
      <c r="B18" t="s">
        <v>3174</v>
      </c>
      <c r="C18" s="97">
        <v>3425</v>
      </c>
      <c r="D18" t="s">
        <v>3175</v>
      </c>
      <c r="E18" t="s">
        <v>3918</v>
      </c>
      <c r="F18" t="s">
        <v>3182</v>
      </c>
      <c r="G18" t="s">
        <v>206</v>
      </c>
      <c r="H18">
        <v>1.78</v>
      </c>
      <c r="I18" t="s">
        <v>120</v>
      </c>
      <c r="J18" t="s">
        <v>99</v>
      </c>
      <c r="K18" s="64">
        <v>2.2499999999999999E-2</v>
      </c>
      <c r="L18" s="64">
        <v>0</v>
      </c>
      <c r="M18" s="63">
        <v>51333.279999999999</v>
      </c>
      <c r="N18" s="63">
        <v>101.34986755626915</v>
      </c>
      <c r="O18" s="63">
        <v>52.026211292288799</v>
      </c>
      <c r="P18" s="64">
        <v>2.9999999999999997E-4</v>
      </c>
      <c r="Q18" s="64">
        <v>0</v>
      </c>
    </row>
    <row r="19" spans="1:17">
      <c r="A19" t="s">
        <v>3183</v>
      </c>
      <c r="B19" t="s">
        <v>3174</v>
      </c>
      <c r="C19" s="97">
        <v>3519</v>
      </c>
      <c r="D19" t="s">
        <v>3175</v>
      </c>
      <c r="E19" t="s">
        <v>3918</v>
      </c>
      <c r="F19" t="s">
        <v>3184</v>
      </c>
      <c r="G19" t="s">
        <v>206</v>
      </c>
      <c r="H19">
        <v>3.78</v>
      </c>
      <c r="I19" t="s">
        <v>120</v>
      </c>
      <c r="J19" t="s">
        <v>99</v>
      </c>
      <c r="K19" s="64">
        <v>2.2499999999999999E-2</v>
      </c>
      <c r="L19" s="64">
        <v>0</v>
      </c>
      <c r="M19" s="63">
        <v>48880</v>
      </c>
      <c r="N19" s="63">
        <v>102.74729505081649</v>
      </c>
      <c r="O19" s="63">
        <v>50.222877820839102</v>
      </c>
      <c r="P19" s="64">
        <v>2.9999999999999997E-4</v>
      </c>
      <c r="Q19" s="64">
        <v>0</v>
      </c>
    </row>
    <row r="20" spans="1:17">
      <c r="A20" t="s">
        <v>3185</v>
      </c>
      <c r="B20" t="s">
        <v>3174</v>
      </c>
      <c r="C20" s="97">
        <v>3823</v>
      </c>
      <c r="D20" t="s">
        <v>3175</v>
      </c>
      <c r="E20" t="s">
        <v>3918</v>
      </c>
      <c r="F20" t="s">
        <v>3186</v>
      </c>
      <c r="G20" t="s">
        <v>206</v>
      </c>
      <c r="H20">
        <v>5.28</v>
      </c>
      <c r="I20" t="s">
        <v>120</v>
      </c>
      <c r="J20" t="s">
        <v>99</v>
      </c>
      <c r="K20" s="64">
        <v>2.2499999999999999E-2</v>
      </c>
      <c r="L20" s="64">
        <v>0</v>
      </c>
      <c r="M20" s="63">
        <v>155210</v>
      </c>
      <c r="N20" s="63">
        <v>103.80630103795825</v>
      </c>
      <c r="O20" s="63">
        <v>161.11775984101499</v>
      </c>
      <c r="P20" s="64">
        <v>8.0000000000000004E-4</v>
      </c>
      <c r="Q20" s="64">
        <v>0</v>
      </c>
    </row>
    <row r="21" spans="1:17">
      <c r="A21" t="s">
        <v>3185</v>
      </c>
      <c r="B21" t="s">
        <v>3174</v>
      </c>
      <c r="C21" s="97">
        <v>3824</v>
      </c>
      <c r="D21" t="s">
        <v>3175</v>
      </c>
      <c r="E21" t="s">
        <v>3918</v>
      </c>
      <c r="F21" t="s">
        <v>3186</v>
      </c>
      <c r="G21" t="s">
        <v>206</v>
      </c>
      <c r="H21">
        <v>5.28</v>
      </c>
      <c r="I21" t="s">
        <v>120</v>
      </c>
      <c r="J21" t="s">
        <v>99</v>
      </c>
      <c r="K21" s="64">
        <v>2.2499999999999999E-2</v>
      </c>
      <c r="L21" s="64">
        <v>0</v>
      </c>
      <c r="M21" s="63">
        <v>317300</v>
      </c>
      <c r="N21" s="63">
        <v>103.80630103795808</v>
      </c>
      <c r="O21" s="63">
        <v>329.37739319344098</v>
      </c>
      <c r="P21" s="64">
        <v>1.6999999999999999E-3</v>
      </c>
      <c r="Q21" s="64">
        <v>0</v>
      </c>
    </row>
    <row r="22" spans="1:17">
      <c r="A22" t="s">
        <v>3185</v>
      </c>
      <c r="B22" t="s">
        <v>3174</v>
      </c>
      <c r="C22" s="97">
        <v>3825</v>
      </c>
      <c r="D22" t="s">
        <v>3175</v>
      </c>
      <c r="E22" t="s">
        <v>3918</v>
      </c>
      <c r="F22" t="s">
        <v>1145</v>
      </c>
      <c r="G22" t="s">
        <v>206</v>
      </c>
      <c r="H22">
        <v>5.28</v>
      </c>
      <c r="I22" t="s">
        <v>120</v>
      </c>
      <c r="J22" t="s">
        <v>99</v>
      </c>
      <c r="K22" s="64">
        <v>2.2499999999999999E-2</v>
      </c>
      <c r="L22" s="64">
        <v>0</v>
      </c>
      <c r="M22" s="63">
        <v>228620</v>
      </c>
      <c r="N22" s="63">
        <v>103.80630103795818</v>
      </c>
      <c r="O22" s="63">
        <v>237.32196543297999</v>
      </c>
      <c r="P22" s="64">
        <v>1.2999999999999999E-3</v>
      </c>
      <c r="Q22" s="64">
        <v>0</v>
      </c>
    </row>
    <row r="23" spans="1:17">
      <c r="A23" t="s">
        <v>3187</v>
      </c>
      <c r="B23" t="s">
        <v>3174</v>
      </c>
      <c r="C23" s="97">
        <v>3387</v>
      </c>
      <c r="D23" t="s">
        <v>3175</v>
      </c>
      <c r="E23" t="s">
        <v>3918</v>
      </c>
      <c r="F23" t="s">
        <v>3188</v>
      </c>
      <c r="G23" t="s">
        <v>206</v>
      </c>
      <c r="H23">
        <v>4.3899999999999997</v>
      </c>
      <c r="I23" t="s">
        <v>120</v>
      </c>
      <c r="J23" t="s">
        <v>99</v>
      </c>
      <c r="K23" s="64">
        <v>2.2499999999999999E-2</v>
      </c>
      <c r="L23" s="64">
        <v>0</v>
      </c>
      <c r="M23" s="63">
        <v>354228</v>
      </c>
      <c r="N23" s="63">
        <v>103.17398361523567</v>
      </c>
      <c r="O23" s="63">
        <v>365.47113868057698</v>
      </c>
      <c r="P23" s="64">
        <v>1.9E-3</v>
      </c>
      <c r="Q23" s="64">
        <v>0</v>
      </c>
    </row>
    <row r="24" spans="1:17">
      <c r="A24" t="s">
        <v>3187</v>
      </c>
      <c r="B24" t="s">
        <v>3174</v>
      </c>
      <c r="C24" s="97">
        <v>3388</v>
      </c>
      <c r="D24" t="s">
        <v>3175</v>
      </c>
      <c r="E24" t="s">
        <v>3918</v>
      </c>
      <c r="F24" t="s">
        <v>3188</v>
      </c>
      <c r="G24" t="s">
        <v>206</v>
      </c>
      <c r="H24">
        <v>4.3899999999999997</v>
      </c>
      <c r="I24" t="s">
        <v>120</v>
      </c>
      <c r="J24" t="s">
        <v>99</v>
      </c>
      <c r="K24" s="64">
        <v>2.2499999999999999E-2</v>
      </c>
      <c r="L24" s="64">
        <v>0</v>
      </c>
      <c r="M24" s="63">
        <v>45772</v>
      </c>
      <c r="N24" s="63">
        <v>103.17398361523573</v>
      </c>
      <c r="O24" s="63">
        <v>47.224795780365703</v>
      </c>
      <c r="P24" s="64">
        <v>2.0000000000000001E-4</v>
      </c>
      <c r="Q24" s="64">
        <v>0</v>
      </c>
    </row>
    <row r="25" spans="1:17">
      <c r="A25" t="s">
        <v>3189</v>
      </c>
      <c r="B25" t="s">
        <v>3174</v>
      </c>
      <c r="C25" s="97">
        <v>3351</v>
      </c>
      <c r="D25" t="s">
        <v>3175</v>
      </c>
      <c r="E25" t="s">
        <v>3918</v>
      </c>
      <c r="F25" t="s">
        <v>3190</v>
      </c>
      <c r="G25" t="s">
        <v>206</v>
      </c>
      <c r="H25">
        <v>1.42</v>
      </c>
      <c r="I25" t="s">
        <v>120</v>
      </c>
      <c r="J25" t="s">
        <v>99</v>
      </c>
      <c r="K25" s="64">
        <v>2.2499999999999999E-2</v>
      </c>
      <c r="L25" s="64">
        <v>0</v>
      </c>
      <c r="M25" s="63">
        <v>50000</v>
      </c>
      <c r="N25" s="63">
        <v>101.10540917480419</v>
      </c>
      <c r="O25" s="63">
        <v>50.552704587402097</v>
      </c>
      <c r="P25" s="64">
        <v>2.9999999999999997E-4</v>
      </c>
      <c r="Q25" s="64">
        <v>0</v>
      </c>
    </row>
    <row r="26" spans="1:17">
      <c r="A26" t="s">
        <v>3189</v>
      </c>
      <c r="B26" t="s">
        <v>3174</v>
      </c>
      <c r="C26" s="97">
        <v>3703</v>
      </c>
      <c r="D26" t="s">
        <v>3175</v>
      </c>
      <c r="E26" t="s">
        <v>3918</v>
      </c>
      <c r="F26" t="s">
        <v>3014</v>
      </c>
      <c r="G26" t="s">
        <v>206</v>
      </c>
      <c r="H26">
        <v>1.34</v>
      </c>
      <c r="I26" t="s">
        <v>120</v>
      </c>
      <c r="J26" t="s">
        <v>99</v>
      </c>
      <c r="K26" s="64">
        <v>2.2499999999999999E-2</v>
      </c>
      <c r="L26" s="64">
        <v>0</v>
      </c>
      <c r="M26" s="63">
        <v>50208.160000000003</v>
      </c>
      <c r="N26" s="63">
        <v>101.04842880957099</v>
      </c>
      <c r="O26" s="63">
        <v>50.7345568141955</v>
      </c>
      <c r="P26" s="64">
        <v>2.9999999999999997E-4</v>
      </c>
      <c r="Q26" s="64">
        <v>0</v>
      </c>
    </row>
    <row r="27" spans="1:17">
      <c r="A27" t="s">
        <v>3191</v>
      </c>
      <c r="B27" t="s">
        <v>3174</v>
      </c>
      <c r="C27" s="97">
        <v>3342</v>
      </c>
      <c r="D27" t="s">
        <v>3175</v>
      </c>
      <c r="E27" t="s">
        <v>3918</v>
      </c>
      <c r="F27" t="s">
        <v>3192</v>
      </c>
      <c r="G27" t="s">
        <v>206</v>
      </c>
      <c r="H27">
        <v>2.14</v>
      </c>
      <c r="I27" t="s">
        <v>120</v>
      </c>
      <c r="J27" t="s">
        <v>99</v>
      </c>
      <c r="K27" s="64">
        <v>2.2499999999999999E-2</v>
      </c>
      <c r="L27" s="64">
        <v>0</v>
      </c>
      <c r="M27" s="63">
        <v>58316.160000000003</v>
      </c>
      <c r="N27" s="63">
        <v>101.59633091663819</v>
      </c>
      <c r="O27" s="63">
        <v>59.2470788914762</v>
      </c>
      <c r="P27" s="64">
        <v>2.9999999999999997E-4</v>
      </c>
      <c r="Q27" s="64">
        <v>0</v>
      </c>
    </row>
    <row r="28" spans="1:17">
      <c r="A28" t="s">
        <v>3191</v>
      </c>
      <c r="B28" t="s">
        <v>3174</v>
      </c>
      <c r="C28" s="97">
        <v>3343</v>
      </c>
      <c r="D28" t="s">
        <v>3175</v>
      </c>
      <c r="E28" t="s">
        <v>3918</v>
      </c>
      <c r="F28" t="s">
        <v>3192</v>
      </c>
      <c r="G28" t="s">
        <v>206</v>
      </c>
      <c r="H28">
        <v>2.14</v>
      </c>
      <c r="I28" t="s">
        <v>120</v>
      </c>
      <c r="J28" t="s">
        <v>99</v>
      </c>
      <c r="K28" s="64">
        <v>2.2499999999999999E-2</v>
      </c>
      <c r="L28" s="64">
        <v>0</v>
      </c>
      <c r="M28" s="63">
        <v>14558.83</v>
      </c>
      <c r="N28" s="63">
        <v>101.59633091663822</v>
      </c>
      <c r="O28" s="63">
        <v>14.791237104390801</v>
      </c>
      <c r="P28" s="64">
        <v>1E-4</v>
      </c>
      <c r="Q28" s="64">
        <v>0</v>
      </c>
    </row>
    <row r="29" spans="1:17">
      <c r="A29" t="s">
        <v>3193</v>
      </c>
      <c r="B29" t="s">
        <v>3174</v>
      </c>
      <c r="C29" s="97">
        <v>3157</v>
      </c>
      <c r="D29" t="s">
        <v>3175</v>
      </c>
      <c r="E29" t="s">
        <v>3918</v>
      </c>
      <c r="F29" t="s">
        <v>3194</v>
      </c>
      <c r="G29" t="s">
        <v>206</v>
      </c>
      <c r="H29">
        <v>2.54</v>
      </c>
      <c r="I29" t="s">
        <v>120</v>
      </c>
      <c r="J29" t="s">
        <v>99</v>
      </c>
      <c r="K29" s="64">
        <v>2.2499999999999999E-2</v>
      </c>
      <c r="L29" s="64">
        <v>1.5699999999999999E-2</v>
      </c>
      <c r="M29" s="63">
        <v>101000</v>
      </c>
      <c r="N29" s="63">
        <v>101.88084729368119</v>
      </c>
      <c r="O29" s="63">
        <v>102.899655766618</v>
      </c>
      <c r="P29" s="64">
        <v>5.0000000000000001E-4</v>
      </c>
      <c r="Q29" s="64">
        <v>0</v>
      </c>
    </row>
    <row r="30" spans="1:17">
      <c r="A30" t="s">
        <v>3195</v>
      </c>
      <c r="B30" t="s">
        <v>3174</v>
      </c>
      <c r="C30" s="97">
        <v>3308</v>
      </c>
      <c r="D30" t="s">
        <v>3175</v>
      </c>
      <c r="E30" t="s">
        <v>3918</v>
      </c>
      <c r="F30" t="s">
        <v>3196</v>
      </c>
      <c r="G30" t="s">
        <v>206</v>
      </c>
      <c r="H30">
        <v>4.08</v>
      </c>
      <c r="I30" t="s">
        <v>120</v>
      </c>
      <c r="J30" t="s">
        <v>99</v>
      </c>
      <c r="K30" s="64">
        <v>2.2499999999999999E-2</v>
      </c>
      <c r="L30" s="64">
        <v>0</v>
      </c>
      <c r="M30" s="63">
        <v>82520</v>
      </c>
      <c r="N30" s="63">
        <v>102.96032987050727</v>
      </c>
      <c r="O30" s="63">
        <v>84.962864209142595</v>
      </c>
      <c r="P30" s="64">
        <v>4.0000000000000002E-4</v>
      </c>
      <c r="Q30" s="64">
        <v>0</v>
      </c>
    </row>
    <row r="31" spans="1:17">
      <c r="A31" t="s">
        <v>3197</v>
      </c>
      <c r="B31" t="s">
        <v>3174</v>
      </c>
      <c r="C31" s="97">
        <v>3481</v>
      </c>
      <c r="D31" t="s">
        <v>3175</v>
      </c>
      <c r="E31" t="s">
        <v>3918</v>
      </c>
      <c r="F31" t="s">
        <v>549</v>
      </c>
      <c r="G31" t="s">
        <v>206</v>
      </c>
      <c r="H31">
        <v>2.29</v>
      </c>
      <c r="I31" t="s">
        <v>120</v>
      </c>
      <c r="J31" t="s">
        <v>99</v>
      </c>
      <c r="K31" s="64">
        <v>2.2499999999999999E-2</v>
      </c>
      <c r="L31" s="64">
        <v>0</v>
      </c>
      <c r="M31" s="63">
        <v>207920.67</v>
      </c>
      <c r="N31" s="63">
        <v>101.70515525898796</v>
      </c>
      <c r="O31" s="63">
        <v>211.46604023902799</v>
      </c>
      <c r="P31" s="64">
        <v>1.1000000000000001E-3</v>
      </c>
      <c r="Q31" s="64">
        <v>0</v>
      </c>
    </row>
    <row r="32" spans="1:17">
      <c r="A32" t="s">
        <v>3198</v>
      </c>
      <c r="B32" t="s">
        <v>3174</v>
      </c>
      <c r="C32" s="97">
        <v>3344</v>
      </c>
      <c r="D32" t="s">
        <v>3175</v>
      </c>
      <c r="E32" t="s">
        <v>3918</v>
      </c>
      <c r="F32" t="s">
        <v>3076</v>
      </c>
      <c r="G32" t="s">
        <v>206</v>
      </c>
      <c r="H32">
        <v>2.38</v>
      </c>
      <c r="I32" t="s">
        <v>120</v>
      </c>
      <c r="J32" t="s">
        <v>99</v>
      </c>
      <c r="K32" s="64">
        <v>2.2499999999999999E-2</v>
      </c>
      <c r="L32" s="64">
        <v>0</v>
      </c>
      <c r="M32" s="63">
        <v>2500000</v>
      </c>
      <c r="N32" s="63">
        <v>101.7706765430808</v>
      </c>
      <c r="O32" s="63">
        <v>2544.2669135770202</v>
      </c>
      <c r="P32" s="64">
        <v>1.34E-2</v>
      </c>
      <c r="Q32" s="64">
        <v>2.0000000000000001E-4</v>
      </c>
    </row>
    <row r="33" spans="1:17">
      <c r="A33" t="s">
        <v>3198</v>
      </c>
      <c r="B33" t="s">
        <v>3174</v>
      </c>
      <c r="C33" s="97">
        <v>3345</v>
      </c>
      <c r="D33" t="s">
        <v>3175</v>
      </c>
      <c r="E33" t="s">
        <v>3918</v>
      </c>
      <c r="F33" t="s">
        <v>3076</v>
      </c>
      <c r="G33" t="s">
        <v>206</v>
      </c>
      <c r="H33">
        <v>2.38</v>
      </c>
      <c r="I33" t="s">
        <v>120</v>
      </c>
      <c r="J33" t="s">
        <v>99</v>
      </c>
      <c r="K33" s="64">
        <v>2.2499999999999999E-2</v>
      </c>
      <c r="L33" s="64">
        <v>0</v>
      </c>
      <c r="M33" s="63">
        <v>2500000</v>
      </c>
      <c r="N33" s="63">
        <v>101.7706765430808</v>
      </c>
      <c r="O33" s="63">
        <v>2544.2669135770202</v>
      </c>
      <c r="P33" s="64">
        <v>1.34E-2</v>
      </c>
      <c r="Q33" s="64">
        <v>2.0000000000000001E-4</v>
      </c>
    </row>
    <row r="34" spans="1:17">
      <c r="A34" t="s">
        <v>3199</v>
      </c>
      <c r="B34" t="s">
        <v>3174</v>
      </c>
      <c r="C34" s="97">
        <v>3176</v>
      </c>
      <c r="D34" t="s">
        <v>3175</v>
      </c>
      <c r="E34" t="s">
        <v>3918</v>
      </c>
      <c r="F34" t="s">
        <v>3200</v>
      </c>
      <c r="G34" t="s">
        <v>206</v>
      </c>
      <c r="H34">
        <v>1.78</v>
      </c>
      <c r="I34" t="s">
        <v>120</v>
      </c>
      <c r="J34" t="s">
        <v>99</v>
      </c>
      <c r="K34" s="64">
        <v>2.2499999999999999E-2</v>
      </c>
      <c r="L34" s="64">
        <v>1.5699999999999999E-2</v>
      </c>
      <c r="M34" s="63">
        <v>66475.759999999995</v>
      </c>
      <c r="N34" s="63">
        <v>101.34986742004439</v>
      </c>
      <c r="O34" s="63">
        <v>67.373094626466894</v>
      </c>
      <c r="P34" s="64">
        <v>4.0000000000000002E-4</v>
      </c>
      <c r="Q34" s="64">
        <v>0</v>
      </c>
    </row>
    <row r="35" spans="1:17">
      <c r="A35" t="s">
        <v>3199</v>
      </c>
      <c r="B35" t="s">
        <v>3174</v>
      </c>
      <c r="C35" s="97">
        <v>3264</v>
      </c>
      <c r="D35" t="s">
        <v>3175</v>
      </c>
      <c r="E35" t="s">
        <v>3918</v>
      </c>
      <c r="F35" t="s">
        <v>851</v>
      </c>
      <c r="G35" t="s">
        <v>206</v>
      </c>
      <c r="H35">
        <v>1.22</v>
      </c>
      <c r="I35" t="s">
        <v>120</v>
      </c>
      <c r="J35" t="s">
        <v>99</v>
      </c>
      <c r="K35" s="64">
        <v>2.2499999999999999E-2</v>
      </c>
      <c r="L35" s="64">
        <v>1.5699999999999999E-2</v>
      </c>
      <c r="M35" s="63">
        <v>50306.87</v>
      </c>
      <c r="N35" s="63">
        <v>100.9625141872621</v>
      </c>
      <c r="O35" s="63">
        <v>50.791080760917502</v>
      </c>
      <c r="P35" s="64">
        <v>2.9999999999999997E-4</v>
      </c>
      <c r="Q35" s="64">
        <v>0</v>
      </c>
    </row>
    <row r="36" spans="1:17">
      <c r="A36" t="s">
        <v>3201</v>
      </c>
      <c r="B36" t="s">
        <v>3174</v>
      </c>
      <c r="C36" s="97">
        <v>3539</v>
      </c>
      <c r="D36" t="s">
        <v>3175</v>
      </c>
      <c r="E36" t="s">
        <v>3918</v>
      </c>
      <c r="F36" t="s">
        <v>3202</v>
      </c>
      <c r="G36" t="s">
        <v>206</v>
      </c>
      <c r="H36">
        <v>1.98</v>
      </c>
      <c r="I36" t="s">
        <v>120</v>
      </c>
      <c r="J36" t="s">
        <v>99</v>
      </c>
      <c r="K36" s="64">
        <v>2.2499999999999999E-2</v>
      </c>
      <c r="L36" s="64">
        <v>0</v>
      </c>
      <c r="M36" s="63">
        <v>77305.63</v>
      </c>
      <c r="N36" s="63">
        <v>101.4871209246007</v>
      </c>
      <c r="O36" s="63">
        <v>78.455258199624396</v>
      </c>
      <c r="P36" s="64">
        <v>4.0000000000000002E-4</v>
      </c>
      <c r="Q36" s="64">
        <v>0</v>
      </c>
    </row>
    <row r="37" spans="1:17">
      <c r="A37" t="s">
        <v>3203</v>
      </c>
      <c r="B37" t="s">
        <v>3174</v>
      </c>
      <c r="C37" s="97">
        <v>3150</v>
      </c>
      <c r="D37" t="s">
        <v>3175</v>
      </c>
      <c r="E37" t="s">
        <v>3918</v>
      </c>
      <c r="F37" t="s">
        <v>3204</v>
      </c>
      <c r="G37" t="s">
        <v>206</v>
      </c>
      <c r="H37">
        <v>0.28000000000000003</v>
      </c>
      <c r="I37" t="s">
        <v>120</v>
      </c>
      <c r="J37" t="s">
        <v>99</v>
      </c>
      <c r="K37" s="64">
        <v>2.2499999999999999E-2</v>
      </c>
      <c r="L37" s="64">
        <v>1.5800000000000002E-2</v>
      </c>
      <c r="M37" s="63">
        <v>5862.5</v>
      </c>
      <c r="N37" s="63">
        <v>100.31738131105996</v>
      </c>
      <c r="O37" s="63">
        <v>5.8811064793608896</v>
      </c>
      <c r="P37" s="64">
        <v>0</v>
      </c>
      <c r="Q37" s="64">
        <v>0</v>
      </c>
    </row>
    <row r="38" spans="1:17">
      <c r="A38" t="s">
        <v>3203</v>
      </c>
      <c r="B38" t="s">
        <v>3174</v>
      </c>
      <c r="C38" s="97">
        <v>3520</v>
      </c>
      <c r="D38" t="s">
        <v>3175</v>
      </c>
      <c r="E38" t="s">
        <v>3918</v>
      </c>
      <c r="F38" t="s">
        <v>3205</v>
      </c>
      <c r="G38" t="s">
        <v>206</v>
      </c>
      <c r="H38">
        <v>3.78</v>
      </c>
      <c r="I38" t="s">
        <v>120</v>
      </c>
      <c r="J38" t="s">
        <v>99</v>
      </c>
      <c r="K38" s="64">
        <v>2.2499999999999999E-2</v>
      </c>
      <c r="L38" s="64">
        <v>0</v>
      </c>
      <c r="M38" s="63">
        <v>370000</v>
      </c>
      <c r="N38" s="63">
        <v>102.74729505081649</v>
      </c>
      <c r="O38" s="63">
        <v>380.16499168802102</v>
      </c>
      <c r="P38" s="64">
        <v>2E-3</v>
      </c>
      <c r="Q38" s="64">
        <v>0</v>
      </c>
    </row>
    <row r="39" spans="1:17">
      <c r="A39" t="s">
        <v>3206</v>
      </c>
      <c r="B39" t="s">
        <v>3174</v>
      </c>
      <c r="C39" s="97">
        <v>3101</v>
      </c>
      <c r="D39" t="s">
        <v>3175</v>
      </c>
      <c r="E39" t="s">
        <v>3918</v>
      </c>
      <c r="F39" t="s">
        <v>3207</v>
      </c>
      <c r="G39" t="s">
        <v>206</v>
      </c>
      <c r="H39">
        <v>3</v>
      </c>
      <c r="I39" t="s">
        <v>120</v>
      </c>
      <c r="J39" t="s">
        <v>99</v>
      </c>
      <c r="K39" s="64">
        <v>2.2499999999999999E-2</v>
      </c>
      <c r="L39" s="64">
        <v>1.5699999999999999E-2</v>
      </c>
      <c r="M39" s="63">
        <v>250000</v>
      </c>
      <c r="N39" s="63">
        <v>102.20606589145601</v>
      </c>
      <c r="O39" s="63">
        <v>255.51516472864</v>
      </c>
      <c r="P39" s="64">
        <v>1.2999999999999999E-3</v>
      </c>
      <c r="Q39" s="64">
        <v>0</v>
      </c>
    </row>
    <row r="40" spans="1:17">
      <c r="A40" t="s">
        <v>3208</v>
      </c>
      <c r="B40" t="s">
        <v>3174</v>
      </c>
      <c r="C40" s="97">
        <v>3107</v>
      </c>
      <c r="D40" t="s">
        <v>3175</v>
      </c>
      <c r="E40" t="s">
        <v>3918</v>
      </c>
      <c r="F40" t="s">
        <v>3209</v>
      </c>
      <c r="G40" t="s">
        <v>206</v>
      </c>
      <c r="H40">
        <v>3.16</v>
      </c>
      <c r="I40" t="s">
        <v>120</v>
      </c>
      <c r="J40" t="s">
        <v>99</v>
      </c>
      <c r="K40" s="64">
        <v>2.2499999999999999E-2</v>
      </c>
      <c r="L40" s="64">
        <v>1.5699999999999999E-2</v>
      </c>
      <c r="M40" s="63">
        <v>280000</v>
      </c>
      <c r="N40" s="63">
        <v>102.31510104173751</v>
      </c>
      <c r="O40" s="63">
        <v>286.48228291686502</v>
      </c>
      <c r="P40" s="64">
        <v>1.5E-3</v>
      </c>
      <c r="Q40" s="64">
        <v>0</v>
      </c>
    </row>
    <row r="41" spans="1:17">
      <c r="A41" t="s">
        <v>3210</v>
      </c>
      <c r="B41" t="s">
        <v>3174</v>
      </c>
      <c r="C41" s="97">
        <v>3109</v>
      </c>
      <c r="D41" t="s">
        <v>3175</v>
      </c>
      <c r="E41" t="s">
        <v>3918</v>
      </c>
      <c r="F41" t="s">
        <v>3211</v>
      </c>
      <c r="G41" t="s">
        <v>206</v>
      </c>
      <c r="H41">
        <v>1.62</v>
      </c>
      <c r="I41" t="s">
        <v>120</v>
      </c>
      <c r="J41" t="s">
        <v>99</v>
      </c>
      <c r="K41" s="64">
        <v>2.2499999999999999E-2</v>
      </c>
      <c r="L41" s="64">
        <v>1.5699999999999999E-2</v>
      </c>
      <c r="M41" s="63">
        <v>166666.57999999999</v>
      </c>
      <c r="N41" s="63">
        <v>101.23962619334422</v>
      </c>
      <c r="O41" s="63">
        <v>168.732622581231</v>
      </c>
      <c r="P41" s="64">
        <v>8.9999999999999998E-4</v>
      </c>
      <c r="Q41" s="64">
        <v>0</v>
      </c>
    </row>
    <row r="42" spans="1:17">
      <c r="A42" t="s">
        <v>3212</v>
      </c>
      <c r="B42" t="s">
        <v>3174</v>
      </c>
      <c r="C42" s="97">
        <v>3847</v>
      </c>
      <c r="D42" t="s">
        <v>3175</v>
      </c>
      <c r="E42" t="s">
        <v>3918</v>
      </c>
      <c r="F42" t="s">
        <v>539</v>
      </c>
      <c r="G42" t="s">
        <v>206</v>
      </c>
      <c r="H42">
        <v>5.28</v>
      </c>
      <c r="I42" t="s">
        <v>120</v>
      </c>
      <c r="J42" t="s">
        <v>99</v>
      </c>
      <c r="K42" s="64">
        <v>2.2499999999999999E-2</v>
      </c>
      <c r="L42" s="64">
        <v>0</v>
      </c>
      <c r="M42" s="63">
        <v>99388</v>
      </c>
      <c r="N42" s="63">
        <v>103.80630103795831</v>
      </c>
      <c r="O42" s="63">
        <v>103.17100647560601</v>
      </c>
      <c r="P42" s="64">
        <v>5.0000000000000001E-4</v>
      </c>
      <c r="Q42" s="64">
        <v>0</v>
      </c>
    </row>
    <row r="43" spans="1:17">
      <c r="A43" t="s">
        <v>3212</v>
      </c>
      <c r="B43" t="s">
        <v>3174</v>
      </c>
      <c r="C43" s="97">
        <v>3848</v>
      </c>
      <c r="D43" t="s">
        <v>3175</v>
      </c>
      <c r="E43" t="s">
        <v>3918</v>
      </c>
      <c r="F43" t="s">
        <v>539</v>
      </c>
      <c r="G43" t="s">
        <v>206</v>
      </c>
      <c r="H43">
        <v>5.28</v>
      </c>
      <c r="I43" t="s">
        <v>120</v>
      </c>
      <c r="J43" t="s">
        <v>99</v>
      </c>
      <c r="K43" s="64">
        <v>2.2499999999999999E-2</v>
      </c>
      <c r="L43" s="64">
        <v>0</v>
      </c>
      <c r="M43" s="63">
        <v>99720</v>
      </c>
      <c r="N43" s="63">
        <v>103.80630103795828</v>
      </c>
      <c r="O43" s="63">
        <v>103.515643395052</v>
      </c>
      <c r="P43" s="64">
        <v>5.0000000000000001E-4</v>
      </c>
      <c r="Q43" s="64">
        <v>0</v>
      </c>
    </row>
    <row r="44" spans="1:17">
      <c r="A44" t="s">
        <v>3213</v>
      </c>
      <c r="B44" t="s">
        <v>3174</v>
      </c>
      <c r="C44" s="97">
        <v>3113</v>
      </c>
      <c r="D44" t="s">
        <v>3175</v>
      </c>
      <c r="E44" t="s">
        <v>3918</v>
      </c>
      <c r="F44" t="s">
        <v>3214</v>
      </c>
      <c r="G44" t="s">
        <v>206</v>
      </c>
      <c r="H44">
        <v>3.16</v>
      </c>
      <c r="I44" t="s">
        <v>120</v>
      </c>
      <c r="J44" t="s">
        <v>99</v>
      </c>
      <c r="K44" s="64">
        <v>2.2499999999999999E-2</v>
      </c>
      <c r="L44" s="64">
        <v>1.5800000000000002E-2</v>
      </c>
      <c r="M44" s="63">
        <v>150706</v>
      </c>
      <c r="N44" s="63">
        <v>102.31510104173755</v>
      </c>
      <c r="O44" s="63">
        <v>154.19499617596099</v>
      </c>
      <c r="P44" s="64">
        <v>8.0000000000000004E-4</v>
      </c>
      <c r="Q44" s="64">
        <v>0</v>
      </c>
    </row>
    <row r="45" spans="1:17">
      <c r="A45" t="s">
        <v>3215</v>
      </c>
      <c r="B45" t="s">
        <v>3174</v>
      </c>
      <c r="C45" s="97">
        <v>3112</v>
      </c>
      <c r="D45" t="s">
        <v>3175</v>
      </c>
      <c r="E45" t="s">
        <v>3918</v>
      </c>
      <c r="F45" t="s">
        <v>3214</v>
      </c>
      <c r="G45" t="s">
        <v>206</v>
      </c>
      <c r="H45">
        <v>3.16</v>
      </c>
      <c r="I45" t="s">
        <v>120</v>
      </c>
      <c r="J45" t="s">
        <v>99</v>
      </c>
      <c r="K45" s="64">
        <v>2.2499999999999999E-2</v>
      </c>
      <c r="L45" s="64">
        <v>1.5800000000000002E-2</v>
      </c>
      <c r="M45" s="63">
        <v>162756</v>
      </c>
      <c r="N45" s="63">
        <v>102.31510104173732</v>
      </c>
      <c r="O45" s="63">
        <v>166.52396585149</v>
      </c>
      <c r="P45" s="64">
        <v>8.9999999999999998E-4</v>
      </c>
      <c r="Q45" s="64">
        <v>0</v>
      </c>
    </row>
    <row r="46" spans="1:17">
      <c r="A46" t="s">
        <v>3216</v>
      </c>
      <c r="B46" t="s">
        <v>3174</v>
      </c>
      <c r="C46" s="97">
        <v>3114</v>
      </c>
      <c r="D46" t="s">
        <v>3175</v>
      </c>
      <c r="E46" t="s">
        <v>3918</v>
      </c>
      <c r="F46" t="s">
        <v>3217</v>
      </c>
      <c r="G46" t="s">
        <v>206</v>
      </c>
      <c r="H46">
        <v>3.16</v>
      </c>
      <c r="I46" t="s">
        <v>120</v>
      </c>
      <c r="J46" t="s">
        <v>99</v>
      </c>
      <c r="K46" s="64">
        <v>2.2499999999999999E-2</v>
      </c>
      <c r="L46" s="64">
        <v>1.5699999999999999E-2</v>
      </c>
      <c r="M46" s="63">
        <v>40150</v>
      </c>
      <c r="N46" s="63">
        <v>102.31510104173724</v>
      </c>
      <c r="O46" s="63">
        <v>41.079513068257498</v>
      </c>
      <c r="P46" s="64">
        <v>2.0000000000000001E-4</v>
      </c>
      <c r="Q46" s="64">
        <v>0</v>
      </c>
    </row>
    <row r="47" spans="1:17">
      <c r="A47" t="s">
        <v>3218</v>
      </c>
      <c r="B47" t="s">
        <v>3174</v>
      </c>
      <c r="C47" s="97">
        <v>3116</v>
      </c>
      <c r="D47" t="s">
        <v>3175</v>
      </c>
      <c r="E47" t="s">
        <v>3918</v>
      </c>
      <c r="F47" t="s">
        <v>2818</v>
      </c>
      <c r="G47" t="s">
        <v>206</v>
      </c>
      <c r="H47">
        <v>3.16</v>
      </c>
      <c r="I47" t="s">
        <v>120</v>
      </c>
      <c r="J47" t="s">
        <v>99</v>
      </c>
      <c r="K47" s="64">
        <v>2.2499999999999999E-2</v>
      </c>
      <c r="L47" s="64">
        <v>1.5699999999999999E-2</v>
      </c>
      <c r="M47" s="63">
        <v>325150</v>
      </c>
      <c r="N47" s="63">
        <v>102.31510104173735</v>
      </c>
      <c r="O47" s="63">
        <v>332.67755103720901</v>
      </c>
      <c r="P47" s="64">
        <v>1.8E-3</v>
      </c>
      <c r="Q47" s="64">
        <v>0</v>
      </c>
    </row>
    <row r="48" spans="1:17">
      <c r="A48" t="s">
        <v>3219</v>
      </c>
      <c r="B48" t="s">
        <v>3174</v>
      </c>
      <c r="C48" s="97">
        <v>3117</v>
      </c>
      <c r="D48" t="s">
        <v>3175</v>
      </c>
      <c r="E48" t="s">
        <v>3918</v>
      </c>
      <c r="F48" t="s">
        <v>3220</v>
      </c>
      <c r="G48" t="s">
        <v>206</v>
      </c>
      <c r="H48">
        <v>2.2200000000000002</v>
      </c>
      <c r="I48" t="s">
        <v>120</v>
      </c>
      <c r="J48" t="s">
        <v>99</v>
      </c>
      <c r="K48" s="64">
        <v>2.2499999999999999E-2</v>
      </c>
      <c r="L48" s="64">
        <v>1.5699999999999999E-2</v>
      </c>
      <c r="M48" s="63">
        <v>122890.19</v>
      </c>
      <c r="N48" s="63">
        <v>101.65840835931493</v>
      </c>
      <c r="O48" s="63">
        <v>124.928211183738</v>
      </c>
      <c r="P48" s="64">
        <v>6.9999999999999999E-4</v>
      </c>
      <c r="Q48" s="64">
        <v>0</v>
      </c>
    </row>
    <row r="49" spans="1:17">
      <c r="A49" t="s">
        <v>3219</v>
      </c>
      <c r="B49" t="s">
        <v>3174</v>
      </c>
      <c r="C49" s="97">
        <v>4140</v>
      </c>
      <c r="D49" t="s">
        <v>3175</v>
      </c>
      <c r="E49" t="s">
        <v>3918</v>
      </c>
      <c r="F49" t="s">
        <v>721</v>
      </c>
      <c r="G49" t="s">
        <v>206</v>
      </c>
      <c r="H49">
        <v>5.43</v>
      </c>
      <c r="I49" t="s">
        <v>120</v>
      </c>
      <c r="J49" t="s">
        <v>99</v>
      </c>
      <c r="K49" s="64">
        <v>2.2499999999999999E-2</v>
      </c>
      <c r="L49" s="64">
        <v>0</v>
      </c>
      <c r="M49" s="63">
        <v>25000</v>
      </c>
      <c r="N49" s="63">
        <v>103.9111473077396</v>
      </c>
      <c r="O49" s="63">
        <v>25.977786826934899</v>
      </c>
      <c r="P49" s="64">
        <v>1E-4</v>
      </c>
      <c r="Q49" s="64">
        <v>0</v>
      </c>
    </row>
    <row r="50" spans="1:17">
      <c r="A50" t="s">
        <v>3221</v>
      </c>
      <c r="B50" t="s">
        <v>3174</v>
      </c>
      <c r="C50" s="97">
        <v>3118</v>
      </c>
      <c r="D50" t="s">
        <v>3175</v>
      </c>
      <c r="E50" t="s">
        <v>3918</v>
      </c>
      <c r="F50" t="s">
        <v>3222</v>
      </c>
      <c r="G50" t="s">
        <v>206</v>
      </c>
      <c r="H50">
        <v>3.16</v>
      </c>
      <c r="I50" t="s">
        <v>120</v>
      </c>
      <c r="J50" t="s">
        <v>99</v>
      </c>
      <c r="K50" s="64">
        <v>2.2499999999999999E-2</v>
      </c>
      <c r="L50" s="64">
        <v>1.5699999999999999E-2</v>
      </c>
      <c r="M50" s="63">
        <v>140150</v>
      </c>
      <c r="N50" s="63">
        <v>102.31510104173742</v>
      </c>
      <c r="O50" s="63">
        <v>143.39461410999499</v>
      </c>
      <c r="P50" s="64">
        <v>8.0000000000000004E-4</v>
      </c>
      <c r="Q50" s="64">
        <v>0</v>
      </c>
    </row>
    <row r="51" spans="1:17">
      <c r="A51" t="s">
        <v>3223</v>
      </c>
      <c r="B51" t="s">
        <v>3174</v>
      </c>
      <c r="C51" s="97">
        <v>3119</v>
      </c>
      <c r="D51" t="s">
        <v>3175</v>
      </c>
      <c r="E51" t="s">
        <v>3918</v>
      </c>
      <c r="F51" t="s">
        <v>3224</v>
      </c>
      <c r="G51" t="s">
        <v>206</v>
      </c>
      <c r="H51">
        <v>3.24</v>
      </c>
      <c r="I51" t="s">
        <v>120</v>
      </c>
      <c r="J51" t="s">
        <v>99</v>
      </c>
      <c r="K51" s="64">
        <v>2.2499999999999999E-2</v>
      </c>
      <c r="L51" s="64">
        <v>1.5699999999999999E-2</v>
      </c>
      <c r="M51" s="63">
        <v>130150</v>
      </c>
      <c r="N51" s="63">
        <v>102.37040140478217</v>
      </c>
      <c r="O51" s="63">
        <v>133.23507742832399</v>
      </c>
      <c r="P51" s="64">
        <v>6.9999999999999999E-4</v>
      </c>
      <c r="Q51" s="64">
        <v>0</v>
      </c>
    </row>
    <row r="52" spans="1:17">
      <c r="A52" t="s">
        <v>3225</v>
      </c>
      <c r="B52" t="s">
        <v>3174</v>
      </c>
      <c r="C52" s="97">
        <v>3121</v>
      </c>
      <c r="D52" t="s">
        <v>3175</v>
      </c>
      <c r="E52" t="s">
        <v>3918</v>
      </c>
      <c r="F52" t="s">
        <v>3226</v>
      </c>
      <c r="G52" t="s">
        <v>206</v>
      </c>
      <c r="H52">
        <v>1.62</v>
      </c>
      <c r="I52" t="s">
        <v>120</v>
      </c>
      <c r="J52" t="s">
        <v>99</v>
      </c>
      <c r="K52" s="64">
        <v>2.2499999999999999E-2</v>
      </c>
      <c r="L52" s="64">
        <v>1.5800000000000002E-2</v>
      </c>
      <c r="M52" s="63">
        <v>323899.37</v>
      </c>
      <c r="N52" s="63">
        <v>101.23962619334425</v>
      </c>
      <c r="O52" s="63">
        <v>327.91451143059697</v>
      </c>
      <c r="P52" s="64">
        <v>1.6999999999999999E-3</v>
      </c>
      <c r="Q52" s="64">
        <v>0</v>
      </c>
    </row>
    <row r="53" spans="1:17">
      <c r="A53" t="s">
        <v>3225</v>
      </c>
      <c r="B53" t="s">
        <v>3174</v>
      </c>
      <c r="C53" s="97">
        <v>3129</v>
      </c>
      <c r="D53" t="s">
        <v>3175</v>
      </c>
      <c r="E53" t="s">
        <v>3918</v>
      </c>
      <c r="F53" t="s">
        <v>3227</v>
      </c>
      <c r="G53" t="s">
        <v>206</v>
      </c>
      <c r="H53">
        <v>1.22</v>
      </c>
      <c r="I53" t="s">
        <v>120</v>
      </c>
      <c r="J53" t="s">
        <v>99</v>
      </c>
      <c r="K53" s="64">
        <v>2.2499999999999999E-2</v>
      </c>
      <c r="L53" s="64">
        <v>1.5800000000000002E-2</v>
      </c>
      <c r="M53" s="63">
        <v>19999.95</v>
      </c>
      <c r="N53" s="63">
        <v>100.96251419162247</v>
      </c>
      <c r="O53" s="63">
        <v>20.192452357067399</v>
      </c>
      <c r="P53" s="64">
        <v>1E-4</v>
      </c>
      <c r="Q53" s="64">
        <v>0</v>
      </c>
    </row>
    <row r="54" spans="1:17">
      <c r="A54" t="s">
        <v>3228</v>
      </c>
      <c r="B54" t="s">
        <v>3174</v>
      </c>
      <c r="C54" s="97">
        <v>3120</v>
      </c>
      <c r="D54" t="s">
        <v>3175</v>
      </c>
      <c r="E54" t="s">
        <v>3918</v>
      </c>
      <c r="F54" t="s">
        <v>3229</v>
      </c>
      <c r="G54" t="s">
        <v>206</v>
      </c>
      <c r="H54">
        <v>1.62</v>
      </c>
      <c r="I54" t="s">
        <v>120</v>
      </c>
      <c r="J54" t="s">
        <v>99</v>
      </c>
      <c r="K54" s="64">
        <v>2.2499999999999999E-2</v>
      </c>
      <c r="L54" s="64">
        <v>1.5800000000000002E-2</v>
      </c>
      <c r="M54" s="63">
        <v>16844</v>
      </c>
      <c r="N54" s="63">
        <v>101.23962611610959</v>
      </c>
      <c r="O54" s="63">
        <v>17.0528026229975</v>
      </c>
      <c r="P54" s="64">
        <v>1E-4</v>
      </c>
      <c r="Q54" s="64">
        <v>0</v>
      </c>
    </row>
    <row r="55" spans="1:17">
      <c r="A55" t="s">
        <v>3230</v>
      </c>
      <c r="B55" t="s">
        <v>3174</v>
      </c>
      <c r="C55" s="97">
        <v>3122</v>
      </c>
      <c r="D55" t="s">
        <v>3175</v>
      </c>
      <c r="E55" t="s">
        <v>3918</v>
      </c>
      <c r="F55" t="s">
        <v>1595</v>
      </c>
      <c r="G55" t="s">
        <v>206</v>
      </c>
      <c r="H55">
        <v>2.2999999999999998</v>
      </c>
      <c r="I55" t="s">
        <v>120</v>
      </c>
      <c r="J55" t="s">
        <v>99</v>
      </c>
      <c r="K55" s="64">
        <v>2.2499999999999999E-2</v>
      </c>
      <c r="L55" s="64">
        <v>1.5699999999999999E-2</v>
      </c>
      <c r="M55" s="63">
        <v>234150</v>
      </c>
      <c r="N55" s="63">
        <v>101.71457970307752</v>
      </c>
      <c r="O55" s="63">
        <v>238.164688374756</v>
      </c>
      <c r="P55" s="64">
        <v>1.2999999999999999E-3</v>
      </c>
      <c r="Q55" s="64">
        <v>0</v>
      </c>
    </row>
    <row r="56" spans="1:17">
      <c r="A56" t="s">
        <v>3231</v>
      </c>
      <c r="B56" t="s">
        <v>3174</v>
      </c>
      <c r="C56" s="97">
        <v>3125</v>
      </c>
      <c r="D56" t="s">
        <v>3175</v>
      </c>
      <c r="E56" t="s">
        <v>3918</v>
      </c>
      <c r="F56" t="s">
        <v>3232</v>
      </c>
      <c r="G56" t="s">
        <v>206</v>
      </c>
      <c r="H56">
        <v>1.66</v>
      </c>
      <c r="I56" t="s">
        <v>120</v>
      </c>
      <c r="J56" t="s">
        <v>99</v>
      </c>
      <c r="K56" s="64">
        <v>2.2499999999999999E-2</v>
      </c>
      <c r="L56" s="64">
        <v>1.5699999999999999E-2</v>
      </c>
      <c r="M56" s="63">
        <v>20699.47</v>
      </c>
      <c r="N56" s="63">
        <v>101.26720600063432</v>
      </c>
      <c r="O56" s="63">
        <v>20.961774925939501</v>
      </c>
      <c r="P56" s="64">
        <v>1E-4</v>
      </c>
      <c r="Q56" s="64">
        <v>0</v>
      </c>
    </row>
    <row r="57" spans="1:17">
      <c r="A57" t="s">
        <v>3233</v>
      </c>
      <c r="B57" t="s">
        <v>3174</v>
      </c>
      <c r="C57" s="97">
        <v>3126</v>
      </c>
      <c r="D57" t="s">
        <v>3175</v>
      </c>
      <c r="E57" t="s">
        <v>3918</v>
      </c>
      <c r="F57" t="s">
        <v>3234</v>
      </c>
      <c r="G57" t="s">
        <v>206</v>
      </c>
      <c r="H57">
        <v>0.69</v>
      </c>
      <c r="I57" t="s">
        <v>120</v>
      </c>
      <c r="J57" t="s">
        <v>99</v>
      </c>
      <c r="K57" s="64">
        <v>2.2499999999999999E-2</v>
      </c>
      <c r="L57" s="64">
        <v>1.5800000000000002E-2</v>
      </c>
      <c r="M57" s="63">
        <v>16959.41</v>
      </c>
      <c r="N57" s="63">
        <v>100.5988541351981</v>
      </c>
      <c r="O57" s="63">
        <v>17.060972128090199</v>
      </c>
      <c r="P57" s="64">
        <v>1E-4</v>
      </c>
      <c r="Q57" s="64">
        <v>0</v>
      </c>
    </row>
    <row r="58" spans="1:17">
      <c r="A58" t="s">
        <v>3235</v>
      </c>
      <c r="B58" t="s">
        <v>3174</v>
      </c>
      <c r="C58" s="97">
        <v>3127</v>
      </c>
      <c r="D58" t="s">
        <v>3175</v>
      </c>
      <c r="E58" t="s">
        <v>3918</v>
      </c>
      <c r="F58" t="s">
        <v>3236</v>
      </c>
      <c r="G58" t="s">
        <v>206</v>
      </c>
      <c r="H58">
        <v>3.32</v>
      </c>
      <c r="I58" t="s">
        <v>120</v>
      </c>
      <c r="J58" t="s">
        <v>99</v>
      </c>
      <c r="K58" s="64">
        <v>2.2499999999999999E-2</v>
      </c>
      <c r="L58" s="64">
        <v>1.5699999999999999E-2</v>
      </c>
      <c r="M58" s="63">
        <v>606215</v>
      </c>
      <c r="N58" s="63">
        <v>102.42562841930652</v>
      </c>
      <c r="O58" s="63">
        <v>620.91952332209905</v>
      </c>
      <c r="P58" s="64">
        <v>3.3E-3</v>
      </c>
      <c r="Q58" s="64">
        <v>0</v>
      </c>
    </row>
    <row r="59" spans="1:17">
      <c r="A59" t="s">
        <v>3237</v>
      </c>
      <c r="B59" t="s">
        <v>3174</v>
      </c>
      <c r="C59" s="97">
        <v>3131</v>
      </c>
      <c r="D59" t="s">
        <v>3175</v>
      </c>
      <c r="E59" t="s">
        <v>3918</v>
      </c>
      <c r="F59" t="s">
        <v>3238</v>
      </c>
      <c r="G59" t="s">
        <v>206</v>
      </c>
      <c r="H59">
        <v>1.66</v>
      </c>
      <c r="I59" t="s">
        <v>120</v>
      </c>
      <c r="J59" t="s">
        <v>99</v>
      </c>
      <c r="K59" s="64">
        <v>2.2499999999999999E-2</v>
      </c>
      <c r="L59" s="64">
        <v>1.5699999999999999E-2</v>
      </c>
      <c r="M59" s="63">
        <v>31459.83</v>
      </c>
      <c r="N59" s="63">
        <v>101.26720614070609</v>
      </c>
      <c r="O59" s="63">
        <v>31.858490897615699</v>
      </c>
      <c r="P59" s="64">
        <v>2.0000000000000001E-4</v>
      </c>
      <c r="Q59" s="64">
        <v>0</v>
      </c>
    </row>
    <row r="60" spans="1:17">
      <c r="A60" t="s">
        <v>3239</v>
      </c>
      <c r="B60" t="s">
        <v>3174</v>
      </c>
      <c r="C60" s="97">
        <v>3130</v>
      </c>
      <c r="D60" t="s">
        <v>3175</v>
      </c>
      <c r="E60" t="s">
        <v>3918</v>
      </c>
      <c r="F60" t="s">
        <v>3227</v>
      </c>
      <c r="G60" t="s">
        <v>206</v>
      </c>
      <c r="H60">
        <v>1.7</v>
      </c>
      <c r="I60" t="s">
        <v>120</v>
      </c>
      <c r="J60" t="s">
        <v>99</v>
      </c>
      <c r="K60" s="64">
        <v>2.2499999999999999E-2</v>
      </c>
      <c r="L60" s="64">
        <v>1.5800000000000002E-2</v>
      </c>
      <c r="M60" s="63">
        <v>270464.23</v>
      </c>
      <c r="N60" s="63">
        <v>101.29478754970037</v>
      </c>
      <c r="O60" s="63">
        <v>273.96616717643298</v>
      </c>
      <c r="P60" s="64">
        <v>1.4E-3</v>
      </c>
      <c r="Q60" s="64">
        <v>0</v>
      </c>
    </row>
    <row r="61" spans="1:17">
      <c r="A61" t="s">
        <v>3240</v>
      </c>
      <c r="B61" t="s">
        <v>3174</v>
      </c>
      <c r="C61" s="97">
        <v>3133</v>
      </c>
      <c r="D61" t="s">
        <v>3175</v>
      </c>
      <c r="E61" t="s">
        <v>3918</v>
      </c>
      <c r="F61" t="s">
        <v>3241</v>
      </c>
      <c r="G61" t="s">
        <v>206</v>
      </c>
      <c r="H61">
        <v>3.32</v>
      </c>
      <c r="I61" t="s">
        <v>120</v>
      </c>
      <c r="J61" t="s">
        <v>99</v>
      </c>
      <c r="K61" s="64">
        <v>2.2499999999999999E-2</v>
      </c>
      <c r="L61" s="64">
        <v>1.5699999999999999E-2</v>
      </c>
      <c r="M61" s="63">
        <v>80000</v>
      </c>
      <c r="N61" s="63">
        <v>102.42562841930651</v>
      </c>
      <c r="O61" s="63">
        <v>81.940502735445193</v>
      </c>
      <c r="P61" s="64">
        <v>4.0000000000000002E-4</v>
      </c>
      <c r="Q61" s="64">
        <v>0</v>
      </c>
    </row>
    <row r="62" spans="1:17">
      <c r="A62" t="s">
        <v>3242</v>
      </c>
      <c r="B62" t="s">
        <v>3174</v>
      </c>
      <c r="C62" s="97">
        <v>3392</v>
      </c>
      <c r="D62" t="s">
        <v>3175</v>
      </c>
      <c r="E62" t="s">
        <v>3918</v>
      </c>
      <c r="F62" t="s">
        <v>3243</v>
      </c>
      <c r="G62" t="s">
        <v>206</v>
      </c>
      <c r="H62">
        <v>2.21</v>
      </c>
      <c r="I62" t="s">
        <v>120</v>
      </c>
      <c r="J62" t="s">
        <v>99</v>
      </c>
      <c r="K62" s="64">
        <v>2.2499999999999999E-2</v>
      </c>
      <c r="L62" s="64">
        <v>0</v>
      </c>
      <c r="M62" s="63">
        <v>10229.1</v>
      </c>
      <c r="N62" s="63">
        <v>101.65079890942116</v>
      </c>
      <c r="O62" s="63">
        <v>10.3979618712436</v>
      </c>
      <c r="P62" s="64">
        <v>1E-4</v>
      </c>
      <c r="Q62" s="64">
        <v>0</v>
      </c>
    </row>
    <row r="63" spans="1:17">
      <c r="A63" t="s">
        <v>3242</v>
      </c>
      <c r="B63" t="s">
        <v>3174</v>
      </c>
      <c r="C63" s="97">
        <v>3393</v>
      </c>
      <c r="D63" t="s">
        <v>3175</v>
      </c>
      <c r="E63" t="s">
        <v>3918</v>
      </c>
      <c r="F63" t="s">
        <v>3243</v>
      </c>
      <c r="G63" t="s">
        <v>206</v>
      </c>
      <c r="H63">
        <v>2.21</v>
      </c>
      <c r="I63" t="s">
        <v>120</v>
      </c>
      <c r="J63" t="s">
        <v>99</v>
      </c>
      <c r="K63" s="64">
        <v>2.2499999999999999E-2</v>
      </c>
      <c r="L63" s="64">
        <v>0</v>
      </c>
      <c r="M63" s="63">
        <v>7503.85</v>
      </c>
      <c r="N63" s="63">
        <v>101.65079890942143</v>
      </c>
      <c r="O63" s="63">
        <v>7.62772347396462</v>
      </c>
      <c r="P63" s="64">
        <v>0</v>
      </c>
      <c r="Q63" s="64">
        <v>0</v>
      </c>
    </row>
    <row r="64" spans="1:17">
      <c r="A64" t="s">
        <v>3244</v>
      </c>
      <c r="B64" t="s">
        <v>3174</v>
      </c>
      <c r="C64" s="97">
        <v>3140</v>
      </c>
      <c r="D64" t="s">
        <v>3175</v>
      </c>
      <c r="E64" t="s">
        <v>3918</v>
      </c>
      <c r="F64" t="s">
        <v>3245</v>
      </c>
      <c r="G64" t="s">
        <v>206</v>
      </c>
      <c r="H64">
        <v>1.46</v>
      </c>
      <c r="I64" t="s">
        <v>120</v>
      </c>
      <c r="J64" t="s">
        <v>99</v>
      </c>
      <c r="K64" s="64">
        <v>2.2499999999999999E-2</v>
      </c>
      <c r="L64" s="64">
        <v>1.5699999999999999E-2</v>
      </c>
      <c r="M64" s="63">
        <v>36000</v>
      </c>
      <c r="N64" s="63">
        <v>101.12916749897083</v>
      </c>
      <c r="O64" s="63">
        <v>36.406500299629499</v>
      </c>
      <c r="P64" s="64">
        <v>2.0000000000000001E-4</v>
      </c>
      <c r="Q64" s="64">
        <v>0</v>
      </c>
    </row>
    <row r="65" spans="1:17">
      <c r="A65" t="s">
        <v>3246</v>
      </c>
      <c r="B65" t="s">
        <v>3174</v>
      </c>
      <c r="C65" s="97">
        <v>3142</v>
      </c>
      <c r="D65" t="s">
        <v>3175</v>
      </c>
      <c r="E65" t="s">
        <v>3918</v>
      </c>
      <c r="F65" t="s">
        <v>3247</v>
      </c>
      <c r="G65" t="s">
        <v>206</v>
      </c>
      <c r="H65">
        <v>3.39</v>
      </c>
      <c r="I65" t="s">
        <v>120</v>
      </c>
      <c r="J65" t="s">
        <v>99</v>
      </c>
      <c r="K65" s="64">
        <v>2.2499999999999999E-2</v>
      </c>
      <c r="L65" s="64">
        <v>1.5800000000000002E-2</v>
      </c>
      <c r="M65" s="63">
        <v>147000</v>
      </c>
      <c r="N65" s="63">
        <v>102.47900791854694</v>
      </c>
      <c r="O65" s="63">
        <v>150.644141640264</v>
      </c>
      <c r="P65" s="64">
        <v>8.0000000000000004E-4</v>
      </c>
      <c r="Q65" s="64">
        <v>0</v>
      </c>
    </row>
    <row r="66" spans="1:17">
      <c r="A66" t="s">
        <v>3246</v>
      </c>
      <c r="B66" t="s">
        <v>3174</v>
      </c>
      <c r="C66" s="97">
        <v>3537</v>
      </c>
      <c r="D66" t="s">
        <v>3175</v>
      </c>
      <c r="E66" t="s">
        <v>3918</v>
      </c>
      <c r="F66" t="s">
        <v>3202</v>
      </c>
      <c r="G66" t="s">
        <v>206</v>
      </c>
      <c r="H66">
        <v>4.76</v>
      </c>
      <c r="I66" t="s">
        <v>120</v>
      </c>
      <c r="J66" t="s">
        <v>99</v>
      </c>
      <c r="K66" s="64">
        <v>2.2499999999999999E-2</v>
      </c>
      <c r="L66" s="64">
        <v>0</v>
      </c>
      <c r="M66" s="63">
        <v>69430</v>
      </c>
      <c r="N66" s="63">
        <v>103.43630861526458</v>
      </c>
      <c r="O66" s="63">
        <v>71.815829071578193</v>
      </c>
      <c r="P66" s="64">
        <v>4.0000000000000002E-4</v>
      </c>
      <c r="Q66" s="64">
        <v>0</v>
      </c>
    </row>
    <row r="67" spans="1:17">
      <c r="A67" t="s">
        <v>3248</v>
      </c>
      <c r="B67" t="s">
        <v>3174</v>
      </c>
      <c r="C67" s="97">
        <v>3144</v>
      </c>
      <c r="D67" t="s">
        <v>3175</v>
      </c>
      <c r="E67" t="s">
        <v>3918</v>
      </c>
      <c r="F67" t="s">
        <v>3249</v>
      </c>
      <c r="G67" t="s">
        <v>206</v>
      </c>
      <c r="H67">
        <v>0.77</v>
      </c>
      <c r="I67" t="s">
        <v>120</v>
      </c>
      <c r="J67" t="s">
        <v>99</v>
      </c>
      <c r="K67" s="64">
        <v>2.2499999999999999E-2</v>
      </c>
      <c r="L67" s="64">
        <v>1.5699999999999999E-2</v>
      </c>
      <c r="M67" s="63">
        <v>12666.64</v>
      </c>
      <c r="N67" s="63">
        <v>100.65507442817511</v>
      </c>
      <c r="O67" s="63">
        <v>12.749615919549001</v>
      </c>
      <c r="P67" s="64">
        <v>1E-4</v>
      </c>
      <c r="Q67" s="64">
        <v>0</v>
      </c>
    </row>
    <row r="68" spans="1:17">
      <c r="A68" t="s">
        <v>3250</v>
      </c>
      <c r="B68" t="s">
        <v>3174</v>
      </c>
      <c r="C68" s="97">
        <v>3147</v>
      </c>
      <c r="D68" t="s">
        <v>3175</v>
      </c>
      <c r="E68" t="s">
        <v>3918</v>
      </c>
      <c r="F68" t="s">
        <v>3251</v>
      </c>
      <c r="G68" t="s">
        <v>206</v>
      </c>
      <c r="H68">
        <v>1.26</v>
      </c>
      <c r="I68" t="s">
        <v>120</v>
      </c>
      <c r="J68" t="s">
        <v>99</v>
      </c>
      <c r="K68" s="64">
        <v>2.2499999999999999E-2</v>
      </c>
      <c r="L68" s="64">
        <v>1.5699999999999999E-2</v>
      </c>
      <c r="M68" s="63">
        <v>155000</v>
      </c>
      <c r="N68" s="63">
        <v>100.99033298221806</v>
      </c>
      <c r="O68" s="63">
        <v>156.53501612243801</v>
      </c>
      <c r="P68" s="64">
        <v>8.0000000000000004E-4</v>
      </c>
      <c r="Q68" s="64">
        <v>0</v>
      </c>
    </row>
    <row r="69" spans="1:17">
      <c r="A69" t="s">
        <v>3252</v>
      </c>
      <c r="B69" t="s">
        <v>3174</v>
      </c>
      <c r="C69" s="97">
        <v>3149</v>
      </c>
      <c r="D69" t="s">
        <v>3175</v>
      </c>
      <c r="E69" t="s">
        <v>3918</v>
      </c>
      <c r="F69" t="s">
        <v>3251</v>
      </c>
      <c r="G69" t="s">
        <v>206</v>
      </c>
      <c r="H69">
        <v>3.47</v>
      </c>
      <c r="I69" t="s">
        <v>120</v>
      </c>
      <c r="J69" t="s">
        <v>99</v>
      </c>
      <c r="K69" s="64">
        <v>2.2499999999999999E-2</v>
      </c>
      <c r="L69" s="64">
        <v>1.5699999999999999E-2</v>
      </c>
      <c r="M69" s="63">
        <v>50316</v>
      </c>
      <c r="N69" s="63">
        <v>102.53409088605532</v>
      </c>
      <c r="O69" s="63">
        <v>51.591053170227603</v>
      </c>
      <c r="P69" s="64">
        <v>2.9999999999999997E-4</v>
      </c>
      <c r="Q69" s="64">
        <v>0</v>
      </c>
    </row>
    <row r="70" spans="1:17">
      <c r="A70" t="s">
        <v>3253</v>
      </c>
      <c r="B70" t="s">
        <v>3174</v>
      </c>
      <c r="C70" s="97">
        <v>3151</v>
      </c>
      <c r="D70" t="s">
        <v>3175</v>
      </c>
      <c r="E70" t="s">
        <v>3918</v>
      </c>
      <c r="F70" t="s">
        <v>3204</v>
      </c>
      <c r="G70" t="s">
        <v>206</v>
      </c>
      <c r="H70">
        <v>1.26</v>
      </c>
      <c r="I70" t="s">
        <v>120</v>
      </c>
      <c r="J70" t="s">
        <v>99</v>
      </c>
      <c r="K70" s="64">
        <v>2.2499999999999999E-2</v>
      </c>
      <c r="L70" s="64">
        <v>1.5800000000000002E-2</v>
      </c>
      <c r="M70" s="63">
        <v>25316.61</v>
      </c>
      <c r="N70" s="63">
        <v>100.99033298221839</v>
      </c>
      <c r="O70" s="63">
        <v>25.5673287388096</v>
      </c>
      <c r="P70" s="64">
        <v>1E-4</v>
      </c>
      <c r="Q70" s="64">
        <v>0</v>
      </c>
    </row>
    <row r="71" spans="1:17">
      <c r="A71" t="s">
        <v>3254</v>
      </c>
      <c r="B71" t="s">
        <v>3174</v>
      </c>
      <c r="C71" s="97">
        <v>3152</v>
      </c>
      <c r="D71" t="s">
        <v>3175</v>
      </c>
      <c r="E71" t="s">
        <v>3918</v>
      </c>
      <c r="F71" t="s">
        <v>3255</v>
      </c>
      <c r="G71" t="s">
        <v>206</v>
      </c>
      <c r="H71">
        <v>0.65</v>
      </c>
      <c r="I71" t="s">
        <v>120</v>
      </c>
      <c r="J71" t="s">
        <v>99</v>
      </c>
      <c r="K71" s="64">
        <v>2.2499999999999999E-2</v>
      </c>
      <c r="L71" s="64">
        <v>1.5800000000000002E-2</v>
      </c>
      <c r="M71" s="63">
        <v>39164.400000000001</v>
      </c>
      <c r="N71" s="63">
        <v>100.57075575446324</v>
      </c>
      <c r="O71" s="63">
        <v>39.387933066701002</v>
      </c>
      <c r="P71" s="64">
        <v>2.0000000000000001E-4</v>
      </c>
      <c r="Q71" s="64">
        <v>0</v>
      </c>
    </row>
    <row r="72" spans="1:17">
      <c r="A72" t="s">
        <v>3254</v>
      </c>
      <c r="B72" t="s">
        <v>3174</v>
      </c>
      <c r="C72" s="97">
        <v>3473</v>
      </c>
      <c r="D72" t="s">
        <v>3175</v>
      </c>
      <c r="E72" t="s">
        <v>3918</v>
      </c>
      <c r="F72" t="s">
        <v>3256</v>
      </c>
      <c r="G72" t="s">
        <v>206</v>
      </c>
      <c r="H72">
        <v>2.33</v>
      </c>
      <c r="I72" t="s">
        <v>120</v>
      </c>
      <c r="J72" t="s">
        <v>99</v>
      </c>
      <c r="K72" s="64">
        <v>2.2499999999999999E-2</v>
      </c>
      <c r="L72" s="64">
        <v>0</v>
      </c>
      <c r="M72" s="63">
        <v>271472.17</v>
      </c>
      <c r="N72" s="63">
        <v>101.7323023830148</v>
      </c>
      <c r="O72" s="63">
        <v>276.17488887013201</v>
      </c>
      <c r="P72" s="64">
        <v>1.5E-3</v>
      </c>
      <c r="Q72" s="64">
        <v>0</v>
      </c>
    </row>
    <row r="73" spans="1:17">
      <c r="A73" t="s">
        <v>3257</v>
      </c>
      <c r="B73" t="s">
        <v>3174</v>
      </c>
      <c r="C73" s="97">
        <v>3155</v>
      </c>
      <c r="D73" t="s">
        <v>3175</v>
      </c>
      <c r="E73" t="s">
        <v>3918</v>
      </c>
      <c r="F73" t="s">
        <v>3258</v>
      </c>
      <c r="G73" t="s">
        <v>206</v>
      </c>
      <c r="H73">
        <v>3.47</v>
      </c>
      <c r="I73" t="s">
        <v>120</v>
      </c>
      <c r="J73" t="s">
        <v>99</v>
      </c>
      <c r="K73" s="64">
        <v>2.2499999999999999E-2</v>
      </c>
      <c r="L73" s="64">
        <v>1.5800000000000002E-2</v>
      </c>
      <c r="M73" s="63">
        <v>6927.92</v>
      </c>
      <c r="N73" s="63">
        <v>102.53409088605527</v>
      </c>
      <c r="O73" s="63">
        <v>7.1034797893131998</v>
      </c>
      <c r="P73" s="64">
        <v>0</v>
      </c>
      <c r="Q73" s="64">
        <v>0</v>
      </c>
    </row>
    <row r="74" spans="1:17">
      <c r="A74" t="s">
        <v>3259</v>
      </c>
      <c r="B74" t="s">
        <v>3174</v>
      </c>
      <c r="C74" s="97">
        <v>3156</v>
      </c>
      <c r="D74" t="s">
        <v>3175</v>
      </c>
      <c r="E74" t="s">
        <v>3918</v>
      </c>
      <c r="F74" t="s">
        <v>670</v>
      </c>
      <c r="G74" t="s">
        <v>206</v>
      </c>
      <c r="H74">
        <v>3.47</v>
      </c>
      <c r="I74" t="s">
        <v>120</v>
      </c>
      <c r="J74" t="s">
        <v>99</v>
      </c>
      <c r="K74" s="64">
        <v>2.2499999999999999E-2</v>
      </c>
      <c r="L74" s="64">
        <v>1.5699999999999999E-2</v>
      </c>
      <c r="M74" s="63">
        <v>492967</v>
      </c>
      <c r="N74" s="63">
        <v>102.53409088605525</v>
      </c>
      <c r="O74" s="63">
        <v>505.45923181825998</v>
      </c>
      <c r="P74" s="64">
        <v>2.7000000000000001E-3</v>
      </c>
      <c r="Q74" s="64">
        <v>0</v>
      </c>
    </row>
    <row r="75" spans="1:17">
      <c r="A75" t="s">
        <v>3260</v>
      </c>
      <c r="B75" t="s">
        <v>3174</v>
      </c>
      <c r="C75" s="97">
        <v>3159</v>
      </c>
      <c r="D75" t="s">
        <v>3175</v>
      </c>
      <c r="E75" t="s">
        <v>3918</v>
      </c>
      <c r="F75" t="s">
        <v>3261</v>
      </c>
      <c r="G75" t="s">
        <v>206</v>
      </c>
      <c r="H75">
        <v>1.3</v>
      </c>
      <c r="I75" t="s">
        <v>120</v>
      </c>
      <c r="J75" t="s">
        <v>99</v>
      </c>
      <c r="K75" s="64">
        <v>2.2499999999999999E-2</v>
      </c>
      <c r="L75" s="64">
        <v>1.5800000000000002E-2</v>
      </c>
      <c r="M75" s="63">
        <v>18666.72</v>
      </c>
      <c r="N75" s="63">
        <v>101.01816154594111</v>
      </c>
      <c r="O75" s="63">
        <v>18.856777364928501</v>
      </c>
      <c r="P75" s="64">
        <v>1E-4</v>
      </c>
      <c r="Q75" s="64">
        <v>0</v>
      </c>
    </row>
    <row r="76" spans="1:17">
      <c r="A76" t="s">
        <v>3262</v>
      </c>
      <c r="B76" t="s">
        <v>3174</v>
      </c>
      <c r="C76" s="97">
        <v>3160</v>
      </c>
      <c r="D76" t="s">
        <v>3175</v>
      </c>
      <c r="E76" t="s">
        <v>3918</v>
      </c>
      <c r="F76" t="s">
        <v>3261</v>
      </c>
      <c r="G76" t="s">
        <v>206</v>
      </c>
      <c r="H76">
        <v>3.47</v>
      </c>
      <c r="I76" t="s">
        <v>120</v>
      </c>
      <c r="J76" t="s">
        <v>99</v>
      </c>
      <c r="K76" s="64">
        <v>2.2499999999999999E-2</v>
      </c>
      <c r="L76" s="64">
        <v>1.5699999999999999E-2</v>
      </c>
      <c r="M76" s="63">
        <v>100000</v>
      </c>
      <c r="N76" s="63">
        <v>102.534090886055</v>
      </c>
      <c r="O76" s="63">
        <v>102.534090886055</v>
      </c>
      <c r="P76" s="64">
        <v>5.0000000000000001E-4</v>
      </c>
      <c r="Q76" s="64">
        <v>0</v>
      </c>
    </row>
    <row r="77" spans="1:17">
      <c r="A77" t="s">
        <v>3263</v>
      </c>
      <c r="B77" t="s">
        <v>3174</v>
      </c>
      <c r="C77" s="97">
        <v>3161</v>
      </c>
      <c r="D77" t="s">
        <v>3175</v>
      </c>
      <c r="E77" t="s">
        <v>3918</v>
      </c>
      <c r="F77" t="s">
        <v>3264</v>
      </c>
      <c r="G77" t="s">
        <v>206</v>
      </c>
      <c r="H77">
        <v>1.78</v>
      </c>
      <c r="I77" t="s">
        <v>120</v>
      </c>
      <c r="J77" t="s">
        <v>99</v>
      </c>
      <c r="K77" s="64">
        <v>2.2499999999999999E-2</v>
      </c>
      <c r="L77" s="64">
        <v>1.5699999999999999E-2</v>
      </c>
      <c r="M77" s="63">
        <v>61111.08</v>
      </c>
      <c r="N77" s="63">
        <v>101.34986770323238</v>
      </c>
      <c r="O77" s="63">
        <v>61.9359987320165</v>
      </c>
      <c r="P77" s="64">
        <v>2.9999999999999997E-4</v>
      </c>
      <c r="Q77" s="64">
        <v>0</v>
      </c>
    </row>
    <row r="78" spans="1:17">
      <c r="A78" t="s">
        <v>3265</v>
      </c>
      <c r="B78" t="s">
        <v>3174</v>
      </c>
      <c r="C78" s="97">
        <v>3163</v>
      </c>
      <c r="D78" t="s">
        <v>3175</v>
      </c>
      <c r="E78" t="s">
        <v>3918</v>
      </c>
      <c r="F78" t="s">
        <v>800</v>
      </c>
      <c r="G78" t="s">
        <v>206</v>
      </c>
      <c r="H78">
        <v>0.11</v>
      </c>
      <c r="I78" t="s">
        <v>120</v>
      </c>
      <c r="J78" t="s">
        <v>99</v>
      </c>
      <c r="K78" s="64">
        <v>2.2499999999999999E-2</v>
      </c>
      <c r="L78" s="64">
        <v>1.5699999999999999E-2</v>
      </c>
      <c r="M78" s="63">
        <v>784000</v>
      </c>
      <c r="N78" s="63">
        <v>100.20349181421544</v>
      </c>
      <c r="O78" s="63">
        <v>785.59537582344899</v>
      </c>
      <c r="P78" s="64">
        <v>4.1000000000000003E-3</v>
      </c>
      <c r="Q78" s="64">
        <v>1E-4</v>
      </c>
    </row>
    <row r="79" spans="1:17">
      <c r="A79" t="s">
        <v>3265</v>
      </c>
      <c r="B79" t="s">
        <v>3174</v>
      </c>
      <c r="C79" s="97">
        <v>4179</v>
      </c>
      <c r="D79" t="s">
        <v>3175</v>
      </c>
      <c r="E79" t="s">
        <v>3918</v>
      </c>
      <c r="F79" t="s">
        <v>302</v>
      </c>
      <c r="G79" t="s">
        <v>206</v>
      </c>
      <c r="H79">
        <v>5.51</v>
      </c>
      <c r="I79" t="s">
        <v>120</v>
      </c>
      <c r="J79" t="s">
        <v>99</v>
      </c>
      <c r="K79" s="64">
        <v>2.2499999999999999E-2</v>
      </c>
      <c r="L79" s="64">
        <v>0</v>
      </c>
      <c r="M79" s="63">
        <v>131765</v>
      </c>
      <c r="N79" s="63">
        <v>103.96432315518082</v>
      </c>
      <c r="O79" s="63">
        <v>136.98859040542399</v>
      </c>
      <c r="P79" s="64">
        <v>6.9999999999999999E-4</v>
      </c>
      <c r="Q79" s="64">
        <v>0</v>
      </c>
    </row>
    <row r="80" spans="1:17">
      <c r="A80" t="s">
        <v>3265</v>
      </c>
      <c r="B80" t="s">
        <v>3174</v>
      </c>
      <c r="C80" s="97">
        <v>4180</v>
      </c>
      <c r="D80" t="s">
        <v>3175</v>
      </c>
      <c r="E80" t="s">
        <v>3918</v>
      </c>
      <c r="F80" t="s">
        <v>302</v>
      </c>
      <c r="G80" t="s">
        <v>206</v>
      </c>
      <c r="H80">
        <v>5.51</v>
      </c>
      <c r="I80" t="s">
        <v>120</v>
      </c>
      <c r="J80" t="s">
        <v>99</v>
      </c>
      <c r="K80" s="64">
        <v>2.2499999999999999E-2</v>
      </c>
      <c r="L80" s="64">
        <v>0</v>
      </c>
      <c r="M80" s="63">
        <v>89277</v>
      </c>
      <c r="N80" s="63">
        <v>103.96432315518106</v>
      </c>
      <c r="O80" s="63">
        <v>92.816228783251006</v>
      </c>
      <c r="P80" s="64">
        <v>5.0000000000000001E-4</v>
      </c>
      <c r="Q80" s="64">
        <v>0</v>
      </c>
    </row>
    <row r="81" spans="1:17">
      <c r="A81" t="s">
        <v>3266</v>
      </c>
      <c r="B81" t="s">
        <v>3174</v>
      </c>
      <c r="C81" s="97">
        <v>3162</v>
      </c>
      <c r="D81" t="s">
        <v>3175</v>
      </c>
      <c r="E81" t="s">
        <v>3918</v>
      </c>
      <c r="F81" t="s">
        <v>3267</v>
      </c>
      <c r="G81" t="s">
        <v>206</v>
      </c>
      <c r="H81">
        <v>1.3</v>
      </c>
      <c r="I81" t="s">
        <v>120</v>
      </c>
      <c r="J81" t="s">
        <v>99</v>
      </c>
      <c r="K81" s="64">
        <v>2.2499999999999999E-2</v>
      </c>
      <c r="L81" s="64">
        <v>1.5800000000000002E-2</v>
      </c>
      <c r="M81" s="63">
        <v>18666.72</v>
      </c>
      <c r="N81" s="63">
        <v>101.01816154594111</v>
      </c>
      <c r="O81" s="63">
        <v>18.856777364928501</v>
      </c>
      <c r="P81" s="64">
        <v>1E-4</v>
      </c>
      <c r="Q81" s="64">
        <v>0</v>
      </c>
    </row>
    <row r="82" spans="1:17">
      <c r="A82" t="s">
        <v>3268</v>
      </c>
      <c r="B82" t="s">
        <v>3174</v>
      </c>
      <c r="C82" s="97">
        <v>3167</v>
      </c>
      <c r="D82" t="s">
        <v>3175</v>
      </c>
      <c r="E82" t="s">
        <v>3918</v>
      </c>
      <c r="F82" t="s">
        <v>800</v>
      </c>
      <c r="G82" t="s">
        <v>206</v>
      </c>
      <c r="H82">
        <v>1.78</v>
      </c>
      <c r="I82" t="s">
        <v>120</v>
      </c>
      <c r="J82" t="s">
        <v>99</v>
      </c>
      <c r="K82" s="64">
        <v>2.2499999999999999E-2</v>
      </c>
      <c r="L82" s="64">
        <v>1.5800000000000002E-2</v>
      </c>
      <c r="M82" s="63">
        <v>6416.74</v>
      </c>
      <c r="N82" s="63">
        <v>101.34986762951358</v>
      </c>
      <c r="O82" s="63">
        <v>6.5033574961300502</v>
      </c>
      <c r="P82" s="64">
        <v>0</v>
      </c>
      <c r="Q82" s="64">
        <v>0</v>
      </c>
    </row>
    <row r="83" spans="1:17">
      <c r="A83" t="s">
        <v>3269</v>
      </c>
      <c r="B83" t="s">
        <v>3174</v>
      </c>
      <c r="C83" s="97">
        <v>3169</v>
      </c>
      <c r="D83" t="s">
        <v>3175</v>
      </c>
      <c r="E83" t="s">
        <v>3918</v>
      </c>
      <c r="F83" t="s">
        <v>3270</v>
      </c>
      <c r="G83" t="s">
        <v>206</v>
      </c>
      <c r="H83">
        <v>1.78</v>
      </c>
      <c r="I83" t="s">
        <v>120</v>
      </c>
      <c r="J83" t="s">
        <v>99</v>
      </c>
      <c r="K83" s="64">
        <v>2.2499999999999999E-2</v>
      </c>
      <c r="L83" s="64">
        <v>1.5699999999999999E-2</v>
      </c>
      <c r="M83" s="63">
        <v>100833.26</v>
      </c>
      <c r="N83" s="63">
        <v>101.34986762951331</v>
      </c>
      <c r="O83" s="63">
        <v>102.194375536523</v>
      </c>
      <c r="P83" s="64">
        <v>5.0000000000000001E-4</v>
      </c>
      <c r="Q83" s="64">
        <v>0</v>
      </c>
    </row>
    <row r="84" spans="1:17">
      <c r="A84" t="s">
        <v>3269</v>
      </c>
      <c r="B84" t="s">
        <v>3174</v>
      </c>
      <c r="C84" s="97">
        <v>3170</v>
      </c>
      <c r="D84" t="s">
        <v>3175</v>
      </c>
      <c r="E84" t="s">
        <v>3918</v>
      </c>
      <c r="F84" t="s">
        <v>3270</v>
      </c>
      <c r="G84" t="s">
        <v>206</v>
      </c>
      <c r="H84">
        <v>3.55</v>
      </c>
      <c r="I84" t="s">
        <v>120</v>
      </c>
      <c r="J84" t="s">
        <v>99</v>
      </c>
      <c r="K84" s="64">
        <v>2.2499999999999999E-2</v>
      </c>
      <c r="L84" s="64">
        <v>1.5699999999999999E-2</v>
      </c>
      <c r="M84" s="63">
        <v>250000</v>
      </c>
      <c r="N84" s="63">
        <v>102.58733115710039</v>
      </c>
      <c r="O84" s="63">
        <v>256.46832789275101</v>
      </c>
      <c r="P84" s="64">
        <v>1.4E-3</v>
      </c>
      <c r="Q84" s="64">
        <v>0</v>
      </c>
    </row>
    <row r="85" spans="1:17">
      <c r="A85" t="s">
        <v>3271</v>
      </c>
      <c r="B85" t="s">
        <v>3174</v>
      </c>
      <c r="C85" s="97">
        <v>3171</v>
      </c>
      <c r="D85" t="s">
        <v>3175</v>
      </c>
      <c r="E85" t="s">
        <v>3918</v>
      </c>
      <c r="F85" t="s">
        <v>3270</v>
      </c>
      <c r="G85" t="s">
        <v>206</v>
      </c>
      <c r="H85">
        <v>3.55</v>
      </c>
      <c r="I85" t="s">
        <v>120</v>
      </c>
      <c r="J85" t="s">
        <v>99</v>
      </c>
      <c r="K85" s="64">
        <v>2.2499999999999999E-2</v>
      </c>
      <c r="L85" s="64">
        <v>1.5699999999999999E-2</v>
      </c>
      <c r="M85" s="63">
        <v>374198</v>
      </c>
      <c r="N85" s="63">
        <v>102.58733115710025</v>
      </c>
      <c r="O85" s="63">
        <v>383.87974144324602</v>
      </c>
      <c r="P85" s="64">
        <v>2E-3</v>
      </c>
      <c r="Q85" s="64">
        <v>0</v>
      </c>
    </row>
    <row r="86" spans="1:17">
      <c r="A86" t="s">
        <v>3272</v>
      </c>
      <c r="B86" t="s">
        <v>3174</v>
      </c>
      <c r="C86" s="97">
        <v>3172</v>
      </c>
      <c r="D86" t="s">
        <v>3175</v>
      </c>
      <c r="E86" t="s">
        <v>3918</v>
      </c>
      <c r="F86" t="s">
        <v>3273</v>
      </c>
      <c r="G86" t="s">
        <v>206</v>
      </c>
      <c r="H86">
        <v>3.55</v>
      </c>
      <c r="I86" t="s">
        <v>120</v>
      </c>
      <c r="J86" t="s">
        <v>99</v>
      </c>
      <c r="K86" s="64">
        <v>2.2499999999999999E-2</v>
      </c>
      <c r="L86" s="64">
        <v>1.5699999999999999E-2</v>
      </c>
      <c r="M86" s="63">
        <v>40000</v>
      </c>
      <c r="N86" s="63">
        <v>102.58733115710025</v>
      </c>
      <c r="O86" s="63">
        <v>41.034932462840104</v>
      </c>
      <c r="P86" s="64">
        <v>2.0000000000000001E-4</v>
      </c>
      <c r="Q86" s="64">
        <v>0</v>
      </c>
    </row>
    <row r="87" spans="1:17">
      <c r="A87" t="s">
        <v>3272</v>
      </c>
      <c r="B87" t="s">
        <v>3174</v>
      </c>
      <c r="C87" s="97">
        <v>3638</v>
      </c>
      <c r="D87" t="s">
        <v>3175</v>
      </c>
      <c r="E87" t="s">
        <v>3918</v>
      </c>
      <c r="F87" t="s">
        <v>3274</v>
      </c>
      <c r="G87" t="s">
        <v>206</v>
      </c>
      <c r="H87">
        <v>4.9800000000000004</v>
      </c>
      <c r="I87" t="s">
        <v>120</v>
      </c>
      <c r="J87" t="s">
        <v>99</v>
      </c>
      <c r="K87" s="64">
        <v>2.2499999999999999E-2</v>
      </c>
      <c r="L87" s="64">
        <v>0</v>
      </c>
      <c r="M87" s="63">
        <v>28315</v>
      </c>
      <c r="N87" s="63">
        <v>103.59405884768039</v>
      </c>
      <c r="O87" s="63">
        <v>29.3326577627207</v>
      </c>
      <c r="P87" s="64">
        <v>2.0000000000000001E-4</v>
      </c>
      <c r="Q87" s="64">
        <v>0</v>
      </c>
    </row>
    <row r="88" spans="1:17">
      <c r="A88" t="s">
        <v>3272</v>
      </c>
      <c r="B88" t="s">
        <v>3174</v>
      </c>
      <c r="C88" s="97">
        <v>3639</v>
      </c>
      <c r="D88" t="s">
        <v>3175</v>
      </c>
      <c r="E88" t="s">
        <v>3918</v>
      </c>
      <c r="F88" t="s">
        <v>3274</v>
      </c>
      <c r="G88" t="s">
        <v>206</v>
      </c>
      <c r="H88">
        <v>4.9800000000000004</v>
      </c>
      <c r="I88" t="s">
        <v>120</v>
      </c>
      <c r="J88" t="s">
        <v>99</v>
      </c>
      <c r="K88" s="64">
        <v>2.2499999999999999E-2</v>
      </c>
      <c r="L88" s="64">
        <v>0</v>
      </c>
      <c r="M88" s="63">
        <v>28314</v>
      </c>
      <c r="N88" s="63">
        <v>103.5940588476803</v>
      </c>
      <c r="O88" s="63">
        <v>29.331621822132199</v>
      </c>
      <c r="P88" s="64">
        <v>2.0000000000000001E-4</v>
      </c>
      <c r="Q88" s="64">
        <v>0</v>
      </c>
    </row>
    <row r="89" spans="1:17">
      <c r="A89" t="s">
        <v>3275</v>
      </c>
      <c r="B89" t="s">
        <v>3174</v>
      </c>
      <c r="C89" s="97">
        <v>3173</v>
      </c>
      <c r="D89" t="s">
        <v>3175</v>
      </c>
      <c r="E89" t="s">
        <v>3918</v>
      </c>
      <c r="F89" t="s">
        <v>3276</v>
      </c>
      <c r="G89" t="s">
        <v>206</v>
      </c>
      <c r="H89">
        <v>3.55</v>
      </c>
      <c r="I89" t="s">
        <v>120</v>
      </c>
      <c r="J89" t="s">
        <v>99</v>
      </c>
      <c r="K89" s="64">
        <v>2.2499999999999999E-2</v>
      </c>
      <c r="L89" s="64">
        <v>1.5800000000000002E-2</v>
      </c>
      <c r="M89" s="63">
        <v>1750000</v>
      </c>
      <c r="N89" s="63">
        <v>102.5873311571</v>
      </c>
      <c r="O89" s="63">
        <v>1795.27829524925</v>
      </c>
      <c r="P89" s="64">
        <v>9.4999999999999998E-3</v>
      </c>
      <c r="Q89" s="64">
        <v>1E-4</v>
      </c>
    </row>
    <row r="90" spans="1:17">
      <c r="A90" t="s">
        <v>3277</v>
      </c>
      <c r="B90" t="s">
        <v>3174</v>
      </c>
      <c r="C90" s="97">
        <v>3175</v>
      </c>
      <c r="D90" t="s">
        <v>3175</v>
      </c>
      <c r="E90" t="s">
        <v>3918</v>
      </c>
      <c r="F90" t="s">
        <v>3278</v>
      </c>
      <c r="G90" t="s">
        <v>206</v>
      </c>
      <c r="H90">
        <v>3.55</v>
      </c>
      <c r="I90" t="s">
        <v>120</v>
      </c>
      <c r="J90" t="s">
        <v>99</v>
      </c>
      <c r="K90" s="64">
        <v>2.2499999999999999E-2</v>
      </c>
      <c r="L90" s="64">
        <v>1.5699999999999999E-2</v>
      </c>
      <c r="M90" s="63">
        <v>282062</v>
      </c>
      <c r="N90" s="63">
        <v>102.58733115710021</v>
      </c>
      <c r="O90" s="63">
        <v>289.35987800833999</v>
      </c>
      <c r="P90" s="64">
        <v>1.5E-3</v>
      </c>
      <c r="Q90" s="64">
        <v>0</v>
      </c>
    </row>
    <row r="91" spans="1:17">
      <c r="A91" t="s">
        <v>3279</v>
      </c>
      <c r="B91" t="s">
        <v>3174</v>
      </c>
      <c r="C91" s="97">
        <v>3180</v>
      </c>
      <c r="D91" t="s">
        <v>3175</v>
      </c>
      <c r="E91" t="s">
        <v>3918</v>
      </c>
      <c r="F91" t="s">
        <v>3280</v>
      </c>
      <c r="G91" t="s">
        <v>206</v>
      </c>
      <c r="H91">
        <v>3.55</v>
      </c>
      <c r="I91" t="s">
        <v>120</v>
      </c>
      <c r="J91" t="s">
        <v>99</v>
      </c>
      <c r="K91" s="64">
        <v>2.2499999999999999E-2</v>
      </c>
      <c r="L91" s="64">
        <v>1.5699999999999999E-2</v>
      </c>
      <c r="M91" s="63">
        <v>190246</v>
      </c>
      <c r="N91" s="63">
        <v>102.58733115710028</v>
      </c>
      <c r="O91" s="63">
        <v>195.16829403313699</v>
      </c>
      <c r="P91" s="64">
        <v>1E-3</v>
      </c>
      <c r="Q91" s="64">
        <v>0</v>
      </c>
    </row>
    <row r="92" spans="1:17">
      <c r="A92" t="s">
        <v>3281</v>
      </c>
      <c r="B92" t="s">
        <v>3174</v>
      </c>
      <c r="C92" s="97">
        <v>3183</v>
      </c>
      <c r="D92" t="s">
        <v>3175</v>
      </c>
      <c r="E92" t="s">
        <v>3918</v>
      </c>
      <c r="F92" t="s">
        <v>3282</v>
      </c>
      <c r="G92" t="s">
        <v>206</v>
      </c>
      <c r="H92">
        <v>2.62</v>
      </c>
      <c r="I92" t="s">
        <v>120</v>
      </c>
      <c r="J92" t="s">
        <v>99</v>
      </c>
      <c r="K92" s="64">
        <v>2.2499999999999999E-2</v>
      </c>
      <c r="L92" s="64">
        <v>1.5800000000000002E-2</v>
      </c>
      <c r="M92" s="63">
        <v>200000</v>
      </c>
      <c r="N92" s="63">
        <v>101.9349260989945</v>
      </c>
      <c r="O92" s="63">
        <v>203.86985219798899</v>
      </c>
      <c r="P92" s="64">
        <v>1.1000000000000001E-3</v>
      </c>
      <c r="Q92" s="64">
        <v>0</v>
      </c>
    </row>
    <row r="93" spans="1:17">
      <c r="A93" t="s">
        <v>3283</v>
      </c>
      <c r="B93" t="s">
        <v>3174</v>
      </c>
      <c r="C93" s="97">
        <v>3186</v>
      </c>
      <c r="D93" t="s">
        <v>3175</v>
      </c>
      <c r="E93" t="s">
        <v>3918</v>
      </c>
      <c r="F93" t="s">
        <v>3284</v>
      </c>
      <c r="G93" t="s">
        <v>206</v>
      </c>
      <c r="H93">
        <v>1.66</v>
      </c>
      <c r="I93" t="s">
        <v>120</v>
      </c>
      <c r="J93" t="s">
        <v>99</v>
      </c>
      <c r="K93" s="64">
        <v>2.2499999999999999E-2</v>
      </c>
      <c r="L93" s="64">
        <v>1.5699999999999999E-2</v>
      </c>
      <c r="M93" s="63">
        <v>140000</v>
      </c>
      <c r="N93" s="63">
        <v>101.27224566122356</v>
      </c>
      <c r="O93" s="63">
        <v>141.781143925713</v>
      </c>
      <c r="P93" s="64">
        <v>6.9999999999999999E-4</v>
      </c>
      <c r="Q93" s="64">
        <v>0</v>
      </c>
    </row>
    <row r="94" spans="1:17">
      <c r="A94" t="s">
        <v>3285</v>
      </c>
      <c r="B94" t="s">
        <v>3174</v>
      </c>
      <c r="C94" s="97">
        <v>3187</v>
      </c>
      <c r="D94" t="s">
        <v>3175</v>
      </c>
      <c r="E94" t="s">
        <v>3918</v>
      </c>
      <c r="F94" t="s">
        <v>1598</v>
      </c>
      <c r="G94" t="s">
        <v>206</v>
      </c>
      <c r="H94">
        <v>3.55</v>
      </c>
      <c r="I94" t="s">
        <v>120</v>
      </c>
      <c r="J94" t="s">
        <v>99</v>
      </c>
      <c r="K94" s="64">
        <v>2.2499999999999999E-2</v>
      </c>
      <c r="L94" s="64">
        <v>1.5800000000000002E-2</v>
      </c>
      <c r="M94" s="63">
        <v>5240</v>
      </c>
      <c r="N94" s="63">
        <v>102.58733115710019</v>
      </c>
      <c r="O94" s="63">
        <v>5.3755761526320498</v>
      </c>
      <c r="P94" s="64">
        <v>0</v>
      </c>
      <c r="Q94" s="64">
        <v>0</v>
      </c>
    </row>
    <row r="95" spans="1:17">
      <c r="A95" t="s">
        <v>3285</v>
      </c>
      <c r="B95" t="s">
        <v>3174</v>
      </c>
      <c r="C95" s="97">
        <v>3188</v>
      </c>
      <c r="D95" t="s">
        <v>3175</v>
      </c>
      <c r="E95" t="s">
        <v>3918</v>
      </c>
      <c r="F95" t="s">
        <v>1598</v>
      </c>
      <c r="G95" t="s">
        <v>206</v>
      </c>
      <c r="H95">
        <v>3.55</v>
      </c>
      <c r="I95" t="s">
        <v>120</v>
      </c>
      <c r="J95" t="s">
        <v>99</v>
      </c>
      <c r="K95" s="64">
        <v>2.2499999999999999E-2</v>
      </c>
      <c r="L95" s="64">
        <v>1.5800000000000002E-2</v>
      </c>
      <c r="M95" s="63">
        <v>5240</v>
      </c>
      <c r="N95" s="63">
        <v>102.58733115710019</v>
      </c>
      <c r="O95" s="63">
        <v>5.3755761526320498</v>
      </c>
      <c r="P95" s="64">
        <v>0</v>
      </c>
      <c r="Q95" s="64">
        <v>0</v>
      </c>
    </row>
    <row r="96" spans="1:17">
      <c r="A96" t="s">
        <v>3285</v>
      </c>
      <c r="B96" t="s">
        <v>3174</v>
      </c>
      <c r="C96" s="97">
        <v>3189</v>
      </c>
      <c r="D96" t="s">
        <v>3175</v>
      </c>
      <c r="E96" t="s">
        <v>3918</v>
      </c>
      <c r="F96" t="s">
        <v>1598</v>
      </c>
      <c r="G96" t="s">
        <v>206</v>
      </c>
      <c r="H96">
        <v>3.55</v>
      </c>
      <c r="I96" t="s">
        <v>120</v>
      </c>
      <c r="J96" t="s">
        <v>99</v>
      </c>
      <c r="K96" s="64">
        <v>2.2499999999999999E-2</v>
      </c>
      <c r="L96" s="64">
        <v>1.5800000000000002E-2</v>
      </c>
      <c r="M96" s="63">
        <v>5240</v>
      </c>
      <c r="N96" s="63">
        <v>102.58733115710019</v>
      </c>
      <c r="O96" s="63">
        <v>5.3755761526320498</v>
      </c>
      <c r="P96" s="64">
        <v>0</v>
      </c>
      <c r="Q96" s="64">
        <v>0</v>
      </c>
    </row>
    <row r="97" spans="1:17">
      <c r="A97" t="s">
        <v>3285</v>
      </c>
      <c r="B97" t="s">
        <v>3174</v>
      </c>
      <c r="C97" s="97">
        <v>3190</v>
      </c>
      <c r="D97" t="s">
        <v>3175</v>
      </c>
      <c r="E97" t="s">
        <v>3918</v>
      </c>
      <c r="F97" t="s">
        <v>1598</v>
      </c>
      <c r="G97" t="s">
        <v>206</v>
      </c>
      <c r="H97">
        <v>3.55</v>
      </c>
      <c r="I97" t="s">
        <v>120</v>
      </c>
      <c r="J97" t="s">
        <v>99</v>
      </c>
      <c r="K97" s="64">
        <v>2.2499999999999999E-2</v>
      </c>
      <c r="L97" s="64">
        <v>1.5800000000000002E-2</v>
      </c>
      <c r="M97" s="63">
        <v>5240</v>
      </c>
      <c r="N97" s="63">
        <v>102.58733115710019</v>
      </c>
      <c r="O97" s="63">
        <v>5.3755761526320498</v>
      </c>
      <c r="P97" s="64">
        <v>0</v>
      </c>
      <c r="Q97" s="64">
        <v>0</v>
      </c>
    </row>
    <row r="98" spans="1:17">
      <c r="A98" t="s">
        <v>3285</v>
      </c>
      <c r="B98" t="s">
        <v>3174</v>
      </c>
      <c r="C98" s="97">
        <v>3191</v>
      </c>
      <c r="D98" t="s">
        <v>3175</v>
      </c>
      <c r="E98" t="s">
        <v>3918</v>
      </c>
      <c r="F98" t="s">
        <v>1598</v>
      </c>
      <c r="G98" t="s">
        <v>206</v>
      </c>
      <c r="H98">
        <v>3.55</v>
      </c>
      <c r="I98" t="s">
        <v>120</v>
      </c>
      <c r="J98" t="s">
        <v>99</v>
      </c>
      <c r="K98" s="64">
        <v>2.2499999999999999E-2</v>
      </c>
      <c r="L98" s="64">
        <v>1.5699999999999999E-2</v>
      </c>
      <c r="M98" s="63">
        <v>260210</v>
      </c>
      <c r="N98" s="63">
        <v>102.58733115710042</v>
      </c>
      <c r="O98" s="63">
        <v>266.94249440389098</v>
      </c>
      <c r="P98" s="64">
        <v>1.4E-3</v>
      </c>
      <c r="Q98" s="64">
        <v>0</v>
      </c>
    </row>
    <row r="99" spans="1:17">
      <c r="A99" t="s">
        <v>3286</v>
      </c>
      <c r="B99" t="s">
        <v>3174</v>
      </c>
      <c r="C99" s="97">
        <v>3192</v>
      </c>
      <c r="D99" t="s">
        <v>3175</v>
      </c>
      <c r="E99" t="s">
        <v>3918</v>
      </c>
      <c r="F99" t="s">
        <v>3287</v>
      </c>
      <c r="G99" t="s">
        <v>206</v>
      </c>
      <c r="H99">
        <v>3.63</v>
      </c>
      <c r="I99" t="s">
        <v>120</v>
      </c>
      <c r="J99" t="s">
        <v>99</v>
      </c>
      <c r="K99" s="64">
        <v>2.2499999999999999E-2</v>
      </c>
      <c r="L99" s="64">
        <v>0</v>
      </c>
      <c r="M99" s="63">
        <v>72251</v>
      </c>
      <c r="N99" s="63">
        <v>102.64211139610497</v>
      </c>
      <c r="O99" s="63">
        <v>74.159951904799797</v>
      </c>
      <c r="P99" s="64">
        <v>4.0000000000000002E-4</v>
      </c>
      <c r="Q99" s="64">
        <v>0</v>
      </c>
    </row>
    <row r="100" spans="1:17">
      <c r="A100" t="s">
        <v>3286</v>
      </c>
      <c r="B100" t="s">
        <v>3174</v>
      </c>
      <c r="C100" s="97">
        <v>4238</v>
      </c>
      <c r="D100" t="s">
        <v>3175</v>
      </c>
      <c r="E100" t="s">
        <v>3918</v>
      </c>
      <c r="F100" t="s">
        <v>1145</v>
      </c>
      <c r="G100" t="s">
        <v>206</v>
      </c>
      <c r="H100">
        <v>5.51</v>
      </c>
      <c r="I100" t="s">
        <v>120</v>
      </c>
      <c r="J100" t="s">
        <v>99</v>
      </c>
      <c r="K100" s="64">
        <v>2.2499999999999999E-2</v>
      </c>
      <c r="L100" s="64">
        <v>0</v>
      </c>
      <c r="M100" s="63">
        <v>70469</v>
      </c>
      <c r="N100" s="63">
        <v>103.96432315518115</v>
      </c>
      <c r="O100" s="63">
        <v>73.262618884224594</v>
      </c>
      <c r="P100" s="64">
        <v>4.0000000000000002E-4</v>
      </c>
      <c r="Q100" s="64">
        <v>0</v>
      </c>
    </row>
    <row r="101" spans="1:17">
      <c r="A101" t="s">
        <v>3286</v>
      </c>
      <c r="B101" t="s">
        <v>3174</v>
      </c>
      <c r="C101" s="97">
        <v>4239</v>
      </c>
      <c r="D101" t="s">
        <v>3175</v>
      </c>
      <c r="E101" t="s">
        <v>3918</v>
      </c>
      <c r="F101" t="s">
        <v>1145</v>
      </c>
      <c r="G101" t="s">
        <v>206</v>
      </c>
      <c r="H101">
        <v>5.51</v>
      </c>
      <c r="I101" t="s">
        <v>120</v>
      </c>
      <c r="J101" t="s">
        <v>99</v>
      </c>
      <c r="K101" s="64">
        <v>2.2499999999999999E-2</v>
      </c>
      <c r="L101" s="64">
        <v>0</v>
      </c>
      <c r="M101" s="63">
        <v>70469</v>
      </c>
      <c r="N101" s="63">
        <v>103.96432315518115</v>
      </c>
      <c r="O101" s="63">
        <v>73.262618884224594</v>
      </c>
      <c r="P101" s="64">
        <v>4.0000000000000002E-4</v>
      </c>
      <c r="Q101" s="64">
        <v>0</v>
      </c>
    </row>
    <row r="102" spans="1:17">
      <c r="A102" t="s">
        <v>3288</v>
      </c>
      <c r="B102" t="s">
        <v>3174</v>
      </c>
      <c r="C102" s="97">
        <v>3194</v>
      </c>
      <c r="D102" t="s">
        <v>3175</v>
      </c>
      <c r="E102" t="s">
        <v>3918</v>
      </c>
      <c r="F102" t="s">
        <v>366</v>
      </c>
      <c r="G102" t="s">
        <v>206</v>
      </c>
      <c r="H102">
        <v>3.63</v>
      </c>
      <c r="I102" t="s">
        <v>120</v>
      </c>
      <c r="J102" t="s">
        <v>99</v>
      </c>
      <c r="K102" s="64">
        <v>2.2499999999999999E-2</v>
      </c>
      <c r="L102" s="64">
        <v>0</v>
      </c>
      <c r="M102" s="63">
        <v>80007.070000000007</v>
      </c>
      <c r="N102" s="63">
        <v>102.64211139610499</v>
      </c>
      <c r="O102" s="63">
        <v>82.120945914159705</v>
      </c>
      <c r="P102" s="64">
        <v>4.0000000000000002E-4</v>
      </c>
      <c r="Q102" s="64">
        <v>0</v>
      </c>
    </row>
    <row r="103" spans="1:17">
      <c r="A103" t="s">
        <v>3288</v>
      </c>
      <c r="B103" t="s">
        <v>3174</v>
      </c>
      <c r="C103" s="97">
        <v>3953</v>
      </c>
      <c r="D103" t="s">
        <v>3175</v>
      </c>
      <c r="E103" t="s">
        <v>3918</v>
      </c>
      <c r="F103" t="s">
        <v>2958</v>
      </c>
      <c r="G103" t="s">
        <v>206</v>
      </c>
      <c r="H103">
        <v>1.34</v>
      </c>
      <c r="I103" t="s">
        <v>120</v>
      </c>
      <c r="J103" t="s">
        <v>99</v>
      </c>
      <c r="K103" s="64">
        <v>2.2499999999999999E-2</v>
      </c>
      <c r="L103" s="64">
        <v>0</v>
      </c>
      <c r="M103" s="63">
        <v>22916.68</v>
      </c>
      <c r="N103" s="63">
        <v>101.04594233961114</v>
      </c>
      <c r="O103" s="63">
        <v>23.156375258953201</v>
      </c>
      <c r="P103" s="64">
        <v>1E-4</v>
      </c>
      <c r="Q103" s="64">
        <v>0</v>
      </c>
    </row>
    <row r="104" spans="1:17">
      <c r="A104" t="s">
        <v>3288</v>
      </c>
      <c r="B104" t="s">
        <v>3174</v>
      </c>
      <c r="C104" s="97">
        <v>3954</v>
      </c>
      <c r="D104" t="s">
        <v>3175</v>
      </c>
      <c r="E104" t="s">
        <v>3918</v>
      </c>
      <c r="F104" t="s">
        <v>2958</v>
      </c>
      <c r="G104" t="s">
        <v>206</v>
      </c>
      <c r="H104">
        <v>1.34</v>
      </c>
      <c r="I104" t="s">
        <v>120</v>
      </c>
      <c r="J104" t="s">
        <v>99</v>
      </c>
      <c r="K104" s="64">
        <v>2.2499999999999999E-2</v>
      </c>
      <c r="L104" s="64">
        <v>0</v>
      </c>
      <c r="M104" s="63">
        <v>22916.68</v>
      </c>
      <c r="N104" s="63">
        <v>101.04594233961114</v>
      </c>
      <c r="O104" s="63">
        <v>23.156375258953201</v>
      </c>
      <c r="P104" s="64">
        <v>1E-4</v>
      </c>
      <c r="Q104" s="64">
        <v>0</v>
      </c>
    </row>
    <row r="105" spans="1:17">
      <c r="A105" t="s">
        <v>3288</v>
      </c>
      <c r="B105" t="s">
        <v>3174</v>
      </c>
      <c r="C105" s="97">
        <v>3955</v>
      </c>
      <c r="D105" t="s">
        <v>3175</v>
      </c>
      <c r="E105" t="s">
        <v>3918</v>
      </c>
      <c r="F105" t="s">
        <v>2958</v>
      </c>
      <c r="G105" t="s">
        <v>206</v>
      </c>
      <c r="H105">
        <v>1.34</v>
      </c>
      <c r="I105" t="s">
        <v>120</v>
      </c>
      <c r="J105" t="s">
        <v>99</v>
      </c>
      <c r="K105" s="64">
        <v>2.2499999999999999E-2</v>
      </c>
      <c r="L105" s="64">
        <v>0</v>
      </c>
      <c r="M105" s="63">
        <v>3666.67</v>
      </c>
      <c r="N105" s="63">
        <v>101.04594233961087</v>
      </c>
      <c r="O105" s="63">
        <v>3.7050212539838099</v>
      </c>
      <c r="P105" s="64">
        <v>0</v>
      </c>
      <c r="Q105" s="64">
        <v>0</v>
      </c>
    </row>
    <row r="106" spans="1:17">
      <c r="A106" t="s">
        <v>3288</v>
      </c>
      <c r="B106" t="s">
        <v>3174</v>
      </c>
      <c r="C106" s="97">
        <v>3956</v>
      </c>
      <c r="D106" t="s">
        <v>3175</v>
      </c>
      <c r="E106" t="s">
        <v>3918</v>
      </c>
      <c r="F106" t="s">
        <v>2958</v>
      </c>
      <c r="G106" t="s">
        <v>206</v>
      </c>
      <c r="H106">
        <v>1.34</v>
      </c>
      <c r="I106" t="s">
        <v>120</v>
      </c>
      <c r="J106" t="s">
        <v>99</v>
      </c>
      <c r="K106" s="64">
        <v>2.2499999999999999E-2</v>
      </c>
      <c r="L106" s="64">
        <v>0</v>
      </c>
      <c r="M106" s="63">
        <v>4103.01</v>
      </c>
      <c r="N106" s="63">
        <v>101.04594239582697</v>
      </c>
      <c r="O106" s="63">
        <v>4.1459251210950203</v>
      </c>
      <c r="P106" s="64">
        <v>0</v>
      </c>
      <c r="Q106" s="64">
        <v>0</v>
      </c>
    </row>
    <row r="107" spans="1:17">
      <c r="A107" t="s">
        <v>3289</v>
      </c>
      <c r="B107" t="s">
        <v>3174</v>
      </c>
      <c r="C107" s="97">
        <v>3203</v>
      </c>
      <c r="D107" t="s">
        <v>3175</v>
      </c>
      <c r="E107" t="s">
        <v>3918</v>
      </c>
      <c r="F107" t="s">
        <v>3290</v>
      </c>
      <c r="G107" t="s">
        <v>206</v>
      </c>
      <c r="H107">
        <v>1.82</v>
      </c>
      <c r="I107" t="s">
        <v>120</v>
      </c>
      <c r="J107" t="s">
        <v>99</v>
      </c>
      <c r="K107" s="64">
        <v>2.2499999999999999E-2</v>
      </c>
      <c r="L107" s="64">
        <v>0</v>
      </c>
      <c r="M107" s="63">
        <v>24374.95</v>
      </c>
      <c r="N107" s="63">
        <v>101.37736674027269</v>
      </c>
      <c r="O107" s="63">
        <v>24.710682454258102</v>
      </c>
      <c r="P107" s="64">
        <v>1E-4</v>
      </c>
      <c r="Q107" s="64">
        <v>0</v>
      </c>
    </row>
    <row r="108" spans="1:17">
      <c r="A108" t="s">
        <v>3289</v>
      </c>
      <c r="B108" t="s">
        <v>3174</v>
      </c>
      <c r="C108" s="97">
        <v>3204</v>
      </c>
      <c r="D108" t="s">
        <v>3175</v>
      </c>
      <c r="E108" t="s">
        <v>3918</v>
      </c>
      <c r="F108" t="s">
        <v>3290</v>
      </c>
      <c r="G108" t="s">
        <v>206</v>
      </c>
      <c r="H108">
        <v>1.82</v>
      </c>
      <c r="I108" t="s">
        <v>120</v>
      </c>
      <c r="J108" t="s">
        <v>99</v>
      </c>
      <c r="K108" s="64">
        <v>2.2499999999999999E-2</v>
      </c>
      <c r="L108" s="64">
        <v>0</v>
      </c>
      <c r="M108" s="63">
        <v>22784.2</v>
      </c>
      <c r="N108" s="63">
        <v>101.37736674027265</v>
      </c>
      <c r="O108" s="63">
        <v>23.0980219928372</v>
      </c>
      <c r="P108" s="64">
        <v>1E-4</v>
      </c>
      <c r="Q108" s="64">
        <v>0</v>
      </c>
    </row>
    <row r="109" spans="1:17">
      <c r="A109" t="s">
        <v>3289</v>
      </c>
      <c r="B109" t="s">
        <v>3174</v>
      </c>
      <c r="C109" s="97">
        <v>3205</v>
      </c>
      <c r="D109" t="s">
        <v>3175</v>
      </c>
      <c r="E109" t="s">
        <v>3918</v>
      </c>
      <c r="F109" t="s">
        <v>3290</v>
      </c>
      <c r="G109" t="s">
        <v>206</v>
      </c>
      <c r="H109">
        <v>1.82</v>
      </c>
      <c r="I109" t="s">
        <v>120</v>
      </c>
      <c r="J109" t="s">
        <v>99</v>
      </c>
      <c r="K109" s="64">
        <v>2.2499999999999999E-2</v>
      </c>
      <c r="L109" s="64">
        <v>0</v>
      </c>
      <c r="M109" s="63">
        <v>24106.5</v>
      </c>
      <c r="N109" s="63">
        <v>101.37736674027254</v>
      </c>
      <c r="O109" s="63">
        <v>24.438534913243799</v>
      </c>
      <c r="P109" s="64">
        <v>1E-4</v>
      </c>
      <c r="Q109" s="64">
        <v>0</v>
      </c>
    </row>
    <row r="110" spans="1:17">
      <c r="A110" t="s">
        <v>3289</v>
      </c>
      <c r="B110" t="s">
        <v>3174</v>
      </c>
      <c r="C110" s="97">
        <v>3206</v>
      </c>
      <c r="D110" t="s">
        <v>3175</v>
      </c>
      <c r="E110" t="s">
        <v>3918</v>
      </c>
      <c r="F110" t="s">
        <v>3290</v>
      </c>
      <c r="G110" t="s">
        <v>206</v>
      </c>
      <c r="H110">
        <v>1.82</v>
      </c>
      <c r="I110" t="s">
        <v>120</v>
      </c>
      <c r="J110" t="s">
        <v>99</v>
      </c>
      <c r="K110" s="64">
        <v>2.2499999999999999E-2</v>
      </c>
      <c r="L110" s="64">
        <v>0</v>
      </c>
      <c r="M110" s="63">
        <v>33734.25</v>
      </c>
      <c r="N110" s="63">
        <v>101.37736674027258</v>
      </c>
      <c r="O110" s="63">
        <v>34.198894339580399</v>
      </c>
      <c r="P110" s="64">
        <v>2.0000000000000001E-4</v>
      </c>
      <c r="Q110" s="64">
        <v>0</v>
      </c>
    </row>
    <row r="111" spans="1:17">
      <c r="A111" t="s">
        <v>3291</v>
      </c>
      <c r="B111" t="s">
        <v>3174</v>
      </c>
      <c r="C111" s="97">
        <v>3202</v>
      </c>
      <c r="D111" t="s">
        <v>3175</v>
      </c>
      <c r="E111" t="s">
        <v>3918</v>
      </c>
      <c r="F111" t="s">
        <v>3292</v>
      </c>
      <c r="G111" t="s">
        <v>206</v>
      </c>
      <c r="H111">
        <v>3.63</v>
      </c>
      <c r="I111" t="s">
        <v>120</v>
      </c>
      <c r="J111" t="s">
        <v>99</v>
      </c>
      <c r="K111" s="64">
        <v>2.2499999999999999E-2</v>
      </c>
      <c r="L111" s="64">
        <v>0</v>
      </c>
      <c r="M111" s="63">
        <v>495000</v>
      </c>
      <c r="N111" s="63">
        <v>102.64211139610505</v>
      </c>
      <c r="O111" s="63">
        <v>508.07845141071999</v>
      </c>
      <c r="P111" s="64">
        <v>2.7000000000000001E-3</v>
      </c>
      <c r="Q111" s="64">
        <v>0</v>
      </c>
    </row>
    <row r="112" spans="1:17">
      <c r="A112" t="s">
        <v>3293</v>
      </c>
      <c r="B112" t="s">
        <v>3174</v>
      </c>
      <c r="C112" s="97">
        <v>3662</v>
      </c>
      <c r="D112" t="s">
        <v>3175</v>
      </c>
      <c r="E112" t="s">
        <v>3918</v>
      </c>
      <c r="F112" t="s">
        <v>3294</v>
      </c>
      <c r="G112" t="s">
        <v>206</v>
      </c>
      <c r="H112">
        <v>4.91</v>
      </c>
      <c r="I112" t="s">
        <v>120</v>
      </c>
      <c r="J112" t="s">
        <v>99</v>
      </c>
      <c r="K112" s="64">
        <v>2.2499999999999999E-2</v>
      </c>
      <c r="L112" s="64">
        <v>0</v>
      </c>
      <c r="M112" s="63">
        <v>15000</v>
      </c>
      <c r="N112" s="63">
        <v>103.54211993034467</v>
      </c>
      <c r="O112" s="63">
        <v>15.531317989551701</v>
      </c>
      <c r="P112" s="64">
        <v>1E-4</v>
      </c>
      <c r="Q112" s="64">
        <v>0</v>
      </c>
    </row>
    <row r="113" spans="1:17">
      <c r="A113" t="s">
        <v>3293</v>
      </c>
      <c r="B113" t="s">
        <v>3174</v>
      </c>
      <c r="C113" s="97">
        <v>3663</v>
      </c>
      <c r="D113" t="s">
        <v>3175</v>
      </c>
      <c r="E113" t="s">
        <v>3918</v>
      </c>
      <c r="F113" t="s">
        <v>3294</v>
      </c>
      <c r="G113" t="s">
        <v>206</v>
      </c>
      <c r="H113">
        <v>4.91</v>
      </c>
      <c r="I113" t="s">
        <v>120</v>
      </c>
      <c r="J113" t="s">
        <v>99</v>
      </c>
      <c r="K113" s="64">
        <v>2.2499999999999999E-2</v>
      </c>
      <c r="L113" s="64">
        <v>0</v>
      </c>
      <c r="M113" s="63">
        <v>15000</v>
      </c>
      <c r="N113" s="63">
        <v>103.54211993034467</v>
      </c>
      <c r="O113" s="63">
        <v>15.531317989551701</v>
      </c>
      <c r="P113" s="64">
        <v>1E-4</v>
      </c>
      <c r="Q113" s="64">
        <v>0</v>
      </c>
    </row>
    <row r="114" spans="1:17">
      <c r="A114" t="s">
        <v>3293</v>
      </c>
      <c r="B114" t="s">
        <v>3174</v>
      </c>
      <c r="C114" s="97">
        <v>3664</v>
      </c>
      <c r="D114" t="s">
        <v>3175</v>
      </c>
      <c r="E114" t="s">
        <v>3918</v>
      </c>
      <c r="F114" t="s">
        <v>3294</v>
      </c>
      <c r="G114" t="s">
        <v>206</v>
      </c>
      <c r="H114">
        <v>4.91</v>
      </c>
      <c r="I114" t="s">
        <v>120</v>
      </c>
      <c r="J114" t="s">
        <v>99</v>
      </c>
      <c r="K114" s="64">
        <v>2.2499999999999999E-2</v>
      </c>
      <c r="L114" s="64">
        <v>0</v>
      </c>
      <c r="M114" s="63">
        <v>15000</v>
      </c>
      <c r="N114" s="63">
        <v>103.54211993034467</v>
      </c>
      <c r="O114" s="63">
        <v>15.531317989551701</v>
      </c>
      <c r="P114" s="64">
        <v>1E-4</v>
      </c>
      <c r="Q114" s="64">
        <v>0</v>
      </c>
    </row>
    <row r="115" spans="1:17">
      <c r="A115" t="s">
        <v>3293</v>
      </c>
      <c r="B115" t="s">
        <v>3174</v>
      </c>
      <c r="C115" s="97">
        <v>3665</v>
      </c>
      <c r="D115" t="s">
        <v>3175</v>
      </c>
      <c r="E115" t="s">
        <v>3918</v>
      </c>
      <c r="F115" t="s">
        <v>3294</v>
      </c>
      <c r="G115" t="s">
        <v>206</v>
      </c>
      <c r="H115">
        <v>4.91</v>
      </c>
      <c r="I115" t="s">
        <v>120</v>
      </c>
      <c r="J115" t="s">
        <v>99</v>
      </c>
      <c r="K115" s="64">
        <v>2.2499999999999999E-2</v>
      </c>
      <c r="L115" s="64">
        <v>0</v>
      </c>
      <c r="M115" s="63">
        <v>15000</v>
      </c>
      <c r="N115" s="63">
        <v>103.54211993034467</v>
      </c>
      <c r="O115" s="63">
        <v>15.531317989551701</v>
      </c>
      <c r="P115" s="64">
        <v>1E-4</v>
      </c>
      <c r="Q115" s="64">
        <v>0</v>
      </c>
    </row>
    <row r="116" spans="1:17">
      <c r="A116" t="s">
        <v>3295</v>
      </c>
      <c r="B116" t="s">
        <v>3174</v>
      </c>
      <c r="C116" s="97">
        <v>3212</v>
      </c>
      <c r="D116" t="s">
        <v>3175</v>
      </c>
      <c r="E116" t="s">
        <v>3918</v>
      </c>
      <c r="F116" t="s">
        <v>3296</v>
      </c>
      <c r="G116" t="s">
        <v>206</v>
      </c>
      <c r="H116">
        <v>3.7</v>
      </c>
      <c r="I116" t="s">
        <v>120</v>
      </c>
      <c r="J116" t="s">
        <v>99</v>
      </c>
      <c r="K116" s="64">
        <v>2.2499999999999999E-2</v>
      </c>
      <c r="L116" s="64">
        <v>0</v>
      </c>
      <c r="M116" s="63">
        <v>500000</v>
      </c>
      <c r="N116" s="63">
        <v>102.6964863107862</v>
      </c>
      <c r="O116" s="63">
        <v>513.48243155393095</v>
      </c>
      <c r="P116" s="64">
        <v>2.7000000000000001E-3</v>
      </c>
      <c r="Q116" s="64">
        <v>0</v>
      </c>
    </row>
    <row r="117" spans="1:17">
      <c r="A117" t="s">
        <v>3297</v>
      </c>
      <c r="B117" t="s">
        <v>3174</v>
      </c>
      <c r="C117" s="97">
        <v>3213</v>
      </c>
      <c r="D117" t="s">
        <v>3175</v>
      </c>
      <c r="E117" t="s">
        <v>3918</v>
      </c>
      <c r="F117" t="s">
        <v>3296</v>
      </c>
      <c r="G117" t="s">
        <v>206</v>
      </c>
      <c r="H117">
        <v>3.7</v>
      </c>
      <c r="I117" t="s">
        <v>120</v>
      </c>
      <c r="J117" t="s">
        <v>99</v>
      </c>
      <c r="K117" s="64">
        <v>2.2499999999999999E-2</v>
      </c>
      <c r="L117" s="64">
        <v>0</v>
      </c>
      <c r="M117" s="63">
        <v>429873</v>
      </c>
      <c r="N117" s="63">
        <v>102.69648631078621</v>
      </c>
      <c r="O117" s="63">
        <v>441.46446659876602</v>
      </c>
      <c r="P117" s="64">
        <v>2.3E-3</v>
      </c>
      <c r="Q117" s="64">
        <v>0</v>
      </c>
    </row>
    <row r="118" spans="1:17">
      <c r="A118" t="s">
        <v>3298</v>
      </c>
      <c r="B118" t="s">
        <v>3174</v>
      </c>
      <c r="C118" s="97">
        <v>3214</v>
      </c>
      <c r="D118" t="s">
        <v>3175</v>
      </c>
      <c r="E118" t="s">
        <v>3918</v>
      </c>
      <c r="F118" t="s">
        <v>3296</v>
      </c>
      <c r="G118" t="s">
        <v>206</v>
      </c>
      <c r="H118">
        <v>1.86</v>
      </c>
      <c r="I118" t="s">
        <v>120</v>
      </c>
      <c r="J118" t="s">
        <v>99</v>
      </c>
      <c r="K118" s="64">
        <v>2.2499999999999999E-2</v>
      </c>
      <c r="L118" s="64">
        <v>0</v>
      </c>
      <c r="M118" s="63">
        <v>137361.14000000001</v>
      </c>
      <c r="N118" s="63">
        <v>101.40486126263731</v>
      </c>
      <c r="O118" s="63">
        <v>139.29087344577701</v>
      </c>
      <c r="P118" s="64">
        <v>6.9999999999999999E-4</v>
      </c>
      <c r="Q118" s="64">
        <v>0</v>
      </c>
    </row>
    <row r="119" spans="1:17">
      <c r="A119" t="s">
        <v>3299</v>
      </c>
      <c r="B119" t="s">
        <v>3174</v>
      </c>
      <c r="C119" s="97">
        <v>3462</v>
      </c>
      <c r="D119" t="s">
        <v>3175</v>
      </c>
      <c r="E119" t="s">
        <v>3918</v>
      </c>
      <c r="F119" t="s">
        <v>3300</v>
      </c>
      <c r="G119" t="s">
        <v>206</v>
      </c>
      <c r="H119">
        <v>2.29</v>
      </c>
      <c r="I119" t="s">
        <v>120</v>
      </c>
      <c r="J119" t="s">
        <v>99</v>
      </c>
      <c r="K119" s="64">
        <v>2.2499999999999999E-2</v>
      </c>
      <c r="L119" s="64">
        <v>0</v>
      </c>
      <c r="M119" s="63">
        <v>3958.36</v>
      </c>
      <c r="N119" s="63">
        <v>101.70515535252832</v>
      </c>
      <c r="O119" s="63">
        <v>4.02585618741234</v>
      </c>
      <c r="P119" s="64">
        <v>0</v>
      </c>
      <c r="Q119" s="64">
        <v>0</v>
      </c>
    </row>
    <row r="120" spans="1:17">
      <c r="A120" t="s">
        <v>3299</v>
      </c>
      <c r="B120" t="s">
        <v>3174</v>
      </c>
      <c r="C120" s="97">
        <v>3463</v>
      </c>
      <c r="D120" t="s">
        <v>3175</v>
      </c>
      <c r="E120" t="s">
        <v>3918</v>
      </c>
      <c r="F120" t="s">
        <v>3300</v>
      </c>
      <c r="G120" t="s">
        <v>206</v>
      </c>
      <c r="H120">
        <v>2.29</v>
      </c>
      <c r="I120" t="s">
        <v>120</v>
      </c>
      <c r="J120" t="s">
        <v>99</v>
      </c>
      <c r="K120" s="64">
        <v>2.2499999999999999E-2</v>
      </c>
      <c r="L120" s="64">
        <v>0</v>
      </c>
      <c r="M120" s="63">
        <v>3958.36</v>
      </c>
      <c r="N120" s="63">
        <v>101.70515535252832</v>
      </c>
      <c r="O120" s="63">
        <v>4.02585618741234</v>
      </c>
      <c r="P120" s="64">
        <v>0</v>
      </c>
      <c r="Q120" s="64">
        <v>0</v>
      </c>
    </row>
    <row r="121" spans="1:17">
      <c r="A121" t="s">
        <v>3301</v>
      </c>
      <c r="B121" t="s">
        <v>3174</v>
      </c>
      <c r="C121" s="97">
        <v>3219</v>
      </c>
      <c r="D121" t="s">
        <v>3175</v>
      </c>
      <c r="E121" t="s">
        <v>3918</v>
      </c>
      <c r="F121" t="s">
        <v>3179</v>
      </c>
      <c r="G121" t="s">
        <v>206</v>
      </c>
      <c r="H121">
        <v>1.9</v>
      </c>
      <c r="I121" t="s">
        <v>120</v>
      </c>
      <c r="J121" t="s">
        <v>99</v>
      </c>
      <c r="K121" s="64">
        <v>2.2499999999999999E-2</v>
      </c>
      <c r="L121" s="64">
        <v>0</v>
      </c>
      <c r="M121" s="63">
        <v>32638.91</v>
      </c>
      <c r="N121" s="63">
        <v>101.43234264378559</v>
      </c>
      <c r="O121" s="63">
        <v>33.106411026396799</v>
      </c>
      <c r="P121" s="64">
        <v>2.0000000000000001E-4</v>
      </c>
      <c r="Q121" s="64">
        <v>0</v>
      </c>
    </row>
    <row r="122" spans="1:17">
      <c r="A122" t="s">
        <v>3302</v>
      </c>
      <c r="B122" t="s">
        <v>3174</v>
      </c>
      <c r="C122" s="97">
        <v>3223</v>
      </c>
      <c r="D122" t="s">
        <v>3175</v>
      </c>
      <c r="E122" t="s">
        <v>3918</v>
      </c>
      <c r="F122" t="s">
        <v>3179</v>
      </c>
      <c r="G122" t="s">
        <v>206</v>
      </c>
      <c r="H122">
        <v>3.7</v>
      </c>
      <c r="I122" t="s">
        <v>120</v>
      </c>
      <c r="J122" t="s">
        <v>99</v>
      </c>
      <c r="K122" s="64">
        <v>2.2499999999999999E-2</v>
      </c>
      <c r="L122" s="64">
        <v>0</v>
      </c>
      <c r="M122" s="63">
        <v>1000000</v>
      </c>
      <c r="N122" s="63">
        <v>102.696486310786</v>
      </c>
      <c r="O122" s="63">
        <v>1026.9648631078601</v>
      </c>
      <c r="P122" s="64">
        <v>5.4000000000000003E-3</v>
      </c>
      <c r="Q122" s="64">
        <v>1E-4</v>
      </c>
    </row>
    <row r="123" spans="1:17">
      <c r="A123" t="s">
        <v>3302</v>
      </c>
      <c r="B123" t="s">
        <v>3174</v>
      </c>
      <c r="C123" s="97">
        <v>3970</v>
      </c>
      <c r="D123" t="s">
        <v>3175</v>
      </c>
      <c r="E123" t="s">
        <v>3918</v>
      </c>
      <c r="F123" t="s">
        <v>308</v>
      </c>
      <c r="G123" t="s">
        <v>206</v>
      </c>
      <c r="H123">
        <v>5.43</v>
      </c>
      <c r="I123" t="s">
        <v>120</v>
      </c>
      <c r="J123" t="s">
        <v>99</v>
      </c>
      <c r="K123" s="64">
        <v>2.2499999999999999E-2</v>
      </c>
      <c r="L123" s="64">
        <v>0</v>
      </c>
      <c r="M123" s="63">
        <v>125000</v>
      </c>
      <c r="N123" s="63">
        <v>103.9111473077392</v>
      </c>
      <c r="O123" s="63">
        <v>129.888934134674</v>
      </c>
      <c r="P123" s="64">
        <v>6.9999999999999999E-4</v>
      </c>
      <c r="Q123" s="64">
        <v>0</v>
      </c>
    </row>
    <row r="124" spans="1:17">
      <c r="A124" t="s">
        <v>3302</v>
      </c>
      <c r="B124" t="s">
        <v>3174</v>
      </c>
      <c r="C124" s="97">
        <v>3971</v>
      </c>
      <c r="D124" t="s">
        <v>3175</v>
      </c>
      <c r="E124" t="s">
        <v>3918</v>
      </c>
      <c r="F124" t="s">
        <v>308</v>
      </c>
      <c r="G124" t="s">
        <v>206</v>
      </c>
      <c r="H124">
        <v>5.43</v>
      </c>
      <c r="I124" t="s">
        <v>120</v>
      </c>
      <c r="J124" t="s">
        <v>99</v>
      </c>
      <c r="K124" s="64">
        <v>2.2499999999999999E-2</v>
      </c>
      <c r="L124" s="64">
        <v>0</v>
      </c>
      <c r="M124" s="63">
        <v>125000</v>
      </c>
      <c r="N124" s="63">
        <v>103.9111473077392</v>
      </c>
      <c r="O124" s="63">
        <v>129.888934134674</v>
      </c>
      <c r="P124" s="64">
        <v>6.9999999999999999E-4</v>
      </c>
      <c r="Q124" s="64">
        <v>0</v>
      </c>
    </row>
    <row r="125" spans="1:17">
      <c r="A125" t="s">
        <v>3303</v>
      </c>
      <c r="B125" t="s">
        <v>3174</v>
      </c>
      <c r="C125" s="97">
        <v>3225</v>
      </c>
      <c r="D125" t="s">
        <v>3175</v>
      </c>
      <c r="E125" t="s">
        <v>3918</v>
      </c>
      <c r="F125" t="s">
        <v>3179</v>
      </c>
      <c r="G125" t="s">
        <v>206</v>
      </c>
      <c r="H125">
        <v>0.93</v>
      </c>
      <c r="I125" t="s">
        <v>120</v>
      </c>
      <c r="J125" t="s">
        <v>99</v>
      </c>
      <c r="K125" s="64">
        <v>2.2499999999999999E-2</v>
      </c>
      <c r="L125" s="64">
        <v>0</v>
      </c>
      <c r="M125" s="63">
        <v>67083.3</v>
      </c>
      <c r="N125" s="63">
        <v>100.76741047650012</v>
      </c>
      <c r="O125" s="63">
        <v>67.598104272181999</v>
      </c>
      <c r="P125" s="64">
        <v>4.0000000000000002E-4</v>
      </c>
      <c r="Q125" s="64">
        <v>0</v>
      </c>
    </row>
    <row r="126" spans="1:17">
      <c r="A126" t="s">
        <v>3304</v>
      </c>
      <c r="B126" t="s">
        <v>3174</v>
      </c>
      <c r="C126" s="97">
        <v>3226</v>
      </c>
      <c r="D126" t="s">
        <v>3175</v>
      </c>
      <c r="E126" t="s">
        <v>3918</v>
      </c>
      <c r="F126" t="s">
        <v>3179</v>
      </c>
      <c r="G126" t="s">
        <v>206</v>
      </c>
      <c r="H126">
        <v>3.63</v>
      </c>
      <c r="I126" t="s">
        <v>120</v>
      </c>
      <c r="J126" t="s">
        <v>99</v>
      </c>
      <c r="K126" s="64">
        <v>2.2499999999999999E-2</v>
      </c>
      <c r="L126" s="64">
        <v>0</v>
      </c>
      <c r="M126" s="63">
        <v>278401.94</v>
      </c>
      <c r="N126" s="63">
        <v>102.64211139610485</v>
      </c>
      <c r="O126" s="63">
        <v>285.75762938371702</v>
      </c>
      <c r="P126" s="64">
        <v>1.5E-3</v>
      </c>
      <c r="Q126" s="64">
        <v>0</v>
      </c>
    </row>
    <row r="127" spans="1:17">
      <c r="A127" t="s">
        <v>3305</v>
      </c>
      <c r="B127" t="s">
        <v>3174</v>
      </c>
      <c r="C127" s="97">
        <v>3229</v>
      </c>
      <c r="D127" t="s">
        <v>3175</v>
      </c>
      <c r="E127" t="s">
        <v>3918</v>
      </c>
      <c r="F127" t="s">
        <v>3306</v>
      </c>
      <c r="G127" t="s">
        <v>206</v>
      </c>
      <c r="H127">
        <v>3.7</v>
      </c>
      <c r="I127" t="s">
        <v>120</v>
      </c>
      <c r="J127" t="s">
        <v>99</v>
      </c>
      <c r="K127" s="64">
        <v>2.2499999999999999E-2</v>
      </c>
      <c r="L127" s="64">
        <v>0</v>
      </c>
      <c r="M127" s="63">
        <v>234910</v>
      </c>
      <c r="N127" s="63">
        <v>102.69648631078626</v>
      </c>
      <c r="O127" s="63">
        <v>241.24431599266799</v>
      </c>
      <c r="P127" s="64">
        <v>1.2999999999999999E-3</v>
      </c>
      <c r="Q127" s="64">
        <v>0</v>
      </c>
    </row>
    <row r="128" spans="1:17">
      <c r="A128" t="s">
        <v>3305</v>
      </c>
      <c r="B128" t="s">
        <v>3174</v>
      </c>
      <c r="C128" s="97">
        <v>3230</v>
      </c>
      <c r="D128" t="s">
        <v>3175</v>
      </c>
      <c r="E128" t="s">
        <v>3918</v>
      </c>
      <c r="F128" t="s">
        <v>3306</v>
      </c>
      <c r="G128" t="s">
        <v>206</v>
      </c>
      <c r="H128">
        <v>3.7</v>
      </c>
      <c r="I128" t="s">
        <v>120</v>
      </c>
      <c r="J128" t="s">
        <v>99</v>
      </c>
      <c r="K128" s="64">
        <v>2.2499999999999999E-2</v>
      </c>
      <c r="L128" s="64">
        <v>0</v>
      </c>
      <c r="M128" s="63">
        <v>53083</v>
      </c>
      <c r="N128" s="63">
        <v>102.69648631078631</v>
      </c>
      <c r="O128" s="63">
        <v>54.514375828354702</v>
      </c>
      <c r="P128" s="64">
        <v>2.9999999999999997E-4</v>
      </c>
      <c r="Q128" s="64">
        <v>0</v>
      </c>
    </row>
    <row r="129" spans="1:17">
      <c r="A129" t="s">
        <v>3307</v>
      </c>
      <c r="B129" t="s">
        <v>3174</v>
      </c>
      <c r="C129" s="97">
        <v>3234</v>
      </c>
      <c r="D129" t="s">
        <v>3175</v>
      </c>
      <c r="E129" t="s">
        <v>3918</v>
      </c>
      <c r="F129" t="s">
        <v>3308</v>
      </c>
      <c r="G129" t="s">
        <v>206</v>
      </c>
      <c r="H129">
        <v>3.78</v>
      </c>
      <c r="I129" t="s">
        <v>120</v>
      </c>
      <c r="J129" t="s">
        <v>99</v>
      </c>
      <c r="K129" s="64">
        <v>2.2499999999999999E-2</v>
      </c>
      <c r="L129" s="64">
        <v>0</v>
      </c>
      <c r="M129" s="63">
        <v>210000</v>
      </c>
      <c r="N129" s="63">
        <v>102.74729505081666</v>
      </c>
      <c r="O129" s="63">
        <v>215.76931960671499</v>
      </c>
      <c r="P129" s="64">
        <v>1.1000000000000001E-3</v>
      </c>
      <c r="Q129" s="64">
        <v>0</v>
      </c>
    </row>
    <row r="130" spans="1:17">
      <c r="A130" t="s">
        <v>3309</v>
      </c>
      <c r="B130" t="s">
        <v>3174</v>
      </c>
      <c r="C130" s="97">
        <v>3235</v>
      </c>
      <c r="D130" t="s">
        <v>3175</v>
      </c>
      <c r="E130" t="s">
        <v>3918</v>
      </c>
      <c r="F130" t="s">
        <v>3308</v>
      </c>
      <c r="G130" t="s">
        <v>206</v>
      </c>
      <c r="H130">
        <v>1.42</v>
      </c>
      <c r="I130" t="s">
        <v>120</v>
      </c>
      <c r="J130" t="s">
        <v>99</v>
      </c>
      <c r="K130" s="64">
        <v>2.2499999999999999E-2</v>
      </c>
      <c r="L130" s="64">
        <v>0</v>
      </c>
      <c r="M130" s="63">
        <v>58333.26</v>
      </c>
      <c r="N130" s="63">
        <v>101.10152248323409</v>
      </c>
      <c r="O130" s="63">
        <v>58.975813974103403</v>
      </c>
      <c r="P130" s="64">
        <v>2.9999999999999997E-4</v>
      </c>
      <c r="Q130" s="64">
        <v>0</v>
      </c>
    </row>
    <row r="131" spans="1:17">
      <c r="A131" t="s">
        <v>3309</v>
      </c>
      <c r="B131" t="s">
        <v>3174</v>
      </c>
      <c r="C131" s="97">
        <v>4246</v>
      </c>
      <c r="D131" t="s">
        <v>3175</v>
      </c>
      <c r="E131" t="s">
        <v>3918</v>
      </c>
      <c r="F131" t="s">
        <v>305</v>
      </c>
      <c r="G131" t="s">
        <v>206</v>
      </c>
      <c r="H131">
        <v>2.84</v>
      </c>
      <c r="I131" t="s">
        <v>120</v>
      </c>
      <c r="J131" t="s">
        <v>99</v>
      </c>
      <c r="K131" s="64">
        <v>2.2499999999999999E-2</v>
      </c>
      <c r="L131" s="64">
        <v>0</v>
      </c>
      <c r="M131" s="63">
        <v>39444.44</v>
      </c>
      <c r="N131" s="63">
        <v>102.08298544744507</v>
      </c>
      <c r="O131" s="63">
        <v>40.266061945026202</v>
      </c>
      <c r="P131" s="64">
        <v>2.0000000000000001E-4</v>
      </c>
      <c r="Q131" s="64">
        <v>0</v>
      </c>
    </row>
    <row r="132" spans="1:17">
      <c r="A132" t="s">
        <v>3310</v>
      </c>
      <c r="B132" t="s">
        <v>3174</v>
      </c>
      <c r="C132" s="97">
        <v>3930</v>
      </c>
      <c r="D132" t="s">
        <v>3175</v>
      </c>
      <c r="E132" t="s">
        <v>3918</v>
      </c>
      <c r="F132" t="s">
        <v>3311</v>
      </c>
      <c r="G132" t="s">
        <v>206</v>
      </c>
      <c r="H132">
        <v>2.76</v>
      </c>
      <c r="I132" t="s">
        <v>120</v>
      </c>
      <c r="J132" t="s">
        <v>99</v>
      </c>
      <c r="K132" s="64">
        <v>2.2499999999999999E-2</v>
      </c>
      <c r="L132" s="64">
        <v>0</v>
      </c>
      <c r="M132" s="63">
        <v>28749.99</v>
      </c>
      <c r="N132" s="63">
        <v>102.02922447065512</v>
      </c>
      <c r="O132" s="63">
        <v>29.333391832390902</v>
      </c>
      <c r="P132" s="64">
        <v>2.0000000000000001E-4</v>
      </c>
      <c r="Q132" s="64">
        <v>0</v>
      </c>
    </row>
    <row r="133" spans="1:17">
      <c r="A133" t="s">
        <v>3310</v>
      </c>
      <c r="B133" t="s">
        <v>3174</v>
      </c>
      <c r="C133" s="97">
        <v>3931</v>
      </c>
      <c r="D133" t="s">
        <v>3175</v>
      </c>
      <c r="E133" t="s">
        <v>3918</v>
      </c>
      <c r="F133" t="s">
        <v>3311</v>
      </c>
      <c r="G133" t="s">
        <v>206</v>
      </c>
      <c r="H133">
        <v>2.76</v>
      </c>
      <c r="I133" t="s">
        <v>120</v>
      </c>
      <c r="J133" t="s">
        <v>99</v>
      </c>
      <c r="K133" s="64">
        <v>2.2499999999999999E-2</v>
      </c>
      <c r="L133" s="64">
        <v>0</v>
      </c>
      <c r="M133" s="63">
        <v>28749.99</v>
      </c>
      <c r="N133" s="63">
        <v>102.02922447065512</v>
      </c>
      <c r="O133" s="63">
        <v>29.333391832390902</v>
      </c>
      <c r="P133" s="64">
        <v>2.0000000000000001E-4</v>
      </c>
      <c r="Q133" s="64">
        <v>0</v>
      </c>
    </row>
    <row r="134" spans="1:17">
      <c r="A134" t="s">
        <v>3312</v>
      </c>
      <c r="B134" t="s">
        <v>3174</v>
      </c>
      <c r="C134" s="97">
        <v>3239</v>
      </c>
      <c r="D134" t="s">
        <v>3175</v>
      </c>
      <c r="E134" t="s">
        <v>3918</v>
      </c>
      <c r="F134" t="s">
        <v>3313</v>
      </c>
      <c r="G134" t="s">
        <v>206</v>
      </c>
      <c r="H134">
        <v>3.78</v>
      </c>
      <c r="I134" t="s">
        <v>120</v>
      </c>
      <c r="J134" t="s">
        <v>99</v>
      </c>
      <c r="K134" s="64">
        <v>2.2499999999999999E-2</v>
      </c>
      <c r="L134" s="64">
        <v>0</v>
      </c>
      <c r="M134" s="63">
        <v>690000</v>
      </c>
      <c r="N134" s="63">
        <v>102.74729505081652</v>
      </c>
      <c r="O134" s="63">
        <v>708.95633585063399</v>
      </c>
      <c r="P134" s="64">
        <v>3.7000000000000002E-3</v>
      </c>
      <c r="Q134" s="64">
        <v>0</v>
      </c>
    </row>
    <row r="135" spans="1:17">
      <c r="A135" t="s">
        <v>3314</v>
      </c>
      <c r="B135" t="s">
        <v>3174</v>
      </c>
      <c r="C135" s="97">
        <v>3242</v>
      </c>
      <c r="D135" t="s">
        <v>3175</v>
      </c>
      <c r="E135" t="s">
        <v>3918</v>
      </c>
      <c r="F135" t="s">
        <v>3315</v>
      </c>
      <c r="G135" t="s">
        <v>206</v>
      </c>
      <c r="H135">
        <v>3.93</v>
      </c>
      <c r="I135" t="s">
        <v>120</v>
      </c>
      <c r="J135" t="s">
        <v>99</v>
      </c>
      <c r="K135" s="64">
        <v>2.2499999999999999E-2</v>
      </c>
      <c r="L135" s="64">
        <v>0</v>
      </c>
      <c r="M135" s="63">
        <v>101562</v>
      </c>
      <c r="N135" s="63">
        <v>102.85395155519092</v>
      </c>
      <c r="O135" s="63">
        <v>104.46053027848301</v>
      </c>
      <c r="P135" s="64">
        <v>5.9999999999999995E-4</v>
      </c>
      <c r="Q135" s="64">
        <v>0</v>
      </c>
    </row>
    <row r="136" spans="1:17">
      <c r="A136" t="s">
        <v>3314</v>
      </c>
      <c r="B136" t="s">
        <v>3174</v>
      </c>
      <c r="C136" s="97">
        <v>3243</v>
      </c>
      <c r="D136" t="s">
        <v>3175</v>
      </c>
      <c r="E136" t="s">
        <v>3918</v>
      </c>
      <c r="F136" t="s">
        <v>3315</v>
      </c>
      <c r="G136" t="s">
        <v>206</v>
      </c>
      <c r="H136">
        <v>3.93</v>
      </c>
      <c r="I136" t="s">
        <v>120</v>
      </c>
      <c r="J136" t="s">
        <v>99</v>
      </c>
      <c r="K136" s="64">
        <v>2.2499999999999999E-2</v>
      </c>
      <c r="L136" s="64">
        <v>0</v>
      </c>
      <c r="M136" s="63">
        <v>27526</v>
      </c>
      <c r="N136" s="63">
        <v>102.85395155519109</v>
      </c>
      <c r="O136" s="63">
        <v>28.311578705081899</v>
      </c>
      <c r="P136" s="64">
        <v>1E-4</v>
      </c>
      <c r="Q136" s="64">
        <v>0</v>
      </c>
    </row>
    <row r="137" spans="1:17">
      <c r="A137" t="s">
        <v>3316</v>
      </c>
      <c r="B137" t="s">
        <v>3174</v>
      </c>
      <c r="C137" s="97">
        <v>3248</v>
      </c>
      <c r="D137" t="s">
        <v>3175</v>
      </c>
      <c r="E137" t="s">
        <v>3918</v>
      </c>
      <c r="F137" t="s">
        <v>3317</v>
      </c>
      <c r="G137" t="s">
        <v>206</v>
      </c>
      <c r="H137">
        <v>3.93</v>
      </c>
      <c r="I137" t="s">
        <v>120</v>
      </c>
      <c r="J137" t="s">
        <v>99</v>
      </c>
      <c r="K137" s="64">
        <v>2.2499999999999999E-2</v>
      </c>
      <c r="L137" s="64">
        <v>0</v>
      </c>
      <c r="M137" s="63">
        <v>61318</v>
      </c>
      <c r="N137" s="63">
        <v>102.85395155519097</v>
      </c>
      <c r="O137" s="63">
        <v>63.067986014612003</v>
      </c>
      <c r="P137" s="64">
        <v>2.9999999999999997E-4</v>
      </c>
      <c r="Q137" s="64">
        <v>0</v>
      </c>
    </row>
    <row r="138" spans="1:17">
      <c r="A138" t="s">
        <v>3316</v>
      </c>
      <c r="B138" t="s">
        <v>3174</v>
      </c>
      <c r="C138" s="97">
        <v>3249</v>
      </c>
      <c r="D138" t="s">
        <v>3175</v>
      </c>
      <c r="E138" t="s">
        <v>3918</v>
      </c>
      <c r="F138" t="s">
        <v>3317</v>
      </c>
      <c r="G138" t="s">
        <v>206</v>
      </c>
      <c r="H138">
        <v>3.93</v>
      </c>
      <c r="I138" t="s">
        <v>120</v>
      </c>
      <c r="J138" t="s">
        <v>99</v>
      </c>
      <c r="K138" s="64">
        <v>2.2499999999999999E-2</v>
      </c>
      <c r="L138" s="64">
        <v>0</v>
      </c>
      <c r="M138" s="63">
        <v>28682</v>
      </c>
      <c r="N138" s="63">
        <v>102.85395155519106</v>
      </c>
      <c r="O138" s="63">
        <v>29.500570385059898</v>
      </c>
      <c r="P138" s="64">
        <v>2.0000000000000001E-4</v>
      </c>
      <c r="Q138" s="64">
        <v>0</v>
      </c>
    </row>
    <row r="139" spans="1:17">
      <c r="A139" t="s">
        <v>3318</v>
      </c>
      <c r="B139" t="s">
        <v>3174</v>
      </c>
      <c r="C139" s="97">
        <v>3252</v>
      </c>
      <c r="D139" t="s">
        <v>3175</v>
      </c>
      <c r="E139" t="s">
        <v>3918</v>
      </c>
      <c r="F139" t="s">
        <v>3319</v>
      </c>
      <c r="G139" t="s">
        <v>206</v>
      </c>
      <c r="H139">
        <v>3.93</v>
      </c>
      <c r="I139" t="s">
        <v>120</v>
      </c>
      <c r="J139" t="s">
        <v>99</v>
      </c>
      <c r="K139" s="64">
        <v>2.2499999999999999E-2</v>
      </c>
      <c r="L139" s="64">
        <v>0</v>
      </c>
      <c r="M139" s="63">
        <v>254980</v>
      </c>
      <c r="N139" s="63">
        <v>102.85395155519099</v>
      </c>
      <c r="O139" s="63">
        <v>262.257005675426</v>
      </c>
      <c r="P139" s="64">
        <v>1.4E-3</v>
      </c>
      <c r="Q139" s="64">
        <v>0</v>
      </c>
    </row>
    <row r="140" spans="1:17">
      <c r="A140" t="s">
        <v>3318</v>
      </c>
      <c r="B140" t="s">
        <v>3174</v>
      </c>
      <c r="C140" s="97">
        <v>3253</v>
      </c>
      <c r="D140" t="s">
        <v>3175</v>
      </c>
      <c r="E140" t="s">
        <v>3918</v>
      </c>
      <c r="F140" t="s">
        <v>3319</v>
      </c>
      <c r="G140" t="s">
        <v>206</v>
      </c>
      <c r="H140">
        <v>3.93</v>
      </c>
      <c r="I140" t="s">
        <v>120</v>
      </c>
      <c r="J140" t="s">
        <v>99</v>
      </c>
      <c r="K140" s="64">
        <v>2.2499999999999999E-2</v>
      </c>
      <c r="L140" s="64">
        <v>0</v>
      </c>
      <c r="M140" s="63">
        <v>30204</v>
      </c>
      <c r="N140" s="63">
        <v>102.85395155519103</v>
      </c>
      <c r="O140" s="63">
        <v>31.066007527729901</v>
      </c>
      <c r="P140" s="64">
        <v>2.0000000000000001E-4</v>
      </c>
      <c r="Q140" s="64">
        <v>0</v>
      </c>
    </row>
    <row r="141" spans="1:17">
      <c r="A141" t="s">
        <v>3320</v>
      </c>
      <c r="B141" t="s">
        <v>3174</v>
      </c>
      <c r="C141" s="97">
        <v>3258</v>
      </c>
      <c r="D141" t="s">
        <v>3175</v>
      </c>
      <c r="E141" t="s">
        <v>3918</v>
      </c>
      <c r="F141" t="s">
        <v>3321</v>
      </c>
      <c r="G141" t="s">
        <v>206</v>
      </c>
      <c r="H141">
        <v>3.93</v>
      </c>
      <c r="I141" t="s">
        <v>120</v>
      </c>
      <c r="J141" t="s">
        <v>99</v>
      </c>
      <c r="K141" s="64">
        <v>2.2499999999999999E-2</v>
      </c>
      <c r="L141" s="64">
        <v>0</v>
      </c>
      <c r="M141" s="63">
        <v>62300</v>
      </c>
      <c r="N141" s="63">
        <v>102.85395155519102</v>
      </c>
      <c r="O141" s="63">
        <v>64.078011818883994</v>
      </c>
      <c r="P141" s="64">
        <v>2.9999999999999997E-4</v>
      </c>
      <c r="Q141" s="64">
        <v>0</v>
      </c>
    </row>
    <row r="142" spans="1:17">
      <c r="A142" t="s">
        <v>3320</v>
      </c>
      <c r="B142" t="s">
        <v>3174</v>
      </c>
      <c r="C142" s="97">
        <v>3259</v>
      </c>
      <c r="D142" t="s">
        <v>3175</v>
      </c>
      <c r="E142" t="s">
        <v>3918</v>
      </c>
      <c r="F142" t="s">
        <v>3321</v>
      </c>
      <c r="G142" t="s">
        <v>206</v>
      </c>
      <c r="H142">
        <v>3.93</v>
      </c>
      <c r="I142" t="s">
        <v>120</v>
      </c>
      <c r="J142" t="s">
        <v>99</v>
      </c>
      <c r="K142" s="64">
        <v>2.2499999999999999E-2</v>
      </c>
      <c r="L142" s="64">
        <v>0</v>
      </c>
      <c r="M142" s="63">
        <v>357700</v>
      </c>
      <c r="N142" s="63">
        <v>102.85395155519095</v>
      </c>
      <c r="O142" s="63">
        <v>367.90858471291801</v>
      </c>
      <c r="P142" s="64">
        <v>1.9E-3</v>
      </c>
      <c r="Q142" s="64">
        <v>0</v>
      </c>
    </row>
    <row r="143" spans="1:17">
      <c r="A143" t="s">
        <v>3322</v>
      </c>
      <c r="B143" t="s">
        <v>3174</v>
      </c>
      <c r="C143" s="97">
        <v>3262</v>
      </c>
      <c r="D143" t="s">
        <v>3175</v>
      </c>
      <c r="E143" t="s">
        <v>3918</v>
      </c>
      <c r="F143" t="s">
        <v>3323</v>
      </c>
      <c r="G143" t="s">
        <v>206</v>
      </c>
      <c r="H143">
        <v>3</v>
      </c>
      <c r="I143" t="s">
        <v>120</v>
      </c>
      <c r="J143" t="s">
        <v>99</v>
      </c>
      <c r="K143" s="64">
        <v>2.2499999999999999E-2</v>
      </c>
      <c r="L143" s="64">
        <v>0</v>
      </c>
      <c r="M143" s="63">
        <v>75627</v>
      </c>
      <c r="N143" s="63">
        <v>102.20606589145609</v>
      </c>
      <c r="O143" s="63">
        <v>77.295381451731501</v>
      </c>
      <c r="P143" s="64">
        <v>4.0000000000000002E-4</v>
      </c>
      <c r="Q143" s="64">
        <v>0</v>
      </c>
    </row>
    <row r="144" spans="1:17">
      <c r="A144" t="s">
        <v>3322</v>
      </c>
      <c r="B144" t="s">
        <v>3174</v>
      </c>
      <c r="C144" s="97">
        <v>3263</v>
      </c>
      <c r="D144" t="s">
        <v>3175</v>
      </c>
      <c r="E144" t="s">
        <v>3918</v>
      </c>
      <c r="F144" t="s">
        <v>3323</v>
      </c>
      <c r="G144" t="s">
        <v>206</v>
      </c>
      <c r="H144">
        <v>3</v>
      </c>
      <c r="I144" t="s">
        <v>120</v>
      </c>
      <c r="J144" t="s">
        <v>99</v>
      </c>
      <c r="K144" s="64">
        <v>2.2499999999999999E-2</v>
      </c>
      <c r="L144" s="64">
        <v>0</v>
      </c>
      <c r="M144" s="63">
        <v>74373</v>
      </c>
      <c r="N144" s="63">
        <v>102.20606589145603</v>
      </c>
      <c r="O144" s="63">
        <v>76.013717385452594</v>
      </c>
      <c r="P144" s="64">
        <v>4.0000000000000002E-4</v>
      </c>
      <c r="Q144" s="64">
        <v>0</v>
      </c>
    </row>
    <row r="145" spans="1:17">
      <c r="A145" t="s">
        <v>3322</v>
      </c>
      <c r="B145" t="s">
        <v>3174</v>
      </c>
      <c r="C145" s="97">
        <v>3489</v>
      </c>
      <c r="D145" t="s">
        <v>3175</v>
      </c>
      <c r="E145" t="s">
        <v>3918</v>
      </c>
      <c r="F145" t="s">
        <v>1691</v>
      </c>
      <c r="G145" t="s">
        <v>206</v>
      </c>
      <c r="H145">
        <v>4.54</v>
      </c>
      <c r="I145" t="s">
        <v>120</v>
      </c>
      <c r="J145" t="s">
        <v>99</v>
      </c>
      <c r="K145" s="64">
        <v>2.2499999999999999E-2</v>
      </c>
      <c r="L145" s="64">
        <v>0</v>
      </c>
      <c r="M145" s="63">
        <v>16047</v>
      </c>
      <c r="N145" s="63">
        <v>103.27968320018881</v>
      </c>
      <c r="O145" s="63">
        <v>16.573290763134299</v>
      </c>
      <c r="P145" s="64">
        <v>1E-4</v>
      </c>
      <c r="Q145" s="64">
        <v>0</v>
      </c>
    </row>
    <row r="146" spans="1:17">
      <c r="A146" t="s">
        <v>3322</v>
      </c>
      <c r="B146" t="s">
        <v>3174</v>
      </c>
      <c r="C146" s="97">
        <v>3490</v>
      </c>
      <c r="D146" t="s">
        <v>3175</v>
      </c>
      <c r="E146" t="s">
        <v>3918</v>
      </c>
      <c r="F146" t="s">
        <v>1691</v>
      </c>
      <c r="G146" t="s">
        <v>206</v>
      </c>
      <c r="H146">
        <v>4.54</v>
      </c>
      <c r="I146" t="s">
        <v>120</v>
      </c>
      <c r="J146" t="s">
        <v>99</v>
      </c>
      <c r="K146" s="64">
        <v>2.2499999999999999E-2</v>
      </c>
      <c r="L146" s="64">
        <v>0</v>
      </c>
      <c r="M146" s="63">
        <v>16264</v>
      </c>
      <c r="N146" s="63">
        <v>103.27968320018876</v>
      </c>
      <c r="O146" s="63">
        <v>16.797407675678699</v>
      </c>
      <c r="P146" s="64">
        <v>1E-4</v>
      </c>
      <c r="Q146" s="64">
        <v>0</v>
      </c>
    </row>
    <row r="147" spans="1:17">
      <c r="A147" t="s">
        <v>3324</v>
      </c>
      <c r="B147" t="s">
        <v>3174</v>
      </c>
      <c r="C147" s="97">
        <v>3265</v>
      </c>
      <c r="D147" t="s">
        <v>3175</v>
      </c>
      <c r="E147" t="s">
        <v>3918</v>
      </c>
      <c r="F147" t="s">
        <v>3325</v>
      </c>
      <c r="G147" t="s">
        <v>206</v>
      </c>
      <c r="H147">
        <v>3.93</v>
      </c>
      <c r="I147" t="s">
        <v>120</v>
      </c>
      <c r="J147" t="s">
        <v>99</v>
      </c>
      <c r="K147" s="64">
        <v>2.2499999999999999E-2</v>
      </c>
      <c r="L147" s="64">
        <v>0</v>
      </c>
      <c r="M147" s="63">
        <v>280477</v>
      </c>
      <c r="N147" s="63">
        <v>102.85395155519097</v>
      </c>
      <c r="O147" s="63">
        <v>288.48167770345299</v>
      </c>
      <c r="P147" s="64">
        <v>1.5E-3</v>
      </c>
      <c r="Q147" s="64">
        <v>0</v>
      </c>
    </row>
    <row r="148" spans="1:17">
      <c r="A148" t="s">
        <v>3326</v>
      </c>
      <c r="B148" t="s">
        <v>3174</v>
      </c>
      <c r="C148" s="97">
        <v>3269</v>
      </c>
      <c r="D148" t="s">
        <v>3175</v>
      </c>
      <c r="E148" t="s">
        <v>3918</v>
      </c>
      <c r="F148" t="s">
        <v>2813</v>
      </c>
      <c r="G148" t="s">
        <v>206</v>
      </c>
      <c r="H148">
        <v>2.1</v>
      </c>
      <c r="I148" t="s">
        <v>120</v>
      </c>
      <c r="J148" t="s">
        <v>99</v>
      </c>
      <c r="K148" s="64">
        <v>2.2499999999999999E-2</v>
      </c>
      <c r="L148" s="64">
        <v>0</v>
      </c>
      <c r="M148" s="63">
        <v>115912</v>
      </c>
      <c r="N148" s="63">
        <v>101.57024397680223</v>
      </c>
      <c r="O148" s="63">
        <v>117.73210119839101</v>
      </c>
      <c r="P148" s="64">
        <v>5.9999999999999995E-4</v>
      </c>
      <c r="Q148" s="64">
        <v>0</v>
      </c>
    </row>
    <row r="149" spans="1:17">
      <c r="A149" t="s">
        <v>3326</v>
      </c>
      <c r="B149" t="s">
        <v>3174</v>
      </c>
      <c r="C149" s="97">
        <v>3270</v>
      </c>
      <c r="D149" t="s">
        <v>3175</v>
      </c>
      <c r="E149" t="s">
        <v>3918</v>
      </c>
      <c r="F149" t="s">
        <v>2813</v>
      </c>
      <c r="G149" t="s">
        <v>206</v>
      </c>
      <c r="H149">
        <v>2.1</v>
      </c>
      <c r="I149" t="s">
        <v>120</v>
      </c>
      <c r="J149" t="s">
        <v>99</v>
      </c>
      <c r="K149" s="64">
        <v>2.2499999999999999E-2</v>
      </c>
      <c r="L149" s="64">
        <v>0</v>
      </c>
      <c r="M149" s="63">
        <v>59564</v>
      </c>
      <c r="N149" s="63">
        <v>101.57024388269055</v>
      </c>
      <c r="O149" s="63">
        <v>60.499300066285798</v>
      </c>
      <c r="P149" s="64">
        <v>2.9999999999999997E-4</v>
      </c>
      <c r="Q149" s="64">
        <v>0</v>
      </c>
    </row>
    <row r="150" spans="1:17">
      <c r="A150" t="s">
        <v>3327</v>
      </c>
      <c r="B150" t="s">
        <v>3174</v>
      </c>
      <c r="C150" s="97">
        <v>3272</v>
      </c>
      <c r="D150" t="s">
        <v>3175</v>
      </c>
      <c r="E150" t="s">
        <v>3918</v>
      </c>
      <c r="F150" t="s">
        <v>2813</v>
      </c>
      <c r="G150" t="s">
        <v>206</v>
      </c>
      <c r="H150">
        <v>4.01</v>
      </c>
      <c r="I150" t="s">
        <v>120</v>
      </c>
      <c r="J150" t="s">
        <v>99</v>
      </c>
      <c r="K150" s="64">
        <v>2.2499999999999999E-2</v>
      </c>
      <c r="L150" s="64">
        <v>0</v>
      </c>
      <c r="M150" s="63">
        <v>85000</v>
      </c>
      <c r="N150" s="63">
        <v>102.90804550672247</v>
      </c>
      <c r="O150" s="63">
        <v>87.4718386807141</v>
      </c>
      <c r="P150" s="64">
        <v>5.0000000000000001E-4</v>
      </c>
      <c r="Q150" s="64">
        <v>0</v>
      </c>
    </row>
    <row r="151" spans="1:17">
      <c r="A151" t="s">
        <v>3328</v>
      </c>
      <c r="B151" t="s">
        <v>3174</v>
      </c>
      <c r="C151" s="97">
        <v>3279</v>
      </c>
      <c r="D151" t="s">
        <v>3175</v>
      </c>
      <c r="E151" t="s">
        <v>3918</v>
      </c>
      <c r="F151" t="s">
        <v>3329</v>
      </c>
      <c r="G151" t="s">
        <v>206</v>
      </c>
      <c r="H151">
        <v>2.14</v>
      </c>
      <c r="I151" t="s">
        <v>120</v>
      </c>
      <c r="J151" t="s">
        <v>99</v>
      </c>
      <c r="K151" s="64">
        <v>2.2499999999999999E-2</v>
      </c>
      <c r="L151" s="64">
        <v>0</v>
      </c>
      <c r="M151" s="63">
        <v>30000</v>
      </c>
      <c r="N151" s="63">
        <v>101.603974142399</v>
      </c>
      <c r="O151" s="63">
        <v>30.4811922427197</v>
      </c>
      <c r="P151" s="64">
        <v>2.0000000000000001E-4</v>
      </c>
      <c r="Q151" s="64">
        <v>0</v>
      </c>
    </row>
    <row r="152" spans="1:17">
      <c r="A152" t="s">
        <v>3328</v>
      </c>
      <c r="B152" t="s">
        <v>3174</v>
      </c>
      <c r="C152" s="97">
        <v>3455</v>
      </c>
      <c r="D152" t="s">
        <v>3175</v>
      </c>
      <c r="E152" t="s">
        <v>3918</v>
      </c>
      <c r="F152" t="s">
        <v>3330</v>
      </c>
      <c r="G152" t="s">
        <v>206</v>
      </c>
      <c r="H152">
        <v>2.62</v>
      </c>
      <c r="I152" t="s">
        <v>120</v>
      </c>
      <c r="J152" t="s">
        <v>99</v>
      </c>
      <c r="K152" s="64">
        <v>2.2499999999999999E-2</v>
      </c>
      <c r="L152" s="64">
        <v>0</v>
      </c>
      <c r="M152" s="63">
        <v>35000</v>
      </c>
      <c r="N152" s="63">
        <v>101.93492609899457</v>
      </c>
      <c r="O152" s="63">
        <v>35.6772241346481</v>
      </c>
      <c r="P152" s="64">
        <v>2.0000000000000001E-4</v>
      </c>
      <c r="Q152" s="64">
        <v>0</v>
      </c>
    </row>
    <row r="153" spans="1:17">
      <c r="A153" t="s">
        <v>3331</v>
      </c>
      <c r="B153" t="s">
        <v>3174</v>
      </c>
      <c r="C153" s="97">
        <v>3280</v>
      </c>
      <c r="D153" t="s">
        <v>3175</v>
      </c>
      <c r="E153" t="s">
        <v>3918</v>
      </c>
      <c r="F153" t="s">
        <v>2896</v>
      </c>
      <c r="G153" t="s">
        <v>206</v>
      </c>
      <c r="H153">
        <v>0.61</v>
      </c>
      <c r="I153" t="s">
        <v>120</v>
      </c>
      <c r="J153" t="s">
        <v>99</v>
      </c>
      <c r="K153" s="64">
        <v>2.2499999999999999E-2</v>
      </c>
      <c r="L153" s="64">
        <v>0</v>
      </c>
      <c r="M153" s="63">
        <v>12500.02</v>
      </c>
      <c r="N153" s="63">
        <v>100.54271459277105</v>
      </c>
      <c r="O153" s="63">
        <v>12.567859432639301</v>
      </c>
      <c r="P153" s="64">
        <v>1E-4</v>
      </c>
      <c r="Q153" s="64">
        <v>0</v>
      </c>
    </row>
    <row r="154" spans="1:17">
      <c r="A154" t="s">
        <v>3332</v>
      </c>
      <c r="B154" t="s">
        <v>3174</v>
      </c>
      <c r="C154" s="97">
        <v>3281</v>
      </c>
      <c r="D154" t="s">
        <v>3175</v>
      </c>
      <c r="E154" t="s">
        <v>3918</v>
      </c>
      <c r="F154" t="s">
        <v>3333</v>
      </c>
      <c r="G154" t="s">
        <v>206</v>
      </c>
      <c r="H154">
        <v>4.08</v>
      </c>
      <c r="I154" t="s">
        <v>120</v>
      </c>
      <c r="J154" t="s">
        <v>99</v>
      </c>
      <c r="K154" s="64">
        <v>2.2499999999999999E-2</v>
      </c>
      <c r="L154" s="64">
        <v>0</v>
      </c>
      <c r="M154" s="63">
        <v>60655</v>
      </c>
      <c r="N154" s="63">
        <v>102.96032987050729</v>
      </c>
      <c r="O154" s="63">
        <v>62.450588082956202</v>
      </c>
      <c r="P154" s="64">
        <v>2.9999999999999997E-4</v>
      </c>
      <c r="Q154" s="64">
        <v>0</v>
      </c>
    </row>
    <row r="155" spans="1:17">
      <c r="A155" t="s">
        <v>3332</v>
      </c>
      <c r="B155" t="s">
        <v>3174</v>
      </c>
      <c r="C155" s="97">
        <v>3282</v>
      </c>
      <c r="D155" t="s">
        <v>3175</v>
      </c>
      <c r="E155" t="s">
        <v>3918</v>
      </c>
      <c r="F155" t="s">
        <v>3333</v>
      </c>
      <c r="G155" t="s">
        <v>206</v>
      </c>
      <c r="H155">
        <v>4.08</v>
      </c>
      <c r="I155" t="s">
        <v>120</v>
      </c>
      <c r="J155" t="s">
        <v>99</v>
      </c>
      <c r="K155" s="64">
        <v>2.2499999999999999E-2</v>
      </c>
      <c r="L155" s="64">
        <v>0</v>
      </c>
      <c r="M155" s="63">
        <v>12029</v>
      </c>
      <c r="N155" s="63">
        <v>102.96032987050711</v>
      </c>
      <c r="O155" s="63">
        <v>12.385098080123299</v>
      </c>
      <c r="P155" s="64">
        <v>1E-4</v>
      </c>
      <c r="Q155" s="64">
        <v>0</v>
      </c>
    </row>
    <row r="156" spans="1:17">
      <c r="A156" t="s">
        <v>3334</v>
      </c>
      <c r="B156" t="s">
        <v>3174</v>
      </c>
      <c r="C156" s="97">
        <v>3314</v>
      </c>
      <c r="D156" t="s">
        <v>3175</v>
      </c>
      <c r="E156" t="s">
        <v>3918</v>
      </c>
      <c r="F156" t="s">
        <v>3333</v>
      </c>
      <c r="G156" t="s">
        <v>206</v>
      </c>
      <c r="H156">
        <v>4.01</v>
      </c>
      <c r="I156" t="s">
        <v>120</v>
      </c>
      <c r="J156" t="s">
        <v>99</v>
      </c>
      <c r="K156" s="64">
        <v>2.2499999999999999E-2</v>
      </c>
      <c r="L156" s="64">
        <v>0</v>
      </c>
      <c r="M156" s="63">
        <v>48811</v>
      </c>
      <c r="N156" s="63">
        <v>102.90804550672246</v>
      </c>
      <c r="O156" s="63">
        <v>50.2304460922863</v>
      </c>
      <c r="P156" s="64">
        <v>2.9999999999999997E-4</v>
      </c>
      <c r="Q156" s="64">
        <v>0</v>
      </c>
    </row>
    <row r="157" spans="1:17">
      <c r="A157" t="s">
        <v>3334</v>
      </c>
      <c r="B157" t="s">
        <v>3174</v>
      </c>
      <c r="C157" s="97">
        <v>3315</v>
      </c>
      <c r="D157" t="s">
        <v>3175</v>
      </c>
      <c r="E157" t="s">
        <v>3918</v>
      </c>
      <c r="F157" t="s">
        <v>3333</v>
      </c>
      <c r="G157" t="s">
        <v>206</v>
      </c>
      <c r="H157">
        <v>4.01</v>
      </c>
      <c r="I157" t="s">
        <v>120</v>
      </c>
      <c r="J157" t="s">
        <v>99</v>
      </c>
      <c r="K157" s="64">
        <v>2.2499999999999999E-2</v>
      </c>
      <c r="L157" s="64">
        <v>0</v>
      </c>
      <c r="M157" s="63">
        <v>437304</v>
      </c>
      <c r="N157" s="63">
        <v>102.90804550672256</v>
      </c>
      <c r="O157" s="63">
        <v>450.02099932271801</v>
      </c>
      <c r="P157" s="64">
        <v>2.3999999999999998E-3</v>
      </c>
      <c r="Q157" s="64">
        <v>0</v>
      </c>
    </row>
    <row r="158" spans="1:17">
      <c r="A158" t="s">
        <v>3335</v>
      </c>
      <c r="B158" t="s">
        <v>3174</v>
      </c>
      <c r="C158" s="97">
        <v>3283</v>
      </c>
      <c r="D158" t="s">
        <v>3175</v>
      </c>
      <c r="E158" t="s">
        <v>3918</v>
      </c>
      <c r="F158" t="s">
        <v>3336</v>
      </c>
      <c r="G158" t="s">
        <v>206</v>
      </c>
      <c r="H158">
        <v>4.01</v>
      </c>
      <c r="I158" t="s">
        <v>120</v>
      </c>
      <c r="J158" t="s">
        <v>99</v>
      </c>
      <c r="K158" s="64">
        <v>2.2499999999999999E-2</v>
      </c>
      <c r="L158" s="64">
        <v>0</v>
      </c>
      <c r="M158" s="63">
        <v>175000</v>
      </c>
      <c r="N158" s="63">
        <v>102.90804550672229</v>
      </c>
      <c r="O158" s="63">
        <v>180.08907963676401</v>
      </c>
      <c r="P158" s="64">
        <v>8.9999999999999998E-4</v>
      </c>
      <c r="Q158" s="64">
        <v>0</v>
      </c>
    </row>
    <row r="159" spans="1:17">
      <c r="A159" t="s">
        <v>3337</v>
      </c>
      <c r="B159" t="s">
        <v>3174</v>
      </c>
      <c r="C159" s="97">
        <v>3285</v>
      </c>
      <c r="D159" t="s">
        <v>3175</v>
      </c>
      <c r="E159" t="s">
        <v>3918</v>
      </c>
      <c r="F159" t="s">
        <v>3336</v>
      </c>
      <c r="G159" t="s">
        <v>206</v>
      </c>
      <c r="H159">
        <v>4.01</v>
      </c>
      <c r="I159" t="s">
        <v>120</v>
      </c>
      <c r="J159" t="s">
        <v>99</v>
      </c>
      <c r="K159" s="64">
        <v>2.2499999999999999E-2</v>
      </c>
      <c r="L159" s="64">
        <v>0</v>
      </c>
      <c r="M159" s="63">
        <v>209962</v>
      </c>
      <c r="N159" s="63">
        <v>102.90804550672264</v>
      </c>
      <c r="O159" s="63">
        <v>216.06779050682499</v>
      </c>
      <c r="P159" s="64">
        <v>1.1000000000000001E-3</v>
      </c>
      <c r="Q159" s="64">
        <v>0</v>
      </c>
    </row>
    <row r="160" spans="1:17">
      <c r="A160" t="s">
        <v>3337</v>
      </c>
      <c r="B160" t="s">
        <v>3174</v>
      </c>
      <c r="C160" s="97">
        <v>3286</v>
      </c>
      <c r="D160" t="s">
        <v>3175</v>
      </c>
      <c r="E160" t="s">
        <v>3918</v>
      </c>
      <c r="F160" t="s">
        <v>3336</v>
      </c>
      <c r="G160" t="s">
        <v>206</v>
      </c>
      <c r="H160">
        <v>4.01</v>
      </c>
      <c r="I160" t="s">
        <v>120</v>
      </c>
      <c r="J160" t="s">
        <v>99</v>
      </c>
      <c r="K160" s="64">
        <v>2.2499999999999999E-2</v>
      </c>
      <c r="L160" s="64">
        <v>0</v>
      </c>
      <c r="M160" s="63">
        <v>210044</v>
      </c>
      <c r="N160" s="63">
        <v>102.9080455067224</v>
      </c>
      <c r="O160" s="63">
        <v>216.15217510414001</v>
      </c>
      <c r="P160" s="64">
        <v>1.1000000000000001E-3</v>
      </c>
      <c r="Q160" s="64">
        <v>0</v>
      </c>
    </row>
    <row r="161" spans="1:17">
      <c r="A161" t="s">
        <v>3338</v>
      </c>
      <c r="B161" t="s">
        <v>3174</v>
      </c>
      <c r="C161" s="97">
        <v>3287</v>
      </c>
      <c r="D161" t="s">
        <v>3175</v>
      </c>
      <c r="E161" t="s">
        <v>3918</v>
      </c>
      <c r="F161" t="s">
        <v>3339</v>
      </c>
      <c r="G161" t="s">
        <v>206</v>
      </c>
      <c r="H161">
        <v>2.1</v>
      </c>
      <c r="I161" t="s">
        <v>120</v>
      </c>
      <c r="J161" t="s">
        <v>99</v>
      </c>
      <c r="K161" s="64">
        <v>2.2499999999999999E-2</v>
      </c>
      <c r="L161" s="64">
        <v>0</v>
      </c>
      <c r="M161" s="63">
        <v>107227.6</v>
      </c>
      <c r="N161" s="63">
        <v>101.56906261735784</v>
      </c>
      <c r="O161" s="63">
        <v>108.91006818709</v>
      </c>
      <c r="P161" s="64">
        <v>5.9999999999999995E-4</v>
      </c>
      <c r="Q161" s="64">
        <v>0</v>
      </c>
    </row>
    <row r="162" spans="1:17">
      <c r="A162" t="s">
        <v>3338</v>
      </c>
      <c r="B162" t="s">
        <v>3174</v>
      </c>
      <c r="C162" s="97">
        <v>3288</v>
      </c>
      <c r="D162" t="s">
        <v>3175</v>
      </c>
      <c r="E162" t="s">
        <v>3918</v>
      </c>
      <c r="F162" t="s">
        <v>3339</v>
      </c>
      <c r="G162" t="s">
        <v>206</v>
      </c>
      <c r="H162">
        <v>2.1</v>
      </c>
      <c r="I162" t="s">
        <v>120</v>
      </c>
      <c r="J162" t="s">
        <v>99</v>
      </c>
      <c r="K162" s="64">
        <v>2.2499999999999999E-2</v>
      </c>
      <c r="L162" s="64">
        <v>0</v>
      </c>
      <c r="M162" s="63">
        <v>8328</v>
      </c>
      <c r="N162" s="63">
        <v>101.56906261735818</v>
      </c>
      <c r="O162" s="63">
        <v>8.4586715347735897</v>
      </c>
      <c r="P162" s="64">
        <v>0</v>
      </c>
      <c r="Q162" s="64">
        <v>0</v>
      </c>
    </row>
    <row r="163" spans="1:17">
      <c r="A163" t="s">
        <v>3340</v>
      </c>
      <c r="B163" t="s">
        <v>3174</v>
      </c>
      <c r="C163" s="97">
        <v>3292</v>
      </c>
      <c r="D163" t="s">
        <v>3175</v>
      </c>
      <c r="E163" t="s">
        <v>3918</v>
      </c>
      <c r="F163" t="s">
        <v>1532</v>
      </c>
      <c r="G163" t="s">
        <v>206</v>
      </c>
      <c r="H163">
        <v>2.1</v>
      </c>
      <c r="I163" t="s">
        <v>120</v>
      </c>
      <c r="J163" t="s">
        <v>99</v>
      </c>
      <c r="K163" s="64">
        <v>2.2499999999999999E-2</v>
      </c>
      <c r="L163" s="64">
        <v>0</v>
      </c>
      <c r="M163" s="63">
        <v>18044.78</v>
      </c>
      <c r="N163" s="63">
        <v>101.56906261735804</v>
      </c>
      <c r="O163" s="63">
        <v>18.3279138973645</v>
      </c>
      <c r="P163" s="64">
        <v>1E-4</v>
      </c>
      <c r="Q163" s="64">
        <v>0</v>
      </c>
    </row>
    <row r="164" spans="1:17">
      <c r="A164" t="s">
        <v>3340</v>
      </c>
      <c r="B164" t="s">
        <v>3174</v>
      </c>
      <c r="C164" s="97">
        <v>3293</v>
      </c>
      <c r="D164" t="s">
        <v>3175</v>
      </c>
      <c r="E164" t="s">
        <v>3918</v>
      </c>
      <c r="F164" t="s">
        <v>1532</v>
      </c>
      <c r="G164" t="s">
        <v>206</v>
      </c>
      <c r="H164">
        <v>2.1</v>
      </c>
      <c r="I164" t="s">
        <v>120</v>
      </c>
      <c r="J164" t="s">
        <v>99</v>
      </c>
      <c r="K164" s="64">
        <v>2.2499999999999999E-2</v>
      </c>
      <c r="L164" s="64">
        <v>0</v>
      </c>
      <c r="M164" s="63">
        <v>54177.49</v>
      </c>
      <c r="N164" s="63">
        <v>101.56906261735824</v>
      </c>
      <c r="O164" s="63">
        <v>55.027568742612999</v>
      </c>
      <c r="P164" s="64">
        <v>2.9999999999999997E-4</v>
      </c>
      <c r="Q164" s="64">
        <v>0</v>
      </c>
    </row>
    <row r="165" spans="1:17">
      <c r="A165" t="s">
        <v>3341</v>
      </c>
      <c r="B165" t="s">
        <v>3174</v>
      </c>
      <c r="C165" s="97">
        <v>3294</v>
      </c>
      <c r="D165" t="s">
        <v>3175</v>
      </c>
      <c r="E165" t="s">
        <v>3918</v>
      </c>
      <c r="F165" t="s">
        <v>3342</v>
      </c>
      <c r="G165" t="s">
        <v>206</v>
      </c>
      <c r="H165">
        <v>2.1</v>
      </c>
      <c r="I165" t="s">
        <v>120</v>
      </c>
      <c r="J165" t="s">
        <v>99</v>
      </c>
      <c r="K165" s="64">
        <v>2.2499999999999999E-2</v>
      </c>
      <c r="L165" s="64">
        <v>0</v>
      </c>
      <c r="M165" s="63">
        <v>71500</v>
      </c>
      <c r="N165" s="63">
        <v>101.56906261735818</v>
      </c>
      <c r="O165" s="63">
        <v>72.621879771411102</v>
      </c>
      <c r="P165" s="64">
        <v>4.0000000000000002E-4</v>
      </c>
      <c r="Q165" s="64">
        <v>0</v>
      </c>
    </row>
    <row r="166" spans="1:17">
      <c r="A166" t="s">
        <v>3343</v>
      </c>
      <c r="B166" t="s">
        <v>3174</v>
      </c>
      <c r="C166" s="97">
        <v>3296</v>
      </c>
      <c r="D166" t="s">
        <v>3175</v>
      </c>
      <c r="E166" t="s">
        <v>3918</v>
      </c>
      <c r="F166" t="s">
        <v>3344</v>
      </c>
      <c r="G166" t="s">
        <v>206</v>
      </c>
      <c r="H166">
        <v>0.28000000000000003</v>
      </c>
      <c r="I166" t="s">
        <v>120</v>
      </c>
      <c r="J166" t="s">
        <v>99</v>
      </c>
      <c r="K166" s="64">
        <v>2.2499999999999999E-2</v>
      </c>
      <c r="L166" s="64">
        <v>0</v>
      </c>
      <c r="M166" s="63">
        <v>179268</v>
      </c>
      <c r="N166" s="63">
        <v>100.31673681165405</v>
      </c>
      <c r="O166" s="63">
        <v>179.83580774751599</v>
      </c>
      <c r="P166" s="64">
        <v>8.9999999999999998E-4</v>
      </c>
      <c r="Q166" s="64">
        <v>0</v>
      </c>
    </row>
    <row r="167" spans="1:17">
      <c r="A167" t="s">
        <v>3343</v>
      </c>
      <c r="B167" t="s">
        <v>3174</v>
      </c>
      <c r="C167" s="97">
        <v>3297</v>
      </c>
      <c r="D167" t="s">
        <v>3175</v>
      </c>
      <c r="E167" t="s">
        <v>3918</v>
      </c>
      <c r="F167" t="s">
        <v>3344</v>
      </c>
      <c r="G167" t="s">
        <v>206</v>
      </c>
      <c r="H167">
        <v>0.28000000000000003</v>
      </c>
      <c r="I167" t="s">
        <v>120</v>
      </c>
      <c r="J167" t="s">
        <v>99</v>
      </c>
      <c r="K167" s="64">
        <v>2.2499999999999999E-2</v>
      </c>
      <c r="L167" s="64">
        <v>0</v>
      </c>
      <c r="M167" s="63">
        <v>70732</v>
      </c>
      <c r="N167" s="63">
        <v>100.31673681165412</v>
      </c>
      <c r="O167" s="63">
        <v>70.956034281619196</v>
      </c>
      <c r="P167" s="64">
        <v>4.0000000000000002E-4</v>
      </c>
      <c r="Q167" s="64">
        <v>0</v>
      </c>
    </row>
    <row r="168" spans="1:17">
      <c r="A168" t="s">
        <v>3345</v>
      </c>
      <c r="B168" t="s">
        <v>3174</v>
      </c>
      <c r="C168" s="97">
        <v>3300</v>
      </c>
      <c r="D168" t="s">
        <v>3175</v>
      </c>
      <c r="E168" t="s">
        <v>3918</v>
      </c>
      <c r="F168" t="s">
        <v>3048</v>
      </c>
      <c r="G168" t="s">
        <v>206</v>
      </c>
      <c r="H168">
        <v>2.1</v>
      </c>
      <c r="I168" t="s">
        <v>120</v>
      </c>
      <c r="J168" t="s">
        <v>99</v>
      </c>
      <c r="K168" s="64">
        <v>2.2499999999999999E-2</v>
      </c>
      <c r="L168" s="64">
        <v>0</v>
      </c>
      <c r="M168" s="63">
        <v>152921.20000000001</v>
      </c>
      <c r="N168" s="63">
        <v>101.56906261735783</v>
      </c>
      <c r="O168" s="63">
        <v>155.32062938321499</v>
      </c>
      <c r="P168" s="64">
        <v>8.0000000000000004E-4</v>
      </c>
      <c r="Q168" s="64">
        <v>0</v>
      </c>
    </row>
    <row r="169" spans="1:17">
      <c r="A169" t="s">
        <v>3345</v>
      </c>
      <c r="B169" t="s">
        <v>3174</v>
      </c>
      <c r="C169" s="97">
        <v>3302</v>
      </c>
      <c r="D169" t="s">
        <v>3175</v>
      </c>
      <c r="E169" t="s">
        <v>3918</v>
      </c>
      <c r="F169" t="s">
        <v>3048</v>
      </c>
      <c r="G169" t="s">
        <v>206</v>
      </c>
      <c r="H169">
        <v>2.1</v>
      </c>
      <c r="I169" t="s">
        <v>120</v>
      </c>
      <c r="J169" t="s">
        <v>99</v>
      </c>
      <c r="K169" s="64">
        <v>2.2499999999999999E-2</v>
      </c>
      <c r="L169" s="64">
        <v>0</v>
      </c>
      <c r="M169" s="63">
        <v>5967.78</v>
      </c>
      <c r="N169" s="63">
        <v>101.56906261735821</v>
      </c>
      <c r="O169" s="63">
        <v>6.0614182050661798</v>
      </c>
      <c r="P169" s="64">
        <v>0</v>
      </c>
      <c r="Q169" s="64">
        <v>0</v>
      </c>
    </row>
    <row r="170" spans="1:17">
      <c r="A170" t="s">
        <v>3346</v>
      </c>
      <c r="B170" t="s">
        <v>3174</v>
      </c>
      <c r="C170" s="97">
        <v>3309</v>
      </c>
      <c r="D170" t="s">
        <v>3175</v>
      </c>
      <c r="E170" t="s">
        <v>3918</v>
      </c>
      <c r="F170" t="s">
        <v>3196</v>
      </c>
      <c r="G170" t="s">
        <v>206</v>
      </c>
      <c r="H170">
        <v>1.62</v>
      </c>
      <c r="I170" t="s">
        <v>120</v>
      </c>
      <c r="J170" t="s">
        <v>99</v>
      </c>
      <c r="K170" s="64">
        <v>2.2499999999999999E-2</v>
      </c>
      <c r="L170" s="64">
        <v>0</v>
      </c>
      <c r="M170" s="63">
        <v>7732.6</v>
      </c>
      <c r="N170" s="63">
        <v>101.23962611610985</v>
      </c>
      <c r="O170" s="63">
        <v>7.82845532905431</v>
      </c>
      <c r="P170" s="64">
        <v>0</v>
      </c>
      <c r="Q170" s="64">
        <v>0</v>
      </c>
    </row>
    <row r="171" spans="1:17">
      <c r="A171" t="s">
        <v>3346</v>
      </c>
      <c r="B171" t="s">
        <v>3174</v>
      </c>
      <c r="C171" s="97">
        <v>3310</v>
      </c>
      <c r="D171" t="s">
        <v>3175</v>
      </c>
      <c r="E171" t="s">
        <v>3918</v>
      </c>
      <c r="F171" t="s">
        <v>3196</v>
      </c>
      <c r="G171" t="s">
        <v>206</v>
      </c>
      <c r="H171">
        <v>1.62</v>
      </c>
      <c r="I171" t="s">
        <v>120</v>
      </c>
      <c r="J171" t="s">
        <v>99</v>
      </c>
      <c r="K171" s="64">
        <v>2.2499999999999999E-2</v>
      </c>
      <c r="L171" s="64">
        <v>0</v>
      </c>
      <c r="M171" s="63">
        <v>58934</v>
      </c>
      <c r="N171" s="63">
        <v>101.23962611610989</v>
      </c>
      <c r="O171" s="63">
        <v>59.664561255268197</v>
      </c>
      <c r="P171" s="64">
        <v>2.9999999999999997E-4</v>
      </c>
      <c r="Q171" s="64">
        <v>0</v>
      </c>
    </row>
    <row r="172" spans="1:17">
      <c r="A172" t="s">
        <v>3347</v>
      </c>
      <c r="B172" t="s">
        <v>3174</v>
      </c>
      <c r="C172" s="97">
        <v>3318</v>
      </c>
      <c r="D172" t="s">
        <v>3175</v>
      </c>
      <c r="E172" t="s">
        <v>3918</v>
      </c>
      <c r="F172" t="s">
        <v>706</v>
      </c>
      <c r="G172" t="s">
        <v>206</v>
      </c>
      <c r="H172">
        <v>4.08</v>
      </c>
      <c r="I172" t="s">
        <v>120</v>
      </c>
      <c r="J172" t="s">
        <v>99</v>
      </c>
      <c r="K172" s="64">
        <v>2.2499999999999999E-2</v>
      </c>
      <c r="L172" s="64">
        <v>0</v>
      </c>
      <c r="M172" s="63">
        <v>80472</v>
      </c>
      <c r="N172" s="63">
        <v>102.96032987050725</v>
      </c>
      <c r="O172" s="63">
        <v>82.854236653394594</v>
      </c>
      <c r="P172" s="64">
        <v>4.0000000000000002E-4</v>
      </c>
      <c r="Q172" s="64">
        <v>0</v>
      </c>
    </row>
    <row r="173" spans="1:17">
      <c r="A173" t="s">
        <v>3347</v>
      </c>
      <c r="B173" t="s">
        <v>3174</v>
      </c>
      <c r="C173" s="97">
        <v>3319</v>
      </c>
      <c r="D173" t="s">
        <v>3175</v>
      </c>
      <c r="E173" t="s">
        <v>3918</v>
      </c>
      <c r="F173" t="s">
        <v>3348</v>
      </c>
      <c r="G173" t="s">
        <v>206</v>
      </c>
      <c r="H173">
        <v>4.08</v>
      </c>
      <c r="I173" t="s">
        <v>120</v>
      </c>
      <c r="J173" t="s">
        <v>99</v>
      </c>
      <c r="K173" s="64">
        <v>2.2499999999999999E-2</v>
      </c>
      <c r="L173" s="64">
        <v>0</v>
      </c>
      <c r="M173" s="63">
        <v>84343</v>
      </c>
      <c r="N173" s="63">
        <v>102.96032987050721</v>
      </c>
      <c r="O173" s="63">
        <v>86.839831022681906</v>
      </c>
      <c r="P173" s="64">
        <v>5.0000000000000001E-4</v>
      </c>
      <c r="Q173" s="64">
        <v>0</v>
      </c>
    </row>
    <row r="174" spans="1:17">
      <c r="A174" t="s">
        <v>3347</v>
      </c>
      <c r="B174" t="s">
        <v>3174</v>
      </c>
      <c r="C174" s="97">
        <v>3320</v>
      </c>
      <c r="D174" t="s">
        <v>3175</v>
      </c>
      <c r="E174" t="s">
        <v>3918</v>
      </c>
      <c r="F174" t="s">
        <v>706</v>
      </c>
      <c r="G174" t="s">
        <v>206</v>
      </c>
      <c r="H174">
        <v>4.08</v>
      </c>
      <c r="I174" t="s">
        <v>120</v>
      </c>
      <c r="J174" t="s">
        <v>99</v>
      </c>
      <c r="K174" s="64">
        <v>2.2499999999999999E-2</v>
      </c>
      <c r="L174" s="64">
        <v>0</v>
      </c>
      <c r="M174" s="63">
        <v>80459</v>
      </c>
      <c r="N174" s="63">
        <v>102.96032987050721</v>
      </c>
      <c r="O174" s="63">
        <v>82.840851810511396</v>
      </c>
      <c r="P174" s="64">
        <v>4.0000000000000002E-4</v>
      </c>
      <c r="Q174" s="64">
        <v>0</v>
      </c>
    </row>
    <row r="175" spans="1:17">
      <c r="A175" t="s">
        <v>3347</v>
      </c>
      <c r="B175" t="s">
        <v>3174</v>
      </c>
      <c r="C175" s="97">
        <v>3321</v>
      </c>
      <c r="D175" t="s">
        <v>3175</v>
      </c>
      <c r="E175" t="s">
        <v>3918</v>
      </c>
      <c r="F175" t="s">
        <v>3348</v>
      </c>
      <c r="G175" t="s">
        <v>206</v>
      </c>
      <c r="H175">
        <v>4.08</v>
      </c>
      <c r="I175" t="s">
        <v>120</v>
      </c>
      <c r="J175" t="s">
        <v>99</v>
      </c>
      <c r="K175" s="64">
        <v>2.2499999999999999E-2</v>
      </c>
      <c r="L175" s="64">
        <v>0</v>
      </c>
      <c r="M175" s="63">
        <v>79726</v>
      </c>
      <c r="N175" s="63">
        <v>102.96032987050724</v>
      </c>
      <c r="O175" s="63">
        <v>82.086152592560595</v>
      </c>
      <c r="P175" s="64">
        <v>4.0000000000000002E-4</v>
      </c>
      <c r="Q175" s="64">
        <v>0</v>
      </c>
    </row>
    <row r="176" spans="1:17">
      <c r="A176" t="s">
        <v>3349</v>
      </c>
      <c r="B176" t="s">
        <v>3174</v>
      </c>
      <c r="C176" s="97">
        <v>3313</v>
      </c>
      <c r="D176" t="s">
        <v>3175</v>
      </c>
      <c r="E176" t="s">
        <v>3918</v>
      </c>
      <c r="F176" t="s">
        <v>2947</v>
      </c>
      <c r="G176" t="s">
        <v>206</v>
      </c>
      <c r="H176">
        <v>3.16</v>
      </c>
      <c r="I176" t="s">
        <v>120</v>
      </c>
      <c r="J176" t="s">
        <v>99</v>
      </c>
      <c r="K176" s="64">
        <v>2.2499999999999999E-2</v>
      </c>
      <c r="L176" s="64">
        <v>0</v>
      </c>
      <c r="M176" s="63">
        <v>40000</v>
      </c>
      <c r="N176" s="63">
        <v>102.31510104173725</v>
      </c>
      <c r="O176" s="63">
        <v>40.926040416694903</v>
      </c>
      <c r="P176" s="64">
        <v>2.0000000000000001E-4</v>
      </c>
      <c r="Q176" s="64">
        <v>0</v>
      </c>
    </row>
    <row r="177" spans="1:17">
      <c r="A177" t="s">
        <v>3349</v>
      </c>
      <c r="B177" t="s">
        <v>3174</v>
      </c>
      <c r="C177" s="97">
        <v>3339</v>
      </c>
      <c r="D177" t="s">
        <v>3175</v>
      </c>
      <c r="E177" t="s">
        <v>3918</v>
      </c>
      <c r="F177" t="s">
        <v>3350</v>
      </c>
      <c r="G177" t="s">
        <v>206</v>
      </c>
      <c r="H177">
        <v>3.24</v>
      </c>
      <c r="I177" t="s">
        <v>120</v>
      </c>
      <c r="J177" t="s">
        <v>99</v>
      </c>
      <c r="K177" s="64">
        <v>2.2499999999999999E-2</v>
      </c>
      <c r="L177" s="64">
        <v>0</v>
      </c>
      <c r="M177" s="63">
        <v>75000</v>
      </c>
      <c r="N177" s="63">
        <v>102.37040140478227</v>
      </c>
      <c r="O177" s="63">
        <v>76.7778010535867</v>
      </c>
      <c r="P177" s="64">
        <v>4.0000000000000002E-4</v>
      </c>
      <c r="Q177" s="64">
        <v>0</v>
      </c>
    </row>
    <row r="178" spans="1:17">
      <c r="A178" t="s">
        <v>3349</v>
      </c>
      <c r="B178" t="s">
        <v>3174</v>
      </c>
      <c r="C178" s="97">
        <v>3361</v>
      </c>
      <c r="D178" t="s">
        <v>3175</v>
      </c>
      <c r="E178" t="s">
        <v>3918</v>
      </c>
      <c r="F178" t="s">
        <v>3351</v>
      </c>
      <c r="G178" t="s">
        <v>206</v>
      </c>
      <c r="H178">
        <v>3.39</v>
      </c>
      <c r="I178" t="s">
        <v>120</v>
      </c>
      <c r="J178" t="s">
        <v>99</v>
      </c>
      <c r="K178" s="64">
        <v>2.2499999999999999E-2</v>
      </c>
      <c r="L178" s="64">
        <v>0</v>
      </c>
      <c r="M178" s="63">
        <v>60000</v>
      </c>
      <c r="N178" s="63">
        <v>102.47900791854683</v>
      </c>
      <c r="O178" s="63">
        <v>61.487404751128103</v>
      </c>
      <c r="P178" s="64">
        <v>2.9999999999999997E-4</v>
      </c>
      <c r="Q178" s="64">
        <v>0</v>
      </c>
    </row>
    <row r="179" spans="1:17">
      <c r="A179" t="s">
        <v>3349</v>
      </c>
      <c r="B179" t="s">
        <v>3174</v>
      </c>
      <c r="C179" s="97">
        <v>3745</v>
      </c>
      <c r="D179" t="s">
        <v>3175</v>
      </c>
      <c r="E179" t="s">
        <v>3918</v>
      </c>
      <c r="F179" t="s">
        <v>3352</v>
      </c>
      <c r="G179" t="s">
        <v>206</v>
      </c>
      <c r="H179">
        <v>4.9800000000000004</v>
      </c>
      <c r="I179" t="s">
        <v>120</v>
      </c>
      <c r="J179" t="s">
        <v>99</v>
      </c>
      <c r="K179" s="64">
        <v>2.2499999999999999E-2</v>
      </c>
      <c r="L179" s="64">
        <v>0</v>
      </c>
      <c r="M179" s="63">
        <v>149637</v>
      </c>
      <c r="N179" s="63">
        <v>103.59405884768005</v>
      </c>
      <c r="O179" s="63">
        <v>155.015041837903</v>
      </c>
      <c r="P179" s="64">
        <v>8.0000000000000004E-4</v>
      </c>
      <c r="Q179" s="64">
        <v>0</v>
      </c>
    </row>
    <row r="180" spans="1:17">
      <c r="A180" t="s">
        <v>3349</v>
      </c>
      <c r="B180" t="s">
        <v>3174</v>
      </c>
      <c r="C180" s="97">
        <v>3746</v>
      </c>
      <c r="D180" t="s">
        <v>3175</v>
      </c>
      <c r="E180" t="s">
        <v>3918</v>
      </c>
      <c r="F180" t="s">
        <v>3352</v>
      </c>
      <c r="G180" t="s">
        <v>206</v>
      </c>
      <c r="H180">
        <v>4.9800000000000004</v>
      </c>
      <c r="I180" t="s">
        <v>120</v>
      </c>
      <c r="J180" t="s">
        <v>99</v>
      </c>
      <c r="K180" s="64">
        <v>2.2499999999999999E-2</v>
      </c>
      <c r="L180" s="64">
        <v>0</v>
      </c>
      <c r="M180" s="63">
        <v>670363</v>
      </c>
      <c r="N180" s="63">
        <v>103.59405884768029</v>
      </c>
      <c r="O180" s="63">
        <v>694.45624071307498</v>
      </c>
      <c r="P180" s="64">
        <v>3.7000000000000002E-3</v>
      </c>
      <c r="Q180" s="64">
        <v>0</v>
      </c>
    </row>
    <row r="181" spans="1:17">
      <c r="A181" t="s">
        <v>3353</v>
      </c>
      <c r="B181" t="s">
        <v>3174</v>
      </c>
      <c r="C181" s="97">
        <v>3316</v>
      </c>
      <c r="D181" t="s">
        <v>3175</v>
      </c>
      <c r="E181" t="s">
        <v>3918</v>
      </c>
      <c r="F181" t="s">
        <v>3354</v>
      </c>
      <c r="G181" t="s">
        <v>206</v>
      </c>
      <c r="H181">
        <v>2.1</v>
      </c>
      <c r="I181" t="s">
        <v>120</v>
      </c>
      <c r="J181" t="s">
        <v>99</v>
      </c>
      <c r="K181" s="64">
        <v>2.2499999999999999E-2</v>
      </c>
      <c r="L181" s="64">
        <v>0</v>
      </c>
      <c r="M181" s="63">
        <v>68611.13</v>
      </c>
      <c r="N181" s="63">
        <v>101.56906261735814</v>
      </c>
      <c r="O181" s="63">
        <v>69.687681592177</v>
      </c>
      <c r="P181" s="64">
        <v>4.0000000000000002E-4</v>
      </c>
      <c r="Q181" s="64">
        <v>0</v>
      </c>
    </row>
    <row r="182" spans="1:17">
      <c r="A182" t="s">
        <v>3355</v>
      </c>
      <c r="B182" t="s">
        <v>3174</v>
      </c>
      <c r="C182" s="97">
        <v>3317</v>
      </c>
      <c r="D182" t="s">
        <v>3175</v>
      </c>
      <c r="E182" t="s">
        <v>3918</v>
      </c>
      <c r="F182" t="s">
        <v>3356</v>
      </c>
      <c r="G182" t="s">
        <v>206</v>
      </c>
      <c r="H182">
        <v>2.1</v>
      </c>
      <c r="I182" t="s">
        <v>120</v>
      </c>
      <c r="J182" t="s">
        <v>99</v>
      </c>
      <c r="K182" s="64">
        <v>2.2499999999999999E-2</v>
      </c>
      <c r="L182" s="64">
        <v>0</v>
      </c>
      <c r="M182" s="63">
        <v>71500</v>
      </c>
      <c r="N182" s="63">
        <v>101.56906261735818</v>
      </c>
      <c r="O182" s="63">
        <v>72.621879771411102</v>
      </c>
      <c r="P182" s="64">
        <v>4.0000000000000002E-4</v>
      </c>
      <c r="Q182" s="64">
        <v>0</v>
      </c>
    </row>
    <row r="183" spans="1:17">
      <c r="A183" t="s">
        <v>3357</v>
      </c>
      <c r="B183" t="s">
        <v>3174</v>
      </c>
      <c r="C183" s="97">
        <v>3603</v>
      </c>
      <c r="D183" t="s">
        <v>3175</v>
      </c>
      <c r="E183" t="s">
        <v>3918</v>
      </c>
      <c r="F183" t="s">
        <v>3358</v>
      </c>
      <c r="G183" t="s">
        <v>206</v>
      </c>
      <c r="H183">
        <v>2.14</v>
      </c>
      <c r="I183" t="s">
        <v>120</v>
      </c>
      <c r="J183" t="s">
        <v>99</v>
      </c>
      <c r="K183" s="64">
        <v>2.2499999999999999E-2</v>
      </c>
      <c r="L183" s="64">
        <v>0</v>
      </c>
      <c r="M183" s="63">
        <v>30482</v>
      </c>
      <c r="N183" s="63">
        <v>101.60397414239912</v>
      </c>
      <c r="O183" s="63">
        <v>30.9709233980861</v>
      </c>
      <c r="P183" s="64">
        <v>2.0000000000000001E-4</v>
      </c>
      <c r="Q183" s="64">
        <v>0</v>
      </c>
    </row>
    <row r="184" spans="1:17">
      <c r="A184" t="s">
        <v>3357</v>
      </c>
      <c r="B184" t="s">
        <v>3174</v>
      </c>
      <c r="C184" s="97">
        <v>3604</v>
      </c>
      <c r="D184" t="s">
        <v>3175</v>
      </c>
      <c r="E184" t="s">
        <v>3918</v>
      </c>
      <c r="F184" t="s">
        <v>3358</v>
      </c>
      <c r="G184" t="s">
        <v>206</v>
      </c>
      <c r="H184">
        <v>2.14</v>
      </c>
      <c r="I184" t="s">
        <v>120</v>
      </c>
      <c r="J184" t="s">
        <v>99</v>
      </c>
      <c r="K184" s="64">
        <v>2.2499999999999999E-2</v>
      </c>
      <c r="L184" s="64">
        <v>0</v>
      </c>
      <c r="M184" s="63">
        <v>193565</v>
      </c>
      <c r="N184" s="63">
        <v>101.6039741423992</v>
      </c>
      <c r="O184" s="63">
        <v>196.669732548735</v>
      </c>
      <c r="P184" s="64">
        <v>1E-3</v>
      </c>
      <c r="Q184" s="64">
        <v>0</v>
      </c>
    </row>
    <row r="185" spans="1:17">
      <c r="A185" t="s">
        <v>3357</v>
      </c>
      <c r="B185" t="s">
        <v>3174</v>
      </c>
      <c r="C185" s="97">
        <v>3605</v>
      </c>
      <c r="D185" t="s">
        <v>3175</v>
      </c>
      <c r="E185" t="s">
        <v>3918</v>
      </c>
      <c r="F185" t="s">
        <v>3358</v>
      </c>
      <c r="G185" t="s">
        <v>206</v>
      </c>
      <c r="H185">
        <v>2.14</v>
      </c>
      <c r="I185" t="s">
        <v>120</v>
      </c>
      <c r="J185" t="s">
        <v>99</v>
      </c>
      <c r="K185" s="64">
        <v>2.2499999999999999E-2</v>
      </c>
      <c r="L185" s="64">
        <v>0</v>
      </c>
      <c r="M185" s="63">
        <v>125513</v>
      </c>
      <c r="N185" s="63">
        <v>101.6039741423988</v>
      </c>
      <c r="O185" s="63">
        <v>127.526196065349</v>
      </c>
      <c r="P185" s="64">
        <v>6.9999999999999999E-4</v>
      </c>
      <c r="Q185" s="64">
        <v>0</v>
      </c>
    </row>
    <row r="186" spans="1:17">
      <c r="A186" t="s">
        <v>3357</v>
      </c>
      <c r="B186" t="s">
        <v>3174</v>
      </c>
      <c r="C186" s="97">
        <v>3606</v>
      </c>
      <c r="D186" t="s">
        <v>3175</v>
      </c>
      <c r="E186" t="s">
        <v>3918</v>
      </c>
      <c r="F186" t="s">
        <v>3358</v>
      </c>
      <c r="G186" t="s">
        <v>206</v>
      </c>
      <c r="H186">
        <v>2.14</v>
      </c>
      <c r="I186" t="s">
        <v>120</v>
      </c>
      <c r="J186" t="s">
        <v>99</v>
      </c>
      <c r="K186" s="64">
        <v>2.2499999999999999E-2</v>
      </c>
      <c r="L186" s="64">
        <v>0</v>
      </c>
      <c r="M186" s="63">
        <v>150440</v>
      </c>
      <c r="N186" s="63">
        <v>101.60397414239897</v>
      </c>
      <c r="O186" s="63">
        <v>152.85301869982499</v>
      </c>
      <c r="P186" s="64">
        <v>8.0000000000000004E-4</v>
      </c>
      <c r="Q186" s="64">
        <v>0</v>
      </c>
    </row>
    <row r="187" spans="1:17">
      <c r="A187" t="s">
        <v>3359</v>
      </c>
      <c r="B187" t="s">
        <v>3174</v>
      </c>
      <c r="C187" s="97">
        <v>3327</v>
      </c>
      <c r="D187" t="s">
        <v>3175</v>
      </c>
      <c r="E187" t="s">
        <v>3918</v>
      </c>
      <c r="F187" t="s">
        <v>3360</v>
      </c>
      <c r="G187" t="s">
        <v>206</v>
      </c>
      <c r="H187">
        <v>0.69</v>
      </c>
      <c r="I187" t="s">
        <v>120</v>
      </c>
      <c r="J187" t="s">
        <v>99</v>
      </c>
      <c r="K187" s="64">
        <v>2.2499999999999999E-2</v>
      </c>
      <c r="L187" s="64">
        <v>0</v>
      </c>
      <c r="M187" s="63">
        <v>23384.43</v>
      </c>
      <c r="N187" s="63">
        <v>100.59885413519851</v>
      </c>
      <c r="O187" s="63">
        <v>23.5244686260476</v>
      </c>
      <c r="P187" s="64">
        <v>1E-4</v>
      </c>
      <c r="Q187" s="64">
        <v>0</v>
      </c>
    </row>
    <row r="188" spans="1:17">
      <c r="A188" t="s">
        <v>3359</v>
      </c>
      <c r="B188" t="s">
        <v>3174</v>
      </c>
      <c r="C188" s="97">
        <v>4251</v>
      </c>
      <c r="D188" t="s">
        <v>3175</v>
      </c>
      <c r="E188" t="s">
        <v>3918</v>
      </c>
      <c r="F188" t="s">
        <v>403</v>
      </c>
      <c r="G188" t="s">
        <v>206</v>
      </c>
      <c r="H188">
        <v>5.57</v>
      </c>
      <c r="I188" t="s">
        <v>120</v>
      </c>
      <c r="J188" t="s">
        <v>99</v>
      </c>
      <c r="K188" s="64">
        <v>2.2499999999999999E-2</v>
      </c>
      <c r="L188" s="64">
        <v>0</v>
      </c>
      <c r="M188" s="63">
        <v>20000</v>
      </c>
      <c r="N188" s="63">
        <v>104.012302430848</v>
      </c>
      <c r="O188" s="63">
        <v>20.802460486169601</v>
      </c>
      <c r="P188" s="64">
        <v>1E-4</v>
      </c>
      <c r="Q188" s="64">
        <v>0</v>
      </c>
    </row>
    <row r="189" spans="1:17">
      <c r="A189" t="s">
        <v>3361</v>
      </c>
      <c r="B189" t="s">
        <v>3174</v>
      </c>
      <c r="C189" s="97">
        <v>3328</v>
      </c>
      <c r="D189" t="s">
        <v>3175</v>
      </c>
      <c r="E189" t="s">
        <v>3918</v>
      </c>
      <c r="F189" t="s">
        <v>3360</v>
      </c>
      <c r="G189" t="s">
        <v>206</v>
      </c>
      <c r="H189">
        <v>0.79</v>
      </c>
      <c r="I189" t="s">
        <v>120</v>
      </c>
      <c r="J189" t="s">
        <v>99</v>
      </c>
      <c r="K189" s="64">
        <v>2.2499999999999999E-2</v>
      </c>
      <c r="L189" s="64">
        <v>0</v>
      </c>
      <c r="M189" s="63">
        <v>37583.269999999997</v>
      </c>
      <c r="N189" s="63">
        <v>101.26720615365853</v>
      </c>
      <c r="O189" s="63">
        <v>38.059527510186101</v>
      </c>
      <c r="P189" s="64">
        <v>2.0000000000000001E-4</v>
      </c>
      <c r="Q189" s="64">
        <v>0</v>
      </c>
    </row>
    <row r="190" spans="1:17">
      <c r="A190" t="s">
        <v>3362</v>
      </c>
      <c r="B190" t="s">
        <v>3174</v>
      </c>
      <c r="C190" s="97">
        <v>3329</v>
      </c>
      <c r="D190" t="s">
        <v>3175</v>
      </c>
      <c r="E190" t="s">
        <v>3918</v>
      </c>
      <c r="F190" t="s">
        <v>3360</v>
      </c>
      <c r="G190" t="s">
        <v>206</v>
      </c>
      <c r="H190">
        <v>1.05</v>
      </c>
      <c r="I190" t="s">
        <v>120</v>
      </c>
      <c r="J190" t="s">
        <v>99</v>
      </c>
      <c r="K190" s="64">
        <v>2.2499999999999999E-2</v>
      </c>
      <c r="L190" s="64">
        <v>0</v>
      </c>
      <c r="M190" s="63">
        <v>34263.129999999997</v>
      </c>
      <c r="N190" s="63">
        <v>100.73931375242162</v>
      </c>
      <c r="O190" s="63">
        <v>34.516442032100102</v>
      </c>
      <c r="P190" s="64">
        <v>2.0000000000000001E-4</v>
      </c>
      <c r="Q190" s="64">
        <v>0</v>
      </c>
    </row>
    <row r="191" spans="1:17">
      <c r="A191" t="s">
        <v>3362</v>
      </c>
      <c r="B191" t="s">
        <v>3174</v>
      </c>
      <c r="C191" s="97">
        <v>3330</v>
      </c>
      <c r="D191" t="s">
        <v>3175</v>
      </c>
      <c r="E191" t="s">
        <v>3918</v>
      </c>
      <c r="F191" t="s">
        <v>3360</v>
      </c>
      <c r="G191" t="s">
        <v>206</v>
      </c>
      <c r="H191">
        <v>1.05</v>
      </c>
      <c r="I191" t="s">
        <v>120</v>
      </c>
      <c r="J191" t="s">
        <v>99</v>
      </c>
      <c r="K191" s="64">
        <v>2.2499999999999999E-2</v>
      </c>
      <c r="L191" s="64">
        <v>0</v>
      </c>
      <c r="M191" s="63">
        <v>20736.87</v>
      </c>
      <c r="N191" s="63">
        <v>100.73931375242165</v>
      </c>
      <c r="O191" s="63">
        <v>20.890180531731801</v>
      </c>
      <c r="P191" s="64">
        <v>1E-4</v>
      </c>
      <c r="Q191" s="64">
        <v>0</v>
      </c>
    </row>
    <row r="192" spans="1:17">
      <c r="A192" t="s">
        <v>3363</v>
      </c>
      <c r="B192" t="s">
        <v>3174</v>
      </c>
      <c r="C192" s="97">
        <v>3331</v>
      </c>
      <c r="D192" t="s">
        <v>3175</v>
      </c>
      <c r="E192" t="s">
        <v>3918</v>
      </c>
      <c r="F192" t="s">
        <v>1754</v>
      </c>
      <c r="G192" t="s">
        <v>206</v>
      </c>
      <c r="H192">
        <v>1.34</v>
      </c>
      <c r="I192" t="s">
        <v>120</v>
      </c>
      <c r="J192" t="s">
        <v>99</v>
      </c>
      <c r="K192" s="64">
        <v>2.2499999999999999E-2</v>
      </c>
      <c r="L192" s="64">
        <v>0</v>
      </c>
      <c r="M192" s="63">
        <v>100000</v>
      </c>
      <c r="N192" s="63">
        <v>101.04842880957101</v>
      </c>
      <c r="O192" s="63">
        <v>101.04842880957101</v>
      </c>
      <c r="P192" s="64">
        <v>5.0000000000000001E-4</v>
      </c>
      <c r="Q192" s="64">
        <v>0</v>
      </c>
    </row>
    <row r="193" spans="1:17">
      <c r="A193" t="s">
        <v>3364</v>
      </c>
      <c r="B193" t="s">
        <v>3174</v>
      </c>
      <c r="C193" s="97">
        <v>3333</v>
      </c>
      <c r="D193" t="s">
        <v>3175</v>
      </c>
      <c r="E193" t="s">
        <v>3918</v>
      </c>
      <c r="F193" t="s">
        <v>3350</v>
      </c>
      <c r="G193" t="s">
        <v>206</v>
      </c>
      <c r="H193">
        <v>4.16</v>
      </c>
      <c r="I193" t="s">
        <v>120</v>
      </c>
      <c r="J193" t="s">
        <v>99</v>
      </c>
      <c r="K193" s="64">
        <v>2.2499999999999999E-2</v>
      </c>
      <c r="L193" s="64">
        <v>0</v>
      </c>
      <c r="M193" s="63">
        <v>140000</v>
      </c>
      <c r="N193" s="63">
        <v>103.01428273035786</v>
      </c>
      <c r="O193" s="63">
        <v>144.21999582250101</v>
      </c>
      <c r="P193" s="64">
        <v>8.0000000000000004E-4</v>
      </c>
      <c r="Q193" s="64">
        <v>0</v>
      </c>
    </row>
    <row r="194" spans="1:17">
      <c r="A194" t="s">
        <v>3364</v>
      </c>
      <c r="B194" t="s">
        <v>3174</v>
      </c>
      <c r="C194" s="97">
        <v>3334</v>
      </c>
      <c r="D194" t="s">
        <v>3175</v>
      </c>
      <c r="E194" t="s">
        <v>3918</v>
      </c>
      <c r="F194" t="s">
        <v>3350</v>
      </c>
      <c r="G194" t="s">
        <v>206</v>
      </c>
      <c r="H194">
        <v>4.16</v>
      </c>
      <c r="I194" t="s">
        <v>120</v>
      </c>
      <c r="J194" t="s">
        <v>99</v>
      </c>
      <c r="K194" s="64">
        <v>2.2499999999999999E-2</v>
      </c>
      <c r="L194" s="64">
        <v>0</v>
      </c>
      <c r="M194" s="63">
        <v>140000</v>
      </c>
      <c r="N194" s="63">
        <v>103.01428273035786</v>
      </c>
      <c r="O194" s="63">
        <v>144.21999582250101</v>
      </c>
      <c r="P194" s="64">
        <v>8.0000000000000004E-4</v>
      </c>
      <c r="Q194" s="64">
        <v>0</v>
      </c>
    </row>
    <row r="195" spans="1:17">
      <c r="A195" t="s">
        <v>3365</v>
      </c>
      <c r="B195" t="s">
        <v>3174</v>
      </c>
      <c r="C195" s="97">
        <v>3346</v>
      </c>
      <c r="D195" t="s">
        <v>3175</v>
      </c>
      <c r="E195" t="s">
        <v>3918</v>
      </c>
      <c r="F195" t="s">
        <v>3366</v>
      </c>
      <c r="G195" t="s">
        <v>206</v>
      </c>
      <c r="H195">
        <v>4.24</v>
      </c>
      <c r="I195" t="s">
        <v>120</v>
      </c>
      <c r="J195" t="s">
        <v>99</v>
      </c>
      <c r="K195" s="64">
        <v>2.2499999999999999E-2</v>
      </c>
      <c r="L195" s="64">
        <v>0</v>
      </c>
      <c r="M195" s="63">
        <v>700000</v>
      </c>
      <c r="N195" s="63">
        <v>103.06816402897086</v>
      </c>
      <c r="O195" s="63">
        <v>721.477148202796</v>
      </c>
      <c r="P195" s="64">
        <v>3.8E-3</v>
      </c>
      <c r="Q195" s="64">
        <v>1E-4</v>
      </c>
    </row>
    <row r="196" spans="1:17">
      <c r="A196" t="s">
        <v>3365</v>
      </c>
      <c r="B196" t="s">
        <v>3174</v>
      </c>
      <c r="C196" s="97">
        <v>3347</v>
      </c>
      <c r="D196" t="s">
        <v>3175</v>
      </c>
      <c r="E196" t="s">
        <v>3918</v>
      </c>
      <c r="F196" t="s">
        <v>3366</v>
      </c>
      <c r="G196" t="s">
        <v>206</v>
      </c>
      <c r="H196">
        <v>4.24</v>
      </c>
      <c r="I196" t="s">
        <v>120</v>
      </c>
      <c r="J196" t="s">
        <v>99</v>
      </c>
      <c r="K196" s="64">
        <v>2.2499999999999999E-2</v>
      </c>
      <c r="L196" s="64">
        <v>0</v>
      </c>
      <c r="M196" s="63">
        <v>700000</v>
      </c>
      <c r="N196" s="63">
        <v>103.06816402897086</v>
      </c>
      <c r="O196" s="63">
        <v>721.477148202796</v>
      </c>
      <c r="P196" s="64">
        <v>3.8E-3</v>
      </c>
      <c r="Q196" s="64">
        <v>1E-4</v>
      </c>
    </row>
    <row r="197" spans="1:17">
      <c r="A197" t="s">
        <v>3367</v>
      </c>
      <c r="B197" t="s">
        <v>3174</v>
      </c>
      <c r="C197" s="97">
        <v>3348</v>
      </c>
      <c r="D197" t="s">
        <v>3175</v>
      </c>
      <c r="E197" t="s">
        <v>3918</v>
      </c>
      <c r="F197" t="s">
        <v>3366</v>
      </c>
      <c r="G197" t="s">
        <v>206</v>
      </c>
      <c r="H197">
        <v>4.24</v>
      </c>
      <c r="I197" t="s">
        <v>120</v>
      </c>
      <c r="J197" t="s">
        <v>99</v>
      </c>
      <c r="K197" s="64">
        <v>2.2499999999999999E-2</v>
      </c>
      <c r="L197" s="64">
        <v>0</v>
      </c>
      <c r="M197" s="63">
        <v>15226</v>
      </c>
      <c r="N197" s="63">
        <v>103.06816402897084</v>
      </c>
      <c r="O197" s="63">
        <v>15.6931586550511</v>
      </c>
      <c r="P197" s="64">
        <v>1E-4</v>
      </c>
      <c r="Q197" s="64">
        <v>0</v>
      </c>
    </row>
    <row r="198" spans="1:17">
      <c r="A198" t="s">
        <v>3367</v>
      </c>
      <c r="B198" t="s">
        <v>3174</v>
      </c>
      <c r="C198" s="97">
        <v>3349</v>
      </c>
      <c r="D198" t="s">
        <v>3175</v>
      </c>
      <c r="E198" t="s">
        <v>3918</v>
      </c>
      <c r="F198" t="s">
        <v>3366</v>
      </c>
      <c r="G198" t="s">
        <v>206</v>
      </c>
      <c r="H198">
        <v>4.24</v>
      </c>
      <c r="I198" t="s">
        <v>120</v>
      </c>
      <c r="J198" t="s">
        <v>99</v>
      </c>
      <c r="K198" s="64">
        <v>2.2499999999999999E-2</v>
      </c>
      <c r="L198" s="64">
        <v>0</v>
      </c>
      <c r="M198" s="63">
        <v>24290</v>
      </c>
      <c r="N198" s="63">
        <v>103.06816402897077</v>
      </c>
      <c r="O198" s="63">
        <v>25.035257042636999</v>
      </c>
      <c r="P198" s="64">
        <v>1E-4</v>
      </c>
      <c r="Q198" s="64">
        <v>0</v>
      </c>
    </row>
    <row r="199" spans="1:17">
      <c r="A199" t="s">
        <v>3367</v>
      </c>
      <c r="B199" t="s">
        <v>3174</v>
      </c>
      <c r="C199" s="97">
        <v>3350</v>
      </c>
      <c r="D199" t="s">
        <v>3175</v>
      </c>
      <c r="E199" t="s">
        <v>3918</v>
      </c>
      <c r="F199" t="s">
        <v>3366</v>
      </c>
      <c r="G199" t="s">
        <v>206</v>
      </c>
      <c r="H199">
        <v>0.28000000000000003</v>
      </c>
      <c r="I199" t="s">
        <v>120</v>
      </c>
      <c r="J199" t="s">
        <v>99</v>
      </c>
      <c r="K199" s="64">
        <v>2.2499999999999999E-2</v>
      </c>
      <c r="L199" s="64">
        <v>0</v>
      </c>
      <c r="M199" s="63">
        <v>40484</v>
      </c>
      <c r="N199" s="63">
        <v>100.31673681165398</v>
      </c>
      <c r="O199" s="63">
        <v>40.61222773083</v>
      </c>
      <c r="P199" s="64">
        <v>2.0000000000000001E-4</v>
      </c>
      <c r="Q199" s="64">
        <v>0</v>
      </c>
    </row>
    <row r="200" spans="1:17">
      <c r="A200" t="s">
        <v>3367</v>
      </c>
      <c r="B200" t="s">
        <v>3174</v>
      </c>
      <c r="C200" s="97">
        <v>3812</v>
      </c>
      <c r="D200" t="s">
        <v>3175</v>
      </c>
      <c r="E200" t="s">
        <v>3918</v>
      </c>
      <c r="F200" t="s">
        <v>1800</v>
      </c>
      <c r="G200" t="s">
        <v>206</v>
      </c>
      <c r="H200">
        <v>5.21</v>
      </c>
      <c r="I200" t="s">
        <v>120</v>
      </c>
      <c r="J200" t="s">
        <v>99</v>
      </c>
      <c r="K200" s="64">
        <v>2.2499999999999999E-2</v>
      </c>
      <c r="L200" s="64">
        <v>0</v>
      </c>
      <c r="M200" s="63">
        <v>14454</v>
      </c>
      <c r="N200" s="63">
        <v>103.75291532179673</v>
      </c>
      <c r="O200" s="63">
        <v>14.9964463806125</v>
      </c>
      <c r="P200" s="64">
        <v>1E-4</v>
      </c>
      <c r="Q200" s="64">
        <v>0</v>
      </c>
    </row>
    <row r="201" spans="1:17">
      <c r="A201" t="s">
        <v>3367</v>
      </c>
      <c r="B201" t="s">
        <v>3174</v>
      </c>
      <c r="C201" s="97">
        <v>3813</v>
      </c>
      <c r="D201" t="s">
        <v>3175</v>
      </c>
      <c r="E201" t="s">
        <v>3918</v>
      </c>
      <c r="F201" t="s">
        <v>1800</v>
      </c>
      <c r="G201" t="s">
        <v>206</v>
      </c>
      <c r="H201">
        <v>5.21</v>
      </c>
      <c r="I201" t="s">
        <v>120</v>
      </c>
      <c r="J201" t="s">
        <v>99</v>
      </c>
      <c r="K201" s="64">
        <v>2.2499999999999999E-2</v>
      </c>
      <c r="L201" s="64">
        <v>0</v>
      </c>
      <c r="M201" s="63">
        <v>34485</v>
      </c>
      <c r="N201" s="63">
        <v>103.75291532179672</v>
      </c>
      <c r="O201" s="63">
        <v>35.7791928487216</v>
      </c>
      <c r="P201" s="64">
        <v>2.0000000000000001E-4</v>
      </c>
      <c r="Q201" s="64">
        <v>0</v>
      </c>
    </row>
    <row r="202" spans="1:17">
      <c r="A202" t="s">
        <v>3367</v>
      </c>
      <c r="B202" t="s">
        <v>3174</v>
      </c>
      <c r="C202" s="97">
        <v>3814</v>
      </c>
      <c r="D202" t="s">
        <v>3175</v>
      </c>
      <c r="E202" t="s">
        <v>3918</v>
      </c>
      <c r="F202" t="s">
        <v>1800</v>
      </c>
      <c r="G202" t="s">
        <v>206</v>
      </c>
      <c r="H202">
        <v>5.21</v>
      </c>
      <c r="I202" t="s">
        <v>120</v>
      </c>
      <c r="J202" t="s">
        <v>99</v>
      </c>
      <c r="K202" s="64">
        <v>2.2499999999999999E-2</v>
      </c>
      <c r="L202" s="64">
        <v>0</v>
      </c>
      <c r="M202" s="63">
        <v>20883</v>
      </c>
      <c r="N202" s="63">
        <v>103.75291532179668</v>
      </c>
      <c r="O202" s="63">
        <v>21.6667213066508</v>
      </c>
      <c r="P202" s="64">
        <v>1E-4</v>
      </c>
      <c r="Q202" s="64">
        <v>0</v>
      </c>
    </row>
    <row r="203" spans="1:17">
      <c r="A203" t="s">
        <v>3368</v>
      </c>
      <c r="B203" t="s">
        <v>3174</v>
      </c>
      <c r="C203" s="97">
        <v>3352</v>
      </c>
      <c r="D203" t="s">
        <v>3175</v>
      </c>
      <c r="E203" t="s">
        <v>3918</v>
      </c>
      <c r="F203" t="s">
        <v>3190</v>
      </c>
      <c r="G203" t="s">
        <v>206</v>
      </c>
      <c r="H203">
        <v>4.24</v>
      </c>
      <c r="I203" t="s">
        <v>120</v>
      </c>
      <c r="J203" t="s">
        <v>99</v>
      </c>
      <c r="K203" s="64">
        <v>2.2499999999999999E-2</v>
      </c>
      <c r="L203" s="64">
        <v>0</v>
      </c>
      <c r="M203" s="63">
        <v>150000</v>
      </c>
      <c r="N203" s="63">
        <v>103.06816402897067</v>
      </c>
      <c r="O203" s="63">
        <v>154.60224604345601</v>
      </c>
      <c r="P203" s="64">
        <v>8.0000000000000004E-4</v>
      </c>
      <c r="Q203" s="64">
        <v>0</v>
      </c>
    </row>
    <row r="204" spans="1:17">
      <c r="A204" t="s">
        <v>3369</v>
      </c>
      <c r="B204" t="s">
        <v>3174</v>
      </c>
      <c r="C204" s="97">
        <v>3353</v>
      </c>
      <c r="D204" t="s">
        <v>3175</v>
      </c>
      <c r="E204" t="s">
        <v>3918</v>
      </c>
      <c r="F204" t="s">
        <v>3370</v>
      </c>
      <c r="G204" t="s">
        <v>206</v>
      </c>
      <c r="H204">
        <v>2.81</v>
      </c>
      <c r="I204" t="s">
        <v>120</v>
      </c>
      <c r="J204" t="s">
        <v>99</v>
      </c>
      <c r="K204" s="64">
        <v>2.2499999999999999E-2</v>
      </c>
      <c r="L204" s="64">
        <v>0</v>
      </c>
      <c r="M204" s="63">
        <v>100000</v>
      </c>
      <c r="N204" s="63">
        <v>102.067361721596</v>
      </c>
      <c r="O204" s="63">
        <v>102.067361721596</v>
      </c>
      <c r="P204" s="64">
        <v>5.0000000000000001E-4</v>
      </c>
      <c r="Q204" s="64">
        <v>0</v>
      </c>
    </row>
    <row r="205" spans="1:17">
      <c r="A205" t="s">
        <v>3371</v>
      </c>
      <c r="B205" t="s">
        <v>3174</v>
      </c>
      <c r="C205" s="97">
        <v>3356</v>
      </c>
      <c r="D205" t="s">
        <v>3175</v>
      </c>
      <c r="E205" t="s">
        <v>3918</v>
      </c>
      <c r="F205" t="s">
        <v>3372</v>
      </c>
      <c r="G205" t="s">
        <v>206</v>
      </c>
      <c r="H205">
        <v>4.24</v>
      </c>
      <c r="I205" t="s">
        <v>120</v>
      </c>
      <c r="J205" t="s">
        <v>99</v>
      </c>
      <c r="K205" s="64">
        <v>2.2499999999999999E-2</v>
      </c>
      <c r="L205" s="64">
        <v>0</v>
      </c>
      <c r="M205" s="63">
        <v>162616</v>
      </c>
      <c r="N205" s="63">
        <v>103.0681640289707</v>
      </c>
      <c r="O205" s="63">
        <v>167.60532561735101</v>
      </c>
      <c r="P205" s="64">
        <v>8.9999999999999998E-4</v>
      </c>
      <c r="Q205" s="64">
        <v>0</v>
      </c>
    </row>
    <row r="206" spans="1:17">
      <c r="A206" t="s">
        <v>3371</v>
      </c>
      <c r="B206" t="s">
        <v>3174</v>
      </c>
      <c r="C206" s="97">
        <v>3357</v>
      </c>
      <c r="D206" t="s">
        <v>3175</v>
      </c>
      <c r="E206" t="s">
        <v>3918</v>
      </c>
      <c r="F206" t="s">
        <v>3372</v>
      </c>
      <c r="G206" t="s">
        <v>206</v>
      </c>
      <c r="H206">
        <v>4.24</v>
      </c>
      <c r="I206" t="s">
        <v>120</v>
      </c>
      <c r="J206" t="s">
        <v>99</v>
      </c>
      <c r="K206" s="64">
        <v>2.2499999999999999E-2</v>
      </c>
      <c r="L206" s="64">
        <v>0</v>
      </c>
      <c r="M206" s="63">
        <v>147384</v>
      </c>
      <c r="N206" s="63">
        <v>103.06816402897059</v>
      </c>
      <c r="O206" s="63">
        <v>151.905982872458</v>
      </c>
      <c r="P206" s="64">
        <v>8.0000000000000004E-4</v>
      </c>
      <c r="Q206" s="64">
        <v>0</v>
      </c>
    </row>
    <row r="207" spans="1:17">
      <c r="A207" t="s">
        <v>3373</v>
      </c>
      <c r="B207" t="s">
        <v>3174</v>
      </c>
      <c r="C207" s="97">
        <v>3360</v>
      </c>
      <c r="D207" t="s">
        <v>3175</v>
      </c>
      <c r="E207" t="s">
        <v>3918</v>
      </c>
      <c r="F207" t="s">
        <v>3351</v>
      </c>
      <c r="G207" t="s">
        <v>206</v>
      </c>
      <c r="H207">
        <v>3.39</v>
      </c>
      <c r="I207" t="s">
        <v>120</v>
      </c>
      <c r="J207" t="s">
        <v>99</v>
      </c>
      <c r="K207" s="64">
        <v>2.2499999999999999E-2</v>
      </c>
      <c r="L207" s="64">
        <v>0</v>
      </c>
      <c r="M207" s="63">
        <v>70000</v>
      </c>
      <c r="N207" s="63">
        <v>102.47900791854686</v>
      </c>
      <c r="O207" s="63">
        <v>71.7353055429828</v>
      </c>
      <c r="P207" s="64">
        <v>4.0000000000000002E-4</v>
      </c>
      <c r="Q207" s="64">
        <v>0</v>
      </c>
    </row>
    <row r="208" spans="1:17">
      <c r="A208" t="s">
        <v>3374</v>
      </c>
      <c r="B208" t="s">
        <v>3174</v>
      </c>
      <c r="C208" s="97">
        <v>3363</v>
      </c>
      <c r="D208" t="s">
        <v>3175</v>
      </c>
      <c r="E208" t="s">
        <v>3918</v>
      </c>
      <c r="F208" t="s">
        <v>3375</v>
      </c>
      <c r="G208" t="s">
        <v>206</v>
      </c>
      <c r="H208">
        <v>3.39</v>
      </c>
      <c r="I208" t="s">
        <v>120</v>
      </c>
      <c r="J208" t="s">
        <v>99</v>
      </c>
      <c r="K208" s="64">
        <v>2.2499999999999999E-2</v>
      </c>
      <c r="L208" s="64">
        <v>0</v>
      </c>
      <c r="M208" s="63">
        <v>70000</v>
      </c>
      <c r="N208" s="63">
        <v>102.47900791854686</v>
      </c>
      <c r="O208" s="63">
        <v>71.7353055429828</v>
      </c>
      <c r="P208" s="64">
        <v>4.0000000000000002E-4</v>
      </c>
      <c r="Q208" s="64">
        <v>0</v>
      </c>
    </row>
    <row r="209" spans="1:17">
      <c r="A209" t="s">
        <v>3376</v>
      </c>
      <c r="B209" t="s">
        <v>3174</v>
      </c>
      <c r="C209" s="97">
        <v>3365</v>
      </c>
      <c r="D209" t="s">
        <v>3175</v>
      </c>
      <c r="E209" t="s">
        <v>3918</v>
      </c>
      <c r="F209" t="s">
        <v>1145</v>
      </c>
      <c r="G209" t="s">
        <v>206</v>
      </c>
      <c r="H209">
        <v>4.3099999999999996</v>
      </c>
      <c r="I209" t="s">
        <v>120</v>
      </c>
      <c r="J209" t="s">
        <v>99</v>
      </c>
      <c r="K209" s="64">
        <v>2.2499999999999999E-2</v>
      </c>
      <c r="L209" s="64">
        <v>0</v>
      </c>
      <c r="M209" s="63">
        <v>845</v>
      </c>
      <c r="N209" s="63">
        <v>103.12024285364721</v>
      </c>
      <c r="O209" s="63">
        <v>0.87136605211331897</v>
      </c>
      <c r="P209" s="64">
        <v>0</v>
      </c>
      <c r="Q209" s="64">
        <v>0</v>
      </c>
    </row>
    <row r="210" spans="1:17">
      <c r="A210" t="s">
        <v>3376</v>
      </c>
      <c r="B210" t="s">
        <v>3174</v>
      </c>
      <c r="C210" s="97">
        <v>3366</v>
      </c>
      <c r="D210" t="s">
        <v>3175</v>
      </c>
      <c r="E210" t="s">
        <v>3918</v>
      </c>
      <c r="F210" t="s">
        <v>3377</v>
      </c>
      <c r="G210" t="s">
        <v>206</v>
      </c>
      <c r="H210">
        <v>4.3099999999999996</v>
      </c>
      <c r="I210" t="s">
        <v>120</v>
      </c>
      <c r="J210" t="s">
        <v>99</v>
      </c>
      <c r="K210" s="64">
        <v>2.2499999999999999E-2</v>
      </c>
      <c r="L210" s="64">
        <v>0</v>
      </c>
      <c r="M210" s="63">
        <v>48997</v>
      </c>
      <c r="N210" s="63">
        <v>103.12024285364716</v>
      </c>
      <c r="O210" s="63">
        <v>50.525825391001497</v>
      </c>
      <c r="P210" s="64">
        <v>2.9999999999999997E-4</v>
      </c>
      <c r="Q210" s="64">
        <v>0</v>
      </c>
    </row>
    <row r="211" spans="1:17">
      <c r="A211" t="s">
        <v>3376</v>
      </c>
      <c r="B211" t="s">
        <v>3174</v>
      </c>
      <c r="C211" s="97">
        <v>3367</v>
      </c>
      <c r="D211" t="s">
        <v>3175</v>
      </c>
      <c r="E211" t="s">
        <v>3918</v>
      </c>
      <c r="F211" t="s">
        <v>3377</v>
      </c>
      <c r="G211" t="s">
        <v>206</v>
      </c>
      <c r="H211">
        <v>4.3099999999999996</v>
      </c>
      <c r="I211" t="s">
        <v>120</v>
      </c>
      <c r="J211" t="s">
        <v>99</v>
      </c>
      <c r="K211" s="64">
        <v>2.2499999999999999E-2</v>
      </c>
      <c r="L211" s="64">
        <v>0</v>
      </c>
      <c r="M211" s="63">
        <v>23904</v>
      </c>
      <c r="N211" s="63">
        <v>103.12024285364708</v>
      </c>
      <c r="O211" s="63">
        <v>24.649862851735801</v>
      </c>
      <c r="P211" s="64">
        <v>1E-4</v>
      </c>
      <c r="Q211" s="64">
        <v>0</v>
      </c>
    </row>
    <row r="212" spans="1:17">
      <c r="A212" t="s">
        <v>3376</v>
      </c>
      <c r="B212" t="s">
        <v>3174</v>
      </c>
      <c r="C212" s="97">
        <v>3368</v>
      </c>
      <c r="D212" t="s">
        <v>3175</v>
      </c>
      <c r="E212" t="s">
        <v>3918</v>
      </c>
      <c r="F212" t="s">
        <v>3377</v>
      </c>
      <c r="G212" t="s">
        <v>206</v>
      </c>
      <c r="H212">
        <v>4.3099999999999996</v>
      </c>
      <c r="I212" t="s">
        <v>120</v>
      </c>
      <c r="J212" t="s">
        <v>99</v>
      </c>
      <c r="K212" s="64">
        <v>2.2499999999999999E-2</v>
      </c>
      <c r="L212" s="64">
        <v>0</v>
      </c>
      <c r="M212" s="63">
        <v>16314</v>
      </c>
      <c r="N212" s="63">
        <v>103.12024285364717</v>
      </c>
      <c r="O212" s="63">
        <v>16.823036419144</v>
      </c>
      <c r="P212" s="64">
        <v>1E-4</v>
      </c>
      <c r="Q212" s="64">
        <v>0</v>
      </c>
    </row>
    <row r="213" spans="1:17">
      <c r="A213" t="s">
        <v>3376</v>
      </c>
      <c r="B213" t="s">
        <v>3174</v>
      </c>
      <c r="C213" s="97">
        <v>3369</v>
      </c>
      <c r="D213" t="s">
        <v>3175</v>
      </c>
      <c r="E213" t="s">
        <v>3918</v>
      </c>
      <c r="F213" t="s">
        <v>3377</v>
      </c>
      <c r="G213" t="s">
        <v>206</v>
      </c>
      <c r="H213">
        <v>4.3099999999999996</v>
      </c>
      <c r="I213" t="s">
        <v>120</v>
      </c>
      <c r="J213" t="s">
        <v>99</v>
      </c>
      <c r="K213" s="64">
        <v>2.2499999999999999E-2</v>
      </c>
      <c r="L213" s="64">
        <v>0</v>
      </c>
      <c r="M213" s="63">
        <v>7940</v>
      </c>
      <c r="N213" s="63">
        <v>103.12024285364723</v>
      </c>
      <c r="O213" s="63">
        <v>8.1877472825795898</v>
      </c>
      <c r="P213" s="64">
        <v>0</v>
      </c>
      <c r="Q213" s="64">
        <v>0</v>
      </c>
    </row>
    <row r="214" spans="1:17">
      <c r="A214" t="s">
        <v>3378</v>
      </c>
      <c r="B214" t="s">
        <v>3174</v>
      </c>
      <c r="C214" s="97">
        <v>3370</v>
      </c>
      <c r="D214" t="s">
        <v>3175</v>
      </c>
      <c r="E214" t="s">
        <v>3918</v>
      </c>
      <c r="F214" t="s">
        <v>3377</v>
      </c>
      <c r="G214" t="s">
        <v>206</v>
      </c>
      <c r="H214">
        <v>2.46</v>
      </c>
      <c r="I214" t="s">
        <v>120</v>
      </c>
      <c r="J214" t="s">
        <v>99</v>
      </c>
      <c r="K214" s="64">
        <v>2.2499999999999999E-2</v>
      </c>
      <c r="L214" s="64">
        <v>0</v>
      </c>
      <c r="M214" s="63">
        <v>100000</v>
      </c>
      <c r="N214" s="63">
        <v>101.82489676943401</v>
      </c>
      <c r="O214" s="63">
        <v>101.82489676943401</v>
      </c>
      <c r="P214" s="64">
        <v>5.0000000000000001E-4</v>
      </c>
      <c r="Q214" s="64">
        <v>0</v>
      </c>
    </row>
    <row r="215" spans="1:17">
      <c r="A215" t="s">
        <v>3379</v>
      </c>
      <c r="B215" t="s">
        <v>3174</v>
      </c>
      <c r="C215" s="97">
        <v>3371</v>
      </c>
      <c r="D215" t="s">
        <v>3175</v>
      </c>
      <c r="E215" t="s">
        <v>3918</v>
      </c>
      <c r="F215" t="s">
        <v>3377</v>
      </c>
      <c r="G215" t="s">
        <v>206</v>
      </c>
      <c r="H215">
        <v>1.74</v>
      </c>
      <c r="I215" t="s">
        <v>120</v>
      </c>
      <c r="J215" t="s">
        <v>99</v>
      </c>
      <c r="K215" s="64">
        <v>2.2499999999999999E-2</v>
      </c>
      <c r="L215" s="64">
        <v>0</v>
      </c>
      <c r="M215" s="63">
        <v>43000</v>
      </c>
      <c r="N215" s="63">
        <v>101.32232748143396</v>
      </c>
      <c r="O215" s="63">
        <v>43.568600817016602</v>
      </c>
      <c r="P215" s="64">
        <v>2.0000000000000001E-4</v>
      </c>
      <c r="Q215" s="64">
        <v>0</v>
      </c>
    </row>
    <row r="216" spans="1:17">
      <c r="A216" t="s">
        <v>3380</v>
      </c>
      <c r="B216" t="s">
        <v>3174</v>
      </c>
      <c r="C216" s="97">
        <v>3379</v>
      </c>
      <c r="D216" t="s">
        <v>3175</v>
      </c>
      <c r="E216" t="s">
        <v>3918</v>
      </c>
      <c r="F216" t="s">
        <v>3381</v>
      </c>
      <c r="G216" t="s">
        <v>206</v>
      </c>
      <c r="H216">
        <v>0.77</v>
      </c>
      <c r="I216" t="s">
        <v>120</v>
      </c>
      <c r="J216" t="s">
        <v>99</v>
      </c>
      <c r="K216" s="64">
        <v>2.2499999999999999E-2</v>
      </c>
      <c r="L216" s="64">
        <v>0</v>
      </c>
      <c r="M216" s="63">
        <v>11347.26</v>
      </c>
      <c r="N216" s="63">
        <v>100.65507435656274</v>
      </c>
      <c r="O216" s="63">
        <v>11.421592990432501</v>
      </c>
      <c r="P216" s="64">
        <v>1E-4</v>
      </c>
      <c r="Q216" s="64">
        <v>0</v>
      </c>
    </row>
    <row r="217" spans="1:17">
      <c r="A217" t="s">
        <v>3380</v>
      </c>
      <c r="B217" t="s">
        <v>3174</v>
      </c>
      <c r="C217" s="97">
        <v>3380</v>
      </c>
      <c r="D217" t="s">
        <v>3175</v>
      </c>
      <c r="E217" t="s">
        <v>3918</v>
      </c>
      <c r="F217" t="s">
        <v>3381</v>
      </c>
      <c r="G217" t="s">
        <v>206</v>
      </c>
      <c r="H217">
        <v>0.77</v>
      </c>
      <c r="I217" t="s">
        <v>120</v>
      </c>
      <c r="J217" t="s">
        <v>99</v>
      </c>
      <c r="K217" s="64">
        <v>2.2499999999999999E-2</v>
      </c>
      <c r="L217" s="64">
        <v>0</v>
      </c>
      <c r="M217" s="63">
        <v>11347.26</v>
      </c>
      <c r="N217" s="63">
        <v>100.65507435656274</v>
      </c>
      <c r="O217" s="63">
        <v>11.421592990432501</v>
      </c>
      <c r="P217" s="64">
        <v>1E-4</v>
      </c>
      <c r="Q217" s="64">
        <v>0</v>
      </c>
    </row>
    <row r="218" spans="1:17">
      <c r="A218" t="s">
        <v>3382</v>
      </c>
      <c r="B218" t="s">
        <v>3174</v>
      </c>
      <c r="C218" s="97">
        <v>3372</v>
      </c>
      <c r="D218" t="s">
        <v>3175</v>
      </c>
      <c r="E218" t="s">
        <v>3918</v>
      </c>
      <c r="F218" t="s">
        <v>3383</v>
      </c>
      <c r="G218" t="s">
        <v>206</v>
      </c>
      <c r="H218">
        <v>4.3099999999999996</v>
      </c>
      <c r="I218" t="s">
        <v>120</v>
      </c>
      <c r="J218" t="s">
        <v>99</v>
      </c>
      <c r="K218" s="64">
        <v>2.2499999999999999E-2</v>
      </c>
      <c r="L218" s="64">
        <v>0</v>
      </c>
      <c r="M218" s="63">
        <v>426132</v>
      </c>
      <c r="N218" s="63">
        <v>103.12024285364723</v>
      </c>
      <c r="O218" s="63">
        <v>439.42835327710401</v>
      </c>
      <c r="P218" s="64">
        <v>2.3E-3</v>
      </c>
      <c r="Q218" s="64">
        <v>0</v>
      </c>
    </row>
    <row r="219" spans="1:17">
      <c r="A219" t="s">
        <v>3384</v>
      </c>
      <c r="B219" t="s">
        <v>3174</v>
      </c>
      <c r="C219" s="97">
        <v>3375</v>
      </c>
      <c r="D219" t="s">
        <v>3175</v>
      </c>
      <c r="E219" t="s">
        <v>3918</v>
      </c>
      <c r="F219" t="s">
        <v>3385</v>
      </c>
      <c r="G219" t="s">
        <v>206</v>
      </c>
      <c r="H219">
        <v>4.3099999999999996</v>
      </c>
      <c r="I219" t="s">
        <v>120</v>
      </c>
      <c r="J219" t="s">
        <v>99</v>
      </c>
      <c r="K219" s="64">
        <v>2.2499999999999999E-2</v>
      </c>
      <c r="L219" s="64">
        <v>0</v>
      </c>
      <c r="M219" s="63">
        <v>150928</v>
      </c>
      <c r="N219" s="63">
        <v>103.12024285364744</v>
      </c>
      <c r="O219" s="63">
        <v>155.63732013415299</v>
      </c>
      <c r="P219" s="64">
        <v>8.0000000000000004E-4</v>
      </c>
      <c r="Q219" s="64">
        <v>0</v>
      </c>
    </row>
    <row r="220" spans="1:17">
      <c r="A220" t="s">
        <v>3386</v>
      </c>
      <c r="B220" t="s">
        <v>3174</v>
      </c>
      <c r="C220" s="97">
        <v>3373</v>
      </c>
      <c r="D220" t="s">
        <v>3175</v>
      </c>
      <c r="E220" t="s">
        <v>3918</v>
      </c>
      <c r="F220" t="s">
        <v>3383</v>
      </c>
      <c r="G220" t="s">
        <v>206</v>
      </c>
      <c r="H220">
        <v>2.21</v>
      </c>
      <c r="I220" t="s">
        <v>120</v>
      </c>
      <c r="J220" t="s">
        <v>99</v>
      </c>
      <c r="K220" s="64">
        <v>2.2499999999999999E-2</v>
      </c>
      <c r="L220" s="64">
        <v>0</v>
      </c>
      <c r="M220" s="63">
        <v>76110.89</v>
      </c>
      <c r="N220" s="63">
        <v>101.65079900473559</v>
      </c>
      <c r="O220" s="63">
        <v>77.367327814615393</v>
      </c>
      <c r="P220" s="64">
        <v>4.0000000000000002E-4</v>
      </c>
      <c r="Q220" s="64">
        <v>0</v>
      </c>
    </row>
    <row r="221" spans="1:17">
      <c r="A221" t="s">
        <v>3386</v>
      </c>
      <c r="B221" t="s">
        <v>3174</v>
      </c>
      <c r="C221" s="97">
        <v>3374</v>
      </c>
      <c r="D221" t="s">
        <v>3175</v>
      </c>
      <c r="E221" t="s">
        <v>3918</v>
      </c>
      <c r="F221" t="s">
        <v>3383</v>
      </c>
      <c r="G221" t="s">
        <v>206</v>
      </c>
      <c r="H221">
        <v>2.21</v>
      </c>
      <c r="I221" t="s">
        <v>120</v>
      </c>
      <c r="J221" t="s">
        <v>99</v>
      </c>
      <c r="K221" s="64">
        <v>2.2499999999999999E-2</v>
      </c>
      <c r="L221" s="64">
        <v>0</v>
      </c>
      <c r="M221" s="63">
        <v>76109.27</v>
      </c>
      <c r="N221" s="63">
        <v>101.65079900473543</v>
      </c>
      <c r="O221" s="63">
        <v>77.365681071671403</v>
      </c>
      <c r="P221" s="64">
        <v>4.0000000000000002E-4</v>
      </c>
      <c r="Q221" s="64">
        <v>0</v>
      </c>
    </row>
    <row r="222" spans="1:17">
      <c r="A222" t="s">
        <v>3387</v>
      </c>
      <c r="B222" t="s">
        <v>3174</v>
      </c>
      <c r="C222" s="97">
        <v>3416</v>
      </c>
      <c r="D222" t="s">
        <v>3175</v>
      </c>
      <c r="E222" t="s">
        <v>3918</v>
      </c>
      <c r="F222" t="s">
        <v>3388</v>
      </c>
      <c r="G222" t="s">
        <v>206</v>
      </c>
      <c r="H222">
        <v>4.3099999999999996</v>
      </c>
      <c r="I222" t="s">
        <v>120</v>
      </c>
      <c r="J222" t="s">
        <v>99</v>
      </c>
      <c r="K222" s="64">
        <v>2.2499999999999999E-2</v>
      </c>
      <c r="L222" s="64">
        <v>0</v>
      </c>
      <c r="M222" s="63">
        <v>42000</v>
      </c>
      <c r="N222" s="63">
        <v>103.12021442242738</v>
      </c>
      <c r="O222" s="63">
        <v>43.3104900574195</v>
      </c>
      <c r="P222" s="64">
        <v>2.0000000000000001E-4</v>
      </c>
      <c r="Q222" s="64">
        <v>0</v>
      </c>
    </row>
    <row r="223" spans="1:17">
      <c r="A223" t="s">
        <v>3387</v>
      </c>
      <c r="B223" t="s">
        <v>3174</v>
      </c>
      <c r="C223" s="97">
        <v>3417</v>
      </c>
      <c r="D223" t="s">
        <v>3175</v>
      </c>
      <c r="E223" t="s">
        <v>3918</v>
      </c>
      <c r="F223" t="s">
        <v>3388</v>
      </c>
      <c r="G223" t="s">
        <v>206</v>
      </c>
      <c r="H223">
        <v>4.3099999999999996</v>
      </c>
      <c r="I223" t="s">
        <v>120</v>
      </c>
      <c r="J223" t="s">
        <v>99</v>
      </c>
      <c r="K223" s="64">
        <v>2.2499999999999999E-2</v>
      </c>
      <c r="L223" s="64">
        <v>0</v>
      </c>
      <c r="M223" s="63">
        <v>42000</v>
      </c>
      <c r="N223" s="63">
        <v>103.12021442242738</v>
      </c>
      <c r="O223" s="63">
        <v>43.3104900574195</v>
      </c>
      <c r="P223" s="64">
        <v>2.0000000000000001E-4</v>
      </c>
      <c r="Q223" s="64">
        <v>0</v>
      </c>
    </row>
    <row r="224" spans="1:17">
      <c r="A224" t="s">
        <v>3387</v>
      </c>
      <c r="B224" t="s">
        <v>3174</v>
      </c>
      <c r="C224" s="97">
        <v>3540</v>
      </c>
      <c r="D224" t="s">
        <v>3175</v>
      </c>
      <c r="E224" t="s">
        <v>3918</v>
      </c>
      <c r="F224" t="s">
        <v>3389</v>
      </c>
      <c r="G224" t="s">
        <v>206</v>
      </c>
      <c r="H224">
        <v>4.76</v>
      </c>
      <c r="I224" t="s">
        <v>120</v>
      </c>
      <c r="J224" t="s">
        <v>99</v>
      </c>
      <c r="K224" s="64">
        <v>2.2499999999999999E-2</v>
      </c>
      <c r="L224" s="64">
        <v>0</v>
      </c>
      <c r="M224" s="63">
        <v>113254</v>
      </c>
      <c r="N224" s="63">
        <v>103.43630861526481</v>
      </c>
      <c r="O224" s="63">
        <v>117.145756959132</v>
      </c>
      <c r="P224" s="64">
        <v>5.9999999999999995E-4</v>
      </c>
      <c r="Q224" s="64">
        <v>0</v>
      </c>
    </row>
    <row r="225" spans="1:17">
      <c r="A225" t="s">
        <v>3387</v>
      </c>
      <c r="B225" t="s">
        <v>3174</v>
      </c>
      <c r="C225" s="97">
        <v>3541</v>
      </c>
      <c r="D225" t="s">
        <v>3175</v>
      </c>
      <c r="E225" t="s">
        <v>3918</v>
      </c>
      <c r="F225" t="s">
        <v>3389</v>
      </c>
      <c r="G225" t="s">
        <v>206</v>
      </c>
      <c r="H225">
        <v>4.76</v>
      </c>
      <c r="I225" t="s">
        <v>120</v>
      </c>
      <c r="J225" t="s">
        <v>99</v>
      </c>
      <c r="K225" s="64">
        <v>2.2499999999999999E-2</v>
      </c>
      <c r="L225" s="64">
        <v>0</v>
      </c>
      <c r="M225" s="63">
        <v>174628</v>
      </c>
      <c r="N225" s="63">
        <v>103.43630861526445</v>
      </c>
      <c r="O225" s="63">
        <v>180.628757008664</v>
      </c>
      <c r="P225" s="64">
        <v>1E-3</v>
      </c>
      <c r="Q225" s="64">
        <v>0</v>
      </c>
    </row>
    <row r="226" spans="1:17">
      <c r="A226" t="s">
        <v>3390</v>
      </c>
      <c r="B226" t="s">
        <v>3174</v>
      </c>
      <c r="C226" s="97">
        <v>3385</v>
      </c>
      <c r="D226" t="s">
        <v>3175</v>
      </c>
      <c r="E226" t="s">
        <v>3918</v>
      </c>
      <c r="F226" t="s">
        <v>3188</v>
      </c>
      <c r="G226" t="s">
        <v>206</v>
      </c>
      <c r="H226">
        <v>2.21</v>
      </c>
      <c r="I226" t="s">
        <v>120</v>
      </c>
      <c r="J226" t="s">
        <v>99</v>
      </c>
      <c r="K226" s="64">
        <v>2.2499999999999999E-2</v>
      </c>
      <c r="L226" s="64">
        <v>0</v>
      </c>
      <c r="M226" s="63">
        <v>278819.46000000002</v>
      </c>
      <c r="N226" s="63">
        <v>101.65079900473553</v>
      </c>
      <c r="O226" s="63">
        <v>283.42220887068902</v>
      </c>
      <c r="P226" s="64">
        <v>1.5E-3</v>
      </c>
      <c r="Q226" s="64">
        <v>0</v>
      </c>
    </row>
    <row r="227" spans="1:17">
      <c r="A227" t="s">
        <v>3391</v>
      </c>
      <c r="B227" t="s">
        <v>3174</v>
      </c>
      <c r="C227" s="97">
        <v>3386</v>
      </c>
      <c r="D227" t="s">
        <v>3175</v>
      </c>
      <c r="E227" t="s">
        <v>3918</v>
      </c>
      <c r="F227" t="s">
        <v>3188</v>
      </c>
      <c r="G227" t="s">
        <v>206</v>
      </c>
      <c r="H227">
        <v>2.21</v>
      </c>
      <c r="I227" t="s">
        <v>120</v>
      </c>
      <c r="J227" t="s">
        <v>99</v>
      </c>
      <c r="K227" s="64">
        <v>2.2499999999999999E-2</v>
      </c>
      <c r="L227" s="64">
        <v>0</v>
      </c>
      <c r="M227" s="63">
        <v>106996.37</v>
      </c>
      <c r="N227" s="63">
        <v>101.65079900473539</v>
      </c>
      <c r="O227" s="63">
        <v>108.76266501106301</v>
      </c>
      <c r="P227" s="64">
        <v>5.9999999999999995E-4</v>
      </c>
      <c r="Q227" s="64">
        <v>0</v>
      </c>
    </row>
    <row r="228" spans="1:17">
      <c r="A228" t="s">
        <v>3392</v>
      </c>
      <c r="B228" t="s">
        <v>3174</v>
      </c>
      <c r="C228" s="97">
        <v>3389</v>
      </c>
      <c r="D228" t="s">
        <v>3175</v>
      </c>
      <c r="E228" t="s">
        <v>3918</v>
      </c>
      <c r="F228" t="s">
        <v>3188</v>
      </c>
      <c r="G228" t="s">
        <v>206</v>
      </c>
      <c r="H228">
        <v>1.74</v>
      </c>
      <c r="I228" t="s">
        <v>120</v>
      </c>
      <c r="J228" t="s">
        <v>99</v>
      </c>
      <c r="K228" s="64">
        <v>2.2499999999999999E-2</v>
      </c>
      <c r="L228" s="64">
        <v>0</v>
      </c>
      <c r="M228" s="63">
        <v>71666.61</v>
      </c>
      <c r="N228" s="63">
        <v>101.32232748143382</v>
      </c>
      <c r="O228" s="63">
        <v>72.614277279042</v>
      </c>
      <c r="P228" s="64">
        <v>4.0000000000000002E-4</v>
      </c>
      <c r="Q228" s="64">
        <v>0</v>
      </c>
    </row>
    <row r="229" spans="1:17">
      <c r="A229" t="s">
        <v>3393</v>
      </c>
      <c r="B229" t="s">
        <v>3174</v>
      </c>
      <c r="C229" s="97">
        <v>3391</v>
      </c>
      <c r="D229" t="s">
        <v>3175</v>
      </c>
      <c r="E229" t="s">
        <v>3918</v>
      </c>
      <c r="F229" t="s">
        <v>3243</v>
      </c>
      <c r="G229" t="s">
        <v>206</v>
      </c>
      <c r="H229">
        <v>4.3899999999999997</v>
      </c>
      <c r="I229" t="s">
        <v>120</v>
      </c>
      <c r="J229" t="s">
        <v>99</v>
      </c>
      <c r="K229" s="64">
        <v>2.2499999999999999E-2</v>
      </c>
      <c r="L229" s="64">
        <v>0</v>
      </c>
      <c r="M229" s="63">
        <v>195928</v>
      </c>
      <c r="N229" s="63">
        <v>103.1739836152357</v>
      </c>
      <c r="O229" s="63">
        <v>202.14672261765901</v>
      </c>
      <c r="P229" s="64">
        <v>1.1000000000000001E-3</v>
      </c>
      <c r="Q229" s="64">
        <v>0</v>
      </c>
    </row>
    <row r="230" spans="1:17">
      <c r="A230" t="s">
        <v>3394</v>
      </c>
      <c r="B230" t="s">
        <v>3174</v>
      </c>
      <c r="C230" s="97">
        <v>3390</v>
      </c>
      <c r="D230" t="s">
        <v>3175</v>
      </c>
      <c r="E230" t="s">
        <v>3918</v>
      </c>
      <c r="F230" t="s">
        <v>3243</v>
      </c>
      <c r="G230" t="s">
        <v>206</v>
      </c>
      <c r="H230">
        <v>2.21</v>
      </c>
      <c r="I230" t="s">
        <v>120</v>
      </c>
      <c r="J230" t="s">
        <v>99</v>
      </c>
      <c r="K230" s="64">
        <v>2.2499999999999999E-2</v>
      </c>
      <c r="L230" s="64">
        <v>0</v>
      </c>
      <c r="M230" s="63">
        <v>166666.70000000001</v>
      </c>
      <c r="N230" s="63">
        <v>101.65079883654444</v>
      </c>
      <c r="O230" s="63">
        <v>169.41803194450699</v>
      </c>
      <c r="P230" s="64">
        <v>8.9999999999999998E-4</v>
      </c>
      <c r="Q230" s="64">
        <v>0</v>
      </c>
    </row>
    <row r="231" spans="1:17">
      <c r="A231" t="s">
        <v>3395</v>
      </c>
      <c r="B231" t="s">
        <v>3174</v>
      </c>
      <c r="C231" s="97">
        <v>3394</v>
      </c>
      <c r="D231" t="s">
        <v>3175</v>
      </c>
      <c r="E231" t="s">
        <v>3918</v>
      </c>
      <c r="F231" t="s">
        <v>3396</v>
      </c>
      <c r="G231" t="s">
        <v>206</v>
      </c>
      <c r="H231">
        <v>0.4</v>
      </c>
      <c r="I231" t="s">
        <v>120</v>
      </c>
      <c r="J231" t="s">
        <v>99</v>
      </c>
      <c r="K231" s="64">
        <v>2.2499999999999999E-2</v>
      </c>
      <c r="L231" s="64">
        <v>0</v>
      </c>
      <c r="M231" s="63">
        <v>200000</v>
      </c>
      <c r="N231" s="63">
        <v>100.402203300626</v>
      </c>
      <c r="O231" s="63">
        <v>200.804406601252</v>
      </c>
      <c r="P231" s="64">
        <v>1.1000000000000001E-3</v>
      </c>
      <c r="Q231" s="64">
        <v>0</v>
      </c>
    </row>
    <row r="232" spans="1:17">
      <c r="A232" t="s">
        <v>3395</v>
      </c>
      <c r="B232" t="s">
        <v>3174</v>
      </c>
      <c r="C232" s="97">
        <v>4328</v>
      </c>
      <c r="D232" t="s">
        <v>3175</v>
      </c>
      <c r="E232" t="s">
        <v>3918</v>
      </c>
      <c r="F232" t="s">
        <v>289</v>
      </c>
      <c r="G232" t="s">
        <v>206</v>
      </c>
      <c r="H232">
        <v>4.55</v>
      </c>
      <c r="I232" t="s">
        <v>120</v>
      </c>
      <c r="J232" t="s">
        <v>99</v>
      </c>
      <c r="K232" s="64">
        <v>3.7499999999999999E-2</v>
      </c>
      <c r="L232" s="64">
        <v>0</v>
      </c>
      <c r="M232" s="63">
        <v>250000</v>
      </c>
      <c r="N232" s="63">
        <v>110.44171987847361</v>
      </c>
      <c r="O232" s="63">
        <v>276.104299696184</v>
      </c>
      <c r="P232" s="64">
        <v>1.5E-3</v>
      </c>
      <c r="Q232" s="64">
        <v>0</v>
      </c>
    </row>
    <row r="233" spans="1:17">
      <c r="A233" t="s">
        <v>3397</v>
      </c>
      <c r="B233" t="s">
        <v>3174</v>
      </c>
      <c r="C233" s="97">
        <v>3419</v>
      </c>
      <c r="D233" t="s">
        <v>3175</v>
      </c>
      <c r="E233" t="s">
        <v>3918</v>
      </c>
      <c r="F233" t="s">
        <v>3398</v>
      </c>
      <c r="G233" t="s">
        <v>206</v>
      </c>
      <c r="H233">
        <v>4.3899999999999997</v>
      </c>
      <c r="I233" t="s">
        <v>120</v>
      </c>
      <c r="J233" t="s">
        <v>99</v>
      </c>
      <c r="K233" s="64">
        <v>2.2499999999999999E-2</v>
      </c>
      <c r="L233" s="64">
        <v>0</v>
      </c>
      <c r="M233" s="63">
        <v>12621</v>
      </c>
      <c r="N233" s="63">
        <v>103.17398361523571</v>
      </c>
      <c r="O233" s="63">
        <v>13.0215884720789</v>
      </c>
      <c r="P233" s="64">
        <v>1E-4</v>
      </c>
      <c r="Q233" s="64">
        <v>0</v>
      </c>
    </row>
    <row r="234" spans="1:17">
      <c r="A234" t="s">
        <v>3397</v>
      </c>
      <c r="B234" t="s">
        <v>3174</v>
      </c>
      <c r="C234" s="97">
        <v>3420</v>
      </c>
      <c r="D234" t="s">
        <v>3175</v>
      </c>
      <c r="E234" t="s">
        <v>3918</v>
      </c>
      <c r="F234" t="s">
        <v>3398</v>
      </c>
      <c r="G234" t="s">
        <v>206</v>
      </c>
      <c r="H234">
        <v>4.3899999999999997</v>
      </c>
      <c r="I234" t="s">
        <v>120</v>
      </c>
      <c r="J234" t="s">
        <v>99</v>
      </c>
      <c r="K234" s="64">
        <v>2.2499999999999999E-2</v>
      </c>
      <c r="L234" s="64">
        <v>0</v>
      </c>
      <c r="M234" s="63">
        <v>10687</v>
      </c>
      <c r="N234" s="63">
        <v>103.17398361523533</v>
      </c>
      <c r="O234" s="63">
        <v>11.0262036289602</v>
      </c>
      <c r="P234" s="64">
        <v>1E-4</v>
      </c>
      <c r="Q234" s="64">
        <v>0</v>
      </c>
    </row>
    <row r="235" spans="1:17">
      <c r="A235" t="s">
        <v>3397</v>
      </c>
      <c r="B235" t="s">
        <v>3174</v>
      </c>
      <c r="C235" s="97">
        <v>3421</v>
      </c>
      <c r="D235" t="s">
        <v>3175</v>
      </c>
      <c r="E235" t="s">
        <v>3918</v>
      </c>
      <c r="F235" t="s">
        <v>3398</v>
      </c>
      <c r="G235" t="s">
        <v>206</v>
      </c>
      <c r="H235">
        <v>4.3899999999999997</v>
      </c>
      <c r="I235" t="s">
        <v>120</v>
      </c>
      <c r="J235" t="s">
        <v>99</v>
      </c>
      <c r="K235" s="64">
        <v>2.2499999999999999E-2</v>
      </c>
      <c r="L235" s="64">
        <v>0</v>
      </c>
      <c r="M235" s="63">
        <v>10564</v>
      </c>
      <c r="N235" s="63">
        <v>103.17398361523571</v>
      </c>
      <c r="O235" s="63">
        <v>10.8992996291135</v>
      </c>
      <c r="P235" s="64">
        <v>1E-4</v>
      </c>
      <c r="Q235" s="64">
        <v>0</v>
      </c>
    </row>
    <row r="236" spans="1:17">
      <c r="A236" t="s">
        <v>3397</v>
      </c>
      <c r="B236" t="s">
        <v>3174</v>
      </c>
      <c r="C236" s="97">
        <v>3422</v>
      </c>
      <c r="D236" t="s">
        <v>3175</v>
      </c>
      <c r="E236" t="s">
        <v>3918</v>
      </c>
      <c r="F236" t="s">
        <v>3398</v>
      </c>
      <c r="G236" t="s">
        <v>206</v>
      </c>
      <c r="H236">
        <v>4.3899999999999997</v>
      </c>
      <c r="I236" t="s">
        <v>120</v>
      </c>
      <c r="J236" t="s">
        <v>99</v>
      </c>
      <c r="K236" s="64">
        <v>2.2499999999999999E-2</v>
      </c>
      <c r="L236" s="64">
        <v>0</v>
      </c>
      <c r="M236" s="63">
        <v>12621</v>
      </c>
      <c r="N236" s="63">
        <v>103.17398361523571</v>
      </c>
      <c r="O236" s="63">
        <v>13.0215884720789</v>
      </c>
      <c r="P236" s="64">
        <v>1E-4</v>
      </c>
      <c r="Q236" s="64">
        <v>0</v>
      </c>
    </row>
    <row r="237" spans="1:17">
      <c r="A237" t="s">
        <v>3397</v>
      </c>
      <c r="B237" t="s">
        <v>3174</v>
      </c>
      <c r="C237" s="97">
        <v>3423</v>
      </c>
      <c r="D237" t="s">
        <v>3175</v>
      </c>
      <c r="E237" t="s">
        <v>3918</v>
      </c>
      <c r="F237" t="s">
        <v>3398</v>
      </c>
      <c r="G237" t="s">
        <v>206</v>
      </c>
      <c r="H237">
        <v>4.3899999999999997</v>
      </c>
      <c r="I237" t="s">
        <v>120</v>
      </c>
      <c r="J237" t="s">
        <v>99</v>
      </c>
      <c r="K237" s="64">
        <v>2.2499999999999999E-2</v>
      </c>
      <c r="L237" s="64">
        <v>0</v>
      </c>
      <c r="M237" s="63">
        <v>10687</v>
      </c>
      <c r="N237" s="63">
        <v>103.17398361523533</v>
      </c>
      <c r="O237" s="63">
        <v>11.0262036289602</v>
      </c>
      <c r="P237" s="64">
        <v>1E-4</v>
      </c>
      <c r="Q237" s="64">
        <v>0</v>
      </c>
    </row>
    <row r="238" spans="1:17">
      <c r="A238" t="s">
        <v>3397</v>
      </c>
      <c r="B238" t="s">
        <v>3174</v>
      </c>
      <c r="C238" s="97">
        <v>3424</v>
      </c>
      <c r="D238" t="s">
        <v>3175</v>
      </c>
      <c r="E238" t="s">
        <v>3918</v>
      </c>
      <c r="F238" t="s">
        <v>3398</v>
      </c>
      <c r="G238" t="s">
        <v>206</v>
      </c>
      <c r="H238">
        <v>4.3899999999999997</v>
      </c>
      <c r="I238" t="s">
        <v>120</v>
      </c>
      <c r="J238" t="s">
        <v>99</v>
      </c>
      <c r="K238" s="64">
        <v>2.2499999999999999E-2</v>
      </c>
      <c r="L238" s="64">
        <v>0</v>
      </c>
      <c r="M238" s="63">
        <v>9820</v>
      </c>
      <c r="N238" s="63">
        <v>103.17398361523625</v>
      </c>
      <c r="O238" s="63">
        <v>10.131685191016199</v>
      </c>
      <c r="P238" s="64">
        <v>1E-4</v>
      </c>
      <c r="Q238" s="64">
        <v>0</v>
      </c>
    </row>
    <row r="239" spans="1:17">
      <c r="A239" t="s">
        <v>3399</v>
      </c>
      <c r="B239" t="s">
        <v>3174</v>
      </c>
      <c r="C239" s="97">
        <v>3418</v>
      </c>
      <c r="D239" t="s">
        <v>3175</v>
      </c>
      <c r="E239" t="s">
        <v>3918</v>
      </c>
      <c r="F239" t="s">
        <v>3400</v>
      </c>
      <c r="G239" t="s">
        <v>206</v>
      </c>
      <c r="H239">
        <v>1.78</v>
      </c>
      <c r="I239" t="s">
        <v>120</v>
      </c>
      <c r="J239" t="s">
        <v>99</v>
      </c>
      <c r="K239" s="64">
        <v>2.2499999999999999E-2</v>
      </c>
      <c r="L239" s="64">
        <v>0</v>
      </c>
      <c r="M239" s="63">
        <v>102666.71</v>
      </c>
      <c r="N239" s="63">
        <v>101.34986755626922</v>
      </c>
      <c r="O239" s="63">
        <v>104.05257460937899</v>
      </c>
      <c r="P239" s="64">
        <v>5.0000000000000001E-4</v>
      </c>
      <c r="Q239" s="64">
        <v>0</v>
      </c>
    </row>
    <row r="240" spans="1:17">
      <c r="A240" t="s">
        <v>3401</v>
      </c>
      <c r="B240" t="s">
        <v>3174</v>
      </c>
      <c r="C240" s="97">
        <v>3395</v>
      </c>
      <c r="D240" t="s">
        <v>3175</v>
      </c>
      <c r="E240" t="s">
        <v>3918</v>
      </c>
      <c r="F240" t="s">
        <v>3402</v>
      </c>
      <c r="G240" t="s">
        <v>206</v>
      </c>
      <c r="H240">
        <v>4.3899999999999997</v>
      </c>
      <c r="I240" t="s">
        <v>120</v>
      </c>
      <c r="J240" t="s">
        <v>99</v>
      </c>
      <c r="K240" s="64">
        <v>2.2499999999999999E-2</v>
      </c>
      <c r="L240" s="64">
        <v>0</v>
      </c>
      <c r="M240" s="63">
        <v>180000</v>
      </c>
      <c r="N240" s="63">
        <v>103.17398361523556</v>
      </c>
      <c r="O240" s="63">
        <v>185.713170507424</v>
      </c>
      <c r="P240" s="64">
        <v>1E-3</v>
      </c>
      <c r="Q240" s="64">
        <v>0</v>
      </c>
    </row>
    <row r="241" spans="1:17">
      <c r="A241" t="s">
        <v>3401</v>
      </c>
      <c r="B241" t="s">
        <v>3174</v>
      </c>
      <c r="C241" s="97">
        <v>3396</v>
      </c>
      <c r="D241" t="s">
        <v>3175</v>
      </c>
      <c r="E241" t="s">
        <v>3918</v>
      </c>
      <c r="F241" t="s">
        <v>3402</v>
      </c>
      <c r="G241" t="s">
        <v>206</v>
      </c>
      <c r="H241">
        <v>4.3899999999999997</v>
      </c>
      <c r="I241" t="s">
        <v>120</v>
      </c>
      <c r="J241" t="s">
        <v>99</v>
      </c>
      <c r="K241" s="64">
        <v>2.2499999999999999E-2</v>
      </c>
      <c r="L241" s="64">
        <v>0</v>
      </c>
      <c r="M241" s="63">
        <v>180000</v>
      </c>
      <c r="N241" s="63">
        <v>103.17398361523556</v>
      </c>
      <c r="O241" s="63">
        <v>185.713170507424</v>
      </c>
      <c r="P241" s="64">
        <v>1E-3</v>
      </c>
      <c r="Q241" s="64">
        <v>0</v>
      </c>
    </row>
    <row r="242" spans="1:17">
      <c r="A242" t="s">
        <v>3403</v>
      </c>
      <c r="B242" t="s">
        <v>3174</v>
      </c>
      <c r="C242" s="97">
        <v>3397</v>
      </c>
      <c r="D242" t="s">
        <v>3175</v>
      </c>
      <c r="E242" t="s">
        <v>3918</v>
      </c>
      <c r="F242" t="s">
        <v>3402</v>
      </c>
      <c r="G242" t="s">
        <v>206</v>
      </c>
      <c r="H242">
        <v>4.3899999999999997</v>
      </c>
      <c r="I242" t="s">
        <v>120</v>
      </c>
      <c r="J242" t="s">
        <v>99</v>
      </c>
      <c r="K242" s="64">
        <v>2.2499999999999999E-2</v>
      </c>
      <c r="L242" s="64">
        <v>0</v>
      </c>
      <c r="M242" s="63">
        <v>468936</v>
      </c>
      <c r="N242" s="63">
        <v>103.17398361523577</v>
      </c>
      <c r="O242" s="63">
        <v>483.81995180594203</v>
      </c>
      <c r="P242" s="64">
        <v>2.5999999999999999E-3</v>
      </c>
      <c r="Q242" s="64">
        <v>0</v>
      </c>
    </row>
    <row r="243" spans="1:17">
      <c r="A243" t="s">
        <v>3403</v>
      </c>
      <c r="B243" t="s">
        <v>3174</v>
      </c>
      <c r="C243" s="97">
        <v>3398</v>
      </c>
      <c r="D243" t="s">
        <v>3175</v>
      </c>
      <c r="E243" t="s">
        <v>3918</v>
      </c>
      <c r="F243" t="s">
        <v>3402</v>
      </c>
      <c r="G243" t="s">
        <v>206</v>
      </c>
      <c r="H243">
        <v>4.3899999999999997</v>
      </c>
      <c r="I243" t="s">
        <v>120</v>
      </c>
      <c r="J243" t="s">
        <v>99</v>
      </c>
      <c r="K243" s="64">
        <v>2.2499999999999999E-2</v>
      </c>
      <c r="L243" s="64">
        <v>0</v>
      </c>
      <c r="M243" s="63">
        <v>31064</v>
      </c>
      <c r="N243" s="63">
        <v>103.17398361523564</v>
      </c>
      <c r="O243" s="63">
        <v>32.049966270236801</v>
      </c>
      <c r="P243" s="64">
        <v>2.0000000000000001E-4</v>
      </c>
      <c r="Q243" s="64">
        <v>0</v>
      </c>
    </row>
    <row r="244" spans="1:17">
      <c r="A244" t="s">
        <v>3404</v>
      </c>
      <c r="B244" t="s">
        <v>3174</v>
      </c>
      <c r="C244" s="97">
        <v>3399</v>
      </c>
      <c r="D244" t="s">
        <v>3175</v>
      </c>
      <c r="E244" t="s">
        <v>3918</v>
      </c>
      <c r="F244" t="s">
        <v>3402</v>
      </c>
      <c r="G244" t="s">
        <v>206</v>
      </c>
      <c r="H244">
        <v>4.3899999999999997</v>
      </c>
      <c r="I244" t="s">
        <v>120</v>
      </c>
      <c r="J244" t="s">
        <v>99</v>
      </c>
      <c r="K244" s="64">
        <v>2.2499999999999999E-2</v>
      </c>
      <c r="L244" s="64">
        <v>0</v>
      </c>
      <c r="M244" s="63">
        <v>635972</v>
      </c>
      <c r="N244" s="63">
        <v>103.17398361523573</v>
      </c>
      <c r="O244" s="63">
        <v>656.15764707748701</v>
      </c>
      <c r="P244" s="64">
        <v>3.5000000000000001E-3</v>
      </c>
      <c r="Q244" s="64">
        <v>0</v>
      </c>
    </row>
    <row r="245" spans="1:17">
      <c r="A245" t="s">
        <v>3405</v>
      </c>
      <c r="B245" t="s">
        <v>3174</v>
      </c>
      <c r="C245" s="97">
        <v>3400</v>
      </c>
      <c r="D245" t="s">
        <v>3175</v>
      </c>
      <c r="E245" t="s">
        <v>3918</v>
      </c>
      <c r="F245" t="s">
        <v>3402</v>
      </c>
      <c r="G245" t="s">
        <v>206</v>
      </c>
      <c r="H245">
        <v>4.3899999999999997</v>
      </c>
      <c r="I245" t="s">
        <v>120</v>
      </c>
      <c r="J245" t="s">
        <v>99</v>
      </c>
      <c r="K245" s="64">
        <v>2.2499999999999999E-2</v>
      </c>
      <c r="L245" s="64">
        <v>0</v>
      </c>
      <c r="M245" s="63">
        <v>104105</v>
      </c>
      <c r="N245" s="63">
        <v>103.17398361523558</v>
      </c>
      <c r="O245" s="63">
        <v>107.40927564264101</v>
      </c>
      <c r="P245" s="64">
        <v>5.9999999999999995E-4</v>
      </c>
      <c r="Q245" s="64">
        <v>0</v>
      </c>
    </row>
    <row r="246" spans="1:17">
      <c r="A246" t="s">
        <v>3405</v>
      </c>
      <c r="B246" t="s">
        <v>3174</v>
      </c>
      <c r="C246" s="97">
        <v>3401</v>
      </c>
      <c r="D246" t="s">
        <v>3175</v>
      </c>
      <c r="E246" t="s">
        <v>3918</v>
      </c>
      <c r="F246" t="s">
        <v>3402</v>
      </c>
      <c r="G246" t="s">
        <v>206</v>
      </c>
      <c r="H246">
        <v>4.3899999999999997</v>
      </c>
      <c r="I246" t="s">
        <v>120</v>
      </c>
      <c r="J246" t="s">
        <v>99</v>
      </c>
      <c r="K246" s="64">
        <v>2.2499999999999999E-2</v>
      </c>
      <c r="L246" s="64">
        <v>0</v>
      </c>
      <c r="M246" s="63">
        <v>107824</v>
      </c>
      <c r="N246" s="63">
        <v>103.17398361523594</v>
      </c>
      <c r="O246" s="63">
        <v>111.24631609329199</v>
      </c>
      <c r="P246" s="64">
        <v>5.9999999999999995E-4</v>
      </c>
      <c r="Q246" s="64">
        <v>0</v>
      </c>
    </row>
    <row r="247" spans="1:17">
      <c r="A247" t="s">
        <v>3405</v>
      </c>
      <c r="B247" t="s">
        <v>3174</v>
      </c>
      <c r="C247" s="97">
        <v>3402</v>
      </c>
      <c r="D247" t="s">
        <v>3175</v>
      </c>
      <c r="E247" t="s">
        <v>3918</v>
      </c>
      <c r="F247" t="s">
        <v>3402</v>
      </c>
      <c r="G247" t="s">
        <v>206</v>
      </c>
      <c r="H247">
        <v>4.3899999999999997</v>
      </c>
      <c r="I247" t="s">
        <v>120</v>
      </c>
      <c r="J247" t="s">
        <v>99</v>
      </c>
      <c r="K247" s="64">
        <v>2.2499999999999999E-2</v>
      </c>
      <c r="L247" s="64">
        <v>0</v>
      </c>
      <c r="M247" s="63">
        <v>108857</v>
      </c>
      <c r="N247" s="63">
        <v>103.17398361523558</v>
      </c>
      <c r="O247" s="63">
        <v>112.312103344037</v>
      </c>
      <c r="P247" s="64">
        <v>5.9999999999999995E-4</v>
      </c>
      <c r="Q247" s="64">
        <v>0</v>
      </c>
    </row>
    <row r="248" spans="1:17">
      <c r="A248" t="s">
        <v>3405</v>
      </c>
      <c r="B248" t="s">
        <v>3174</v>
      </c>
      <c r="C248" s="97">
        <v>3403</v>
      </c>
      <c r="D248" t="s">
        <v>3175</v>
      </c>
      <c r="E248" t="s">
        <v>3918</v>
      </c>
      <c r="F248" t="s">
        <v>3402</v>
      </c>
      <c r="G248" t="s">
        <v>206</v>
      </c>
      <c r="H248">
        <v>4.3899999999999997</v>
      </c>
      <c r="I248" t="s">
        <v>120</v>
      </c>
      <c r="J248" t="s">
        <v>99</v>
      </c>
      <c r="K248" s="64">
        <v>2.2499999999999999E-2</v>
      </c>
      <c r="L248" s="64">
        <v>0</v>
      </c>
      <c r="M248" s="63">
        <v>99214</v>
      </c>
      <c r="N248" s="63">
        <v>103.17398361523576</v>
      </c>
      <c r="O248" s="63">
        <v>102.36303610402</v>
      </c>
      <c r="P248" s="64">
        <v>5.0000000000000001E-4</v>
      </c>
      <c r="Q248" s="64">
        <v>0</v>
      </c>
    </row>
    <row r="249" spans="1:17">
      <c r="A249" t="s">
        <v>3406</v>
      </c>
      <c r="B249" t="s">
        <v>3174</v>
      </c>
      <c r="C249" s="97">
        <v>3407</v>
      </c>
      <c r="D249" t="s">
        <v>3175</v>
      </c>
      <c r="E249" t="s">
        <v>3918</v>
      </c>
      <c r="F249" t="s">
        <v>3407</v>
      </c>
      <c r="G249" t="s">
        <v>206</v>
      </c>
      <c r="H249">
        <v>4.3099999999999996</v>
      </c>
      <c r="I249" t="s">
        <v>120</v>
      </c>
      <c r="J249" t="s">
        <v>99</v>
      </c>
      <c r="K249" s="64">
        <v>2.2499999999999999E-2</v>
      </c>
      <c r="L249" s="64">
        <v>0</v>
      </c>
      <c r="M249" s="63">
        <v>313415</v>
      </c>
      <c r="N249" s="63">
        <v>103.12024285364708</v>
      </c>
      <c r="O249" s="63">
        <v>323.19430913975799</v>
      </c>
      <c r="P249" s="64">
        <v>1.6999999999999999E-3</v>
      </c>
      <c r="Q249" s="64">
        <v>0</v>
      </c>
    </row>
    <row r="250" spans="1:17">
      <c r="A250" t="s">
        <v>3406</v>
      </c>
      <c r="B250" t="s">
        <v>3174</v>
      </c>
      <c r="C250" s="97">
        <v>3408</v>
      </c>
      <c r="D250" t="s">
        <v>3175</v>
      </c>
      <c r="E250" t="s">
        <v>3918</v>
      </c>
      <c r="F250" t="s">
        <v>3407</v>
      </c>
      <c r="G250" t="s">
        <v>206</v>
      </c>
      <c r="H250">
        <v>4.3099999999999996</v>
      </c>
      <c r="I250" t="s">
        <v>120</v>
      </c>
      <c r="J250" t="s">
        <v>99</v>
      </c>
      <c r="K250" s="64">
        <v>2.2499999999999999E-2</v>
      </c>
      <c r="L250" s="64">
        <v>0</v>
      </c>
      <c r="M250" s="63">
        <v>315208</v>
      </c>
      <c r="N250" s="63">
        <v>103.12024285364711</v>
      </c>
      <c r="O250" s="63">
        <v>325.04325509412399</v>
      </c>
      <c r="P250" s="64">
        <v>1.6999999999999999E-3</v>
      </c>
      <c r="Q250" s="64">
        <v>0</v>
      </c>
    </row>
    <row r="251" spans="1:17">
      <c r="A251" t="s">
        <v>3408</v>
      </c>
      <c r="B251" t="s">
        <v>3174</v>
      </c>
      <c r="C251" s="97">
        <v>3409</v>
      </c>
      <c r="D251" t="s">
        <v>3175</v>
      </c>
      <c r="E251" t="s">
        <v>3918</v>
      </c>
      <c r="F251" t="s">
        <v>3409</v>
      </c>
      <c r="G251" t="s">
        <v>206</v>
      </c>
      <c r="H251">
        <v>3.47</v>
      </c>
      <c r="I251" t="s">
        <v>120</v>
      </c>
      <c r="J251" t="s">
        <v>99</v>
      </c>
      <c r="K251" s="64">
        <v>2.2499999999999999E-2</v>
      </c>
      <c r="L251" s="64">
        <v>0</v>
      </c>
      <c r="M251" s="63">
        <v>139452</v>
      </c>
      <c r="N251" s="63">
        <v>102.53409088605542</v>
      </c>
      <c r="O251" s="63">
        <v>142.985840422422</v>
      </c>
      <c r="P251" s="64">
        <v>8.0000000000000004E-4</v>
      </c>
      <c r="Q251" s="64">
        <v>0</v>
      </c>
    </row>
    <row r="252" spans="1:17">
      <c r="A252" t="s">
        <v>3408</v>
      </c>
      <c r="B252" t="s">
        <v>3174</v>
      </c>
      <c r="C252" s="97">
        <v>3410</v>
      </c>
      <c r="D252" t="s">
        <v>3175</v>
      </c>
      <c r="E252" t="s">
        <v>3918</v>
      </c>
      <c r="F252" t="s">
        <v>3409</v>
      </c>
      <c r="G252" t="s">
        <v>206</v>
      </c>
      <c r="H252">
        <v>3.47</v>
      </c>
      <c r="I252" t="s">
        <v>120</v>
      </c>
      <c r="J252" t="s">
        <v>99</v>
      </c>
      <c r="K252" s="64">
        <v>2.2499999999999999E-2</v>
      </c>
      <c r="L252" s="64">
        <v>0</v>
      </c>
      <c r="M252" s="63">
        <v>105341</v>
      </c>
      <c r="N252" s="63">
        <v>102.53409088605576</v>
      </c>
      <c r="O252" s="63">
        <v>108.01043668027999</v>
      </c>
      <c r="P252" s="64">
        <v>5.9999999999999995E-4</v>
      </c>
      <c r="Q252" s="64">
        <v>0</v>
      </c>
    </row>
    <row r="253" spans="1:17">
      <c r="A253" t="s">
        <v>3408</v>
      </c>
      <c r="B253" t="s">
        <v>3174</v>
      </c>
      <c r="C253" s="97">
        <v>3411</v>
      </c>
      <c r="D253" t="s">
        <v>3175</v>
      </c>
      <c r="E253" t="s">
        <v>3918</v>
      </c>
      <c r="F253" t="s">
        <v>1145</v>
      </c>
      <c r="G253" t="s">
        <v>206</v>
      </c>
      <c r="H253">
        <v>3.47</v>
      </c>
      <c r="I253" t="s">
        <v>120</v>
      </c>
      <c r="J253" t="s">
        <v>99</v>
      </c>
      <c r="K253" s="64">
        <v>2.2499999999999999E-2</v>
      </c>
      <c r="L253" s="64">
        <v>0</v>
      </c>
      <c r="M253" s="63">
        <v>105207</v>
      </c>
      <c r="N253" s="63">
        <v>102.53409088605511</v>
      </c>
      <c r="O253" s="63">
        <v>107.873040998492</v>
      </c>
      <c r="P253" s="64">
        <v>5.9999999999999995E-4</v>
      </c>
      <c r="Q253" s="64">
        <v>0</v>
      </c>
    </row>
    <row r="254" spans="1:17">
      <c r="A254" t="s">
        <v>3410</v>
      </c>
      <c r="B254" t="s">
        <v>3174</v>
      </c>
      <c r="C254" s="97">
        <v>3412</v>
      </c>
      <c r="D254" t="s">
        <v>3175</v>
      </c>
      <c r="E254" t="s">
        <v>3918</v>
      </c>
      <c r="F254" t="s">
        <v>3411</v>
      </c>
      <c r="G254" t="s">
        <v>206</v>
      </c>
      <c r="H254">
        <v>4.3899999999999997</v>
      </c>
      <c r="I254" t="s">
        <v>120</v>
      </c>
      <c r="J254" t="s">
        <v>99</v>
      </c>
      <c r="K254" s="64">
        <v>2.2499999999999999E-2</v>
      </c>
      <c r="L254" s="64">
        <v>0</v>
      </c>
      <c r="M254" s="63">
        <v>100431.5</v>
      </c>
      <c r="N254" s="63">
        <v>103.17398361523625</v>
      </c>
      <c r="O254" s="63">
        <v>103.619179354536</v>
      </c>
      <c r="P254" s="64">
        <v>5.0000000000000001E-4</v>
      </c>
      <c r="Q254" s="64">
        <v>0</v>
      </c>
    </row>
    <row r="255" spans="1:17">
      <c r="A255" t="s">
        <v>3410</v>
      </c>
      <c r="B255" t="s">
        <v>3174</v>
      </c>
      <c r="C255" s="97">
        <v>3768</v>
      </c>
      <c r="D255" t="s">
        <v>3175</v>
      </c>
      <c r="E255" t="s">
        <v>3918</v>
      </c>
      <c r="F255" t="s">
        <v>3412</v>
      </c>
      <c r="G255" t="s">
        <v>206</v>
      </c>
      <c r="H255">
        <v>5.13</v>
      </c>
      <c r="I255" t="s">
        <v>120</v>
      </c>
      <c r="J255" t="s">
        <v>99</v>
      </c>
      <c r="K255" s="64">
        <v>2.2499999999999999E-2</v>
      </c>
      <c r="L255" s="64">
        <v>0</v>
      </c>
      <c r="M255" s="63">
        <v>250000</v>
      </c>
      <c r="N255" s="63">
        <v>103.7011805855584</v>
      </c>
      <c r="O255" s="63">
        <v>259.25295146389601</v>
      </c>
      <c r="P255" s="64">
        <v>1.4E-3</v>
      </c>
      <c r="Q255" s="64">
        <v>0</v>
      </c>
    </row>
    <row r="256" spans="1:17">
      <c r="A256" t="s">
        <v>3410</v>
      </c>
      <c r="B256" t="s">
        <v>3174</v>
      </c>
      <c r="C256" s="97">
        <v>3769</v>
      </c>
      <c r="D256" t="s">
        <v>3175</v>
      </c>
      <c r="E256" t="s">
        <v>3918</v>
      </c>
      <c r="F256" t="s">
        <v>3412</v>
      </c>
      <c r="G256" t="s">
        <v>206</v>
      </c>
      <c r="H256">
        <v>5.13</v>
      </c>
      <c r="I256" t="s">
        <v>120</v>
      </c>
      <c r="J256" t="s">
        <v>99</v>
      </c>
      <c r="K256" s="64">
        <v>2.2499999999999999E-2</v>
      </c>
      <c r="L256" s="64">
        <v>0</v>
      </c>
      <c r="M256" s="63">
        <v>250000</v>
      </c>
      <c r="N256" s="63">
        <v>103.7011805855584</v>
      </c>
      <c r="O256" s="63">
        <v>259.25295146389601</v>
      </c>
      <c r="P256" s="64">
        <v>1.4E-3</v>
      </c>
      <c r="Q256" s="64">
        <v>0</v>
      </c>
    </row>
    <row r="257" spans="1:17">
      <c r="A257" t="s">
        <v>3413</v>
      </c>
      <c r="B257" t="s">
        <v>3174</v>
      </c>
      <c r="C257" s="97">
        <v>3414</v>
      </c>
      <c r="D257" t="s">
        <v>3175</v>
      </c>
      <c r="E257" t="s">
        <v>3918</v>
      </c>
      <c r="F257" t="s">
        <v>3414</v>
      </c>
      <c r="G257" t="s">
        <v>206</v>
      </c>
      <c r="H257">
        <v>4.3899999999999997</v>
      </c>
      <c r="I257" t="s">
        <v>120</v>
      </c>
      <c r="J257" t="s">
        <v>99</v>
      </c>
      <c r="K257" s="64">
        <v>2.2499999999999999E-2</v>
      </c>
      <c r="L257" s="64">
        <v>0</v>
      </c>
      <c r="M257" s="63">
        <v>115777</v>
      </c>
      <c r="N257" s="63">
        <v>103.17398361523618</v>
      </c>
      <c r="O257" s="63">
        <v>119.451743010212</v>
      </c>
      <c r="P257" s="64">
        <v>5.9999999999999995E-4</v>
      </c>
      <c r="Q257" s="64">
        <v>0</v>
      </c>
    </row>
    <row r="258" spans="1:17">
      <c r="A258" t="s">
        <v>3413</v>
      </c>
      <c r="B258" t="s">
        <v>3174</v>
      </c>
      <c r="C258" s="97">
        <v>3415</v>
      </c>
      <c r="D258" t="s">
        <v>3175</v>
      </c>
      <c r="E258" t="s">
        <v>3918</v>
      </c>
      <c r="F258" t="s">
        <v>3414</v>
      </c>
      <c r="G258" t="s">
        <v>206</v>
      </c>
      <c r="H258">
        <v>4.3899999999999997</v>
      </c>
      <c r="I258" t="s">
        <v>120</v>
      </c>
      <c r="J258" t="s">
        <v>99</v>
      </c>
      <c r="K258" s="64">
        <v>2.2499999999999999E-2</v>
      </c>
      <c r="L258" s="64">
        <v>0</v>
      </c>
      <c r="M258" s="63">
        <v>115760</v>
      </c>
      <c r="N258" s="63">
        <v>103.17398361523583</v>
      </c>
      <c r="O258" s="63">
        <v>119.43420343299699</v>
      </c>
      <c r="P258" s="64">
        <v>5.9999999999999995E-4</v>
      </c>
      <c r="Q258" s="64">
        <v>0</v>
      </c>
    </row>
    <row r="259" spans="1:17">
      <c r="A259" t="s">
        <v>3413</v>
      </c>
      <c r="B259" t="s">
        <v>3174</v>
      </c>
      <c r="C259" s="97">
        <v>3707</v>
      </c>
      <c r="D259" t="s">
        <v>3175</v>
      </c>
      <c r="E259" t="s">
        <v>3918</v>
      </c>
      <c r="F259" t="s">
        <v>3415</v>
      </c>
      <c r="G259" t="s">
        <v>206</v>
      </c>
      <c r="H259">
        <v>5.0599999999999996</v>
      </c>
      <c r="I259" t="s">
        <v>120</v>
      </c>
      <c r="J259" t="s">
        <v>99</v>
      </c>
      <c r="K259" s="64">
        <v>2.2499999999999999E-2</v>
      </c>
      <c r="L259" s="64">
        <v>0</v>
      </c>
      <c r="M259" s="63">
        <v>279643</v>
      </c>
      <c r="N259" s="63">
        <v>103.64765526084901</v>
      </c>
      <c r="O259" s="63">
        <v>289.84341260109602</v>
      </c>
      <c r="P259" s="64">
        <v>1.5E-3</v>
      </c>
      <c r="Q259" s="64">
        <v>0</v>
      </c>
    </row>
    <row r="260" spans="1:17">
      <c r="A260" t="s">
        <v>3416</v>
      </c>
      <c r="B260" t="s">
        <v>3174</v>
      </c>
      <c r="C260" s="97">
        <v>3426</v>
      </c>
      <c r="D260" t="s">
        <v>3175</v>
      </c>
      <c r="E260" t="s">
        <v>3918</v>
      </c>
      <c r="F260" t="s">
        <v>3417</v>
      </c>
      <c r="G260" t="s">
        <v>206</v>
      </c>
      <c r="H260">
        <v>4.46</v>
      </c>
      <c r="I260" t="s">
        <v>120</v>
      </c>
      <c r="J260" t="s">
        <v>99</v>
      </c>
      <c r="K260" s="64">
        <v>2.2499999999999999E-2</v>
      </c>
      <c r="L260" s="64">
        <v>0</v>
      </c>
      <c r="M260" s="63">
        <v>13833</v>
      </c>
      <c r="N260" s="63">
        <v>103.22592660422829</v>
      </c>
      <c r="O260" s="63">
        <v>14.279242427162901</v>
      </c>
      <c r="P260" s="64">
        <v>1E-4</v>
      </c>
      <c r="Q260" s="64">
        <v>0</v>
      </c>
    </row>
    <row r="261" spans="1:17">
      <c r="A261" t="s">
        <v>3416</v>
      </c>
      <c r="B261" t="s">
        <v>3174</v>
      </c>
      <c r="C261" s="97">
        <v>3427</v>
      </c>
      <c r="D261" t="s">
        <v>3175</v>
      </c>
      <c r="E261" t="s">
        <v>3918</v>
      </c>
      <c r="F261" t="s">
        <v>3417</v>
      </c>
      <c r="G261" t="s">
        <v>206</v>
      </c>
      <c r="H261">
        <v>4.46</v>
      </c>
      <c r="I261" t="s">
        <v>120</v>
      </c>
      <c r="J261" t="s">
        <v>99</v>
      </c>
      <c r="K261" s="64">
        <v>2.2499999999999999E-2</v>
      </c>
      <c r="L261" s="64">
        <v>0</v>
      </c>
      <c r="M261" s="63">
        <v>14197</v>
      </c>
      <c r="N261" s="63">
        <v>103.22592660422836</v>
      </c>
      <c r="O261" s="63">
        <v>14.6549848000023</v>
      </c>
      <c r="P261" s="64">
        <v>1E-4</v>
      </c>
      <c r="Q261" s="64">
        <v>0</v>
      </c>
    </row>
    <row r="262" spans="1:17">
      <c r="A262" t="s">
        <v>3416</v>
      </c>
      <c r="B262" t="s">
        <v>3174</v>
      </c>
      <c r="C262" s="97">
        <v>3428</v>
      </c>
      <c r="D262" t="s">
        <v>3175</v>
      </c>
      <c r="E262" t="s">
        <v>3918</v>
      </c>
      <c r="F262" t="s">
        <v>3417</v>
      </c>
      <c r="G262" t="s">
        <v>206</v>
      </c>
      <c r="H262">
        <v>4.46</v>
      </c>
      <c r="I262" t="s">
        <v>120</v>
      </c>
      <c r="J262" t="s">
        <v>99</v>
      </c>
      <c r="K262" s="64">
        <v>2.2499999999999999E-2</v>
      </c>
      <c r="L262" s="64">
        <v>0</v>
      </c>
      <c r="M262" s="63">
        <v>78567</v>
      </c>
      <c r="N262" s="63">
        <v>103.22592660422849</v>
      </c>
      <c r="O262" s="63">
        <v>81.101513755144197</v>
      </c>
      <c r="P262" s="64">
        <v>4.0000000000000002E-4</v>
      </c>
      <c r="Q262" s="64">
        <v>0</v>
      </c>
    </row>
    <row r="263" spans="1:17">
      <c r="A263" t="s">
        <v>3416</v>
      </c>
      <c r="B263" t="s">
        <v>3174</v>
      </c>
      <c r="C263" s="97">
        <v>3429</v>
      </c>
      <c r="D263" t="s">
        <v>3175</v>
      </c>
      <c r="E263" t="s">
        <v>3918</v>
      </c>
      <c r="F263" t="s">
        <v>3417</v>
      </c>
      <c r="G263" t="s">
        <v>206</v>
      </c>
      <c r="H263">
        <v>4.46</v>
      </c>
      <c r="I263" t="s">
        <v>120</v>
      </c>
      <c r="J263" t="s">
        <v>99</v>
      </c>
      <c r="K263" s="64">
        <v>2.2499999999999999E-2</v>
      </c>
      <c r="L263" s="64">
        <v>0</v>
      </c>
      <c r="M263" s="63">
        <v>78403</v>
      </c>
      <c r="N263" s="63">
        <v>103.22592660422841</v>
      </c>
      <c r="O263" s="63">
        <v>80.932223235513206</v>
      </c>
      <c r="P263" s="64">
        <v>4.0000000000000002E-4</v>
      </c>
      <c r="Q263" s="64">
        <v>0</v>
      </c>
    </row>
    <row r="264" spans="1:17">
      <c r="A264" t="s">
        <v>3418</v>
      </c>
      <c r="B264" t="s">
        <v>3174</v>
      </c>
      <c r="C264" s="97">
        <v>3431</v>
      </c>
      <c r="D264" t="s">
        <v>3175</v>
      </c>
      <c r="E264" t="s">
        <v>3918</v>
      </c>
      <c r="F264" t="s">
        <v>3419</v>
      </c>
      <c r="G264" t="s">
        <v>206</v>
      </c>
      <c r="H264">
        <v>1.34</v>
      </c>
      <c r="I264" t="s">
        <v>120</v>
      </c>
      <c r="J264" t="s">
        <v>99</v>
      </c>
      <c r="K264" s="64">
        <v>2.2499999999999999E-2</v>
      </c>
      <c r="L264" s="64">
        <v>0</v>
      </c>
      <c r="M264" s="63">
        <v>65312.45</v>
      </c>
      <c r="N264" s="63">
        <v>101.04594206606779</v>
      </c>
      <c r="O264" s="63">
        <v>65.995580388929497</v>
      </c>
      <c r="P264" s="64">
        <v>2.9999999999999997E-4</v>
      </c>
      <c r="Q264" s="64">
        <v>0</v>
      </c>
    </row>
    <row r="265" spans="1:17">
      <c r="A265" t="s">
        <v>3420</v>
      </c>
      <c r="B265" t="s">
        <v>3174</v>
      </c>
      <c r="C265" s="97">
        <v>3430</v>
      </c>
      <c r="D265" t="s">
        <v>3175</v>
      </c>
      <c r="E265" t="s">
        <v>3918</v>
      </c>
      <c r="F265" t="s">
        <v>3417</v>
      </c>
      <c r="G265" t="s">
        <v>206</v>
      </c>
      <c r="H265">
        <v>4.46</v>
      </c>
      <c r="I265" t="s">
        <v>120</v>
      </c>
      <c r="J265" t="s">
        <v>99</v>
      </c>
      <c r="K265" s="64">
        <v>2.2499999999999999E-2</v>
      </c>
      <c r="L265" s="64">
        <v>0</v>
      </c>
      <c r="M265" s="63">
        <v>277338</v>
      </c>
      <c r="N265" s="63">
        <v>103.22592660422842</v>
      </c>
      <c r="O265" s="63">
        <v>286.28472032563502</v>
      </c>
      <c r="P265" s="64">
        <v>1.5E-3</v>
      </c>
      <c r="Q265" s="64">
        <v>0</v>
      </c>
    </row>
    <row r="266" spans="1:17">
      <c r="A266" t="s">
        <v>3421</v>
      </c>
      <c r="B266" t="s">
        <v>3174</v>
      </c>
      <c r="C266" s="97">
        <v>3432</v>
      </c>
      <c r="D266" t="s">
        <v>3175</v>
      </c>
      <c r="E266" t="s">
        <v>3918</v>
      </c>
      <c r="F266" t="s">
        <v>3417</v>
      </c>
      <c r="G266" t="s">
        <v>206</v>
      </c>
      <c r="H266">
        <v>1.78</v>
      </c>
      <c r="I266" t="s">
        <v>120</v>
      </c>
      <c r="J266" t="s">
        <v>99</v>
      </c>
      <c r="K266" s="64">
        <v>2.2499999999999999E-2</v>
      </c>
      <c r="L266" s="64">
        <v>0</v>
      </c>
      <c r="M266" s="63">
        <v>72600</v>
      </c>
      <c r="N266" s="63">
        <v>101.34986755626915</v>
      </c>
      <c r="O266" s="63">
        <v>73.580003845851394</v>
      </c>
      <c r="P266" s="64">
        <v>4.0000000000000002E-4</v>
      </c>
      <c r="Q266" s="64">
        <v>0</v>
      </c>
    </row>
    <row r="267" spans="1:17">
      <c r="A267" t="s">
        <v>3421</v>
      </c>
      <c r="B267" t="s">
        <v>3174</v>
      </c>
      <c r="C267" s="97">
        <v>4108</v>
      </c>
      <c r="D267" t="s">
        <v>3175</v>
      </c>
      <c r="E267" t="s">
        <v>3918</v>
      </c>
      <c r="F267" t="s">
        <v>674</v>
      </c>
      <c r="G267" t="s">
        <v>206</v>
      </c>
      <c r="H267">
        <v>1.38</v>
      </c>
      <c r="I267" t="s">
        <v>120</v>
      </c>
      <c r="J267" t="s">
        <v>99</v>
      </c>
      <c r="K267" s="64">
        <v>2.2499999999999999E-2</v>
      </c>
      <c r="L267" s="64">
        <v>0</v>
      </c>
      <c r="M267" s="63">
        <v>47222.22</v>
      </c>
      <c r="N267" s="63">
        <v>101.07373022824213</v>
      </c>
      <c r="O267" s="63">
        <v>47.729259250586999</v>
      </c>
      <c r="P267" s="64">
        <v>2.9999999999999997E-4</v>
      </c>
      <c r="Q267" s="64">
        <v>0</v>
      </c>
    </row>
    <row r="268" spans="1:17">
      <c r="A268" t="s">
        <v>3422</v>
      </c>
      <c r="B268" t="s">
        <v>3174</v>
      </c>
      <c r="C268" s="97">
        <v>3433</v>
      </c>
      <c r="D268" t="s">
        <v>3175</v>
      </c>
      <c r="E268" t="s">
        <v>3918</v>
      </c>
      <c r="F268" t="s">
        <v>3423</v>
      </c>
      <c r="G268" t="s">
        <v>206</v>
      </c>
      <c r="H268">
        <v>4.46</v>
      </c>
      <c r="I268" t="s">
        <v>120</v>
      </c>
      <c r="J268" t="s">
        <v>99</v>
      </c>
      <c r="K268" s="64">
        <v>2.2499999999999999E-2</v>
      </c>
      <c r="L268" s="64">
        <v>0</v>
      </c>
      <c r="M268" s="63">
        <v>500000</v>
      </c>
      <c r="N268" s="63">
        <v>103.22592660422841</v>
      </c>
      <c r="O268" s="63">
        <v>516.12963302114201</v>
      </c>
      <c r="P268" s="64">
        <v>2.7000000000000001E-3</v>
      </c>
      <c r="Q268" s="64">
        <v>0</v>
      </c>
    </row>
    <row r="269" spans="1:17">
      <c r="A269" t="s">
        <v>3422</v>
      </c>
      <c r="B269" t="s">
        <v>3174</v>
      </c>
      <c r="C269" s="97">
        <v>3434</v>
      </c>
      <c r="D269" t="s">
        <v>3175</v>
      </c>
      <c r="E269" t="s">
        <v>3918</v>
      </c>
      <c r="F269" t="s">
        <v>3423</v>
      </c>
      <c r="G269" t="s">
        <v>206</v>
      </c>
      <c r="H269">
        <v>4.46</v>
      </c>
      <c r="I269" t="s">
        <v>120</v>
      </c>
      <c r="J269" t="s">
        <v>99</v>
      </c>
      <c r="K269" s="64">
        <v>2.2499999999999999E-2</v>
      </c>
      <c r="L269" s="64">
        <v>0</v>
      </c>
      <c r="M269" s="63">
        <v>500000</v>
      </c>
      <c r="N269" s="63">
        <v>103.22592660422841</v>
      </c>
      <c r="O269" s="63">
        <v>516.12963302114201</v>
      </c>
      <c r="P269" s="64">
        <v>2.7000000000000001E-3</v>
      </c>
      <c r="Q269" s="64">
        <v>0</v>
      </c>
    </row>
    <row r="270" spans="1:17">
      <c r="A270" t="s">
        <v>3424</v>
      </c>
      <c r="B270" t="s">
        <v>3174</v>
      </c>
      <c r="C270" s="97">
        <v>3436</v>
      </c>
      <c r="D270" t="s">
        <v>3175</v>
      </c>
      <c r="E270" t="s">
        <v>3918</v>
      </c>
      <c r="F270" t="s">
        <v>3300</v>
      </c>
      <c r="G270" t="s">
        <v>206</v>
      </c>
      <c r="H270">
        <v>0.85</v>
      </c>
      <c r="I270" t="s">
        <v>120</v>
      </c>
      <c r="J270" t="s">
        <v>99</v>
      </c>
      <c r="K270" s="64">
        <v>2.2499999999999999E-2</v>
      </c>
      <c r="L270" s="64">
        <v>0</v>
      </c>
      <c r="M270" s="63">
        <v>21583.3</v>
      </c>
      <c r="N270" s="63">
        <v>100.71123683043604</v>
      </c>
      <c r="O270" s="63">
        <v>21.7368083788235</v>
      </c>
      <c r="P270" s="64">
        <v>1E-4</v>
      </c>
      <c r="Q270" s="64">
        <v>0</v>
      </c>
    </row>
    <row r="271" spans="1:17">
      <c r="A271" t="s">
        <v>3425</v>
      </c>
      <c r="B271" t="s">
        <v>3174</v>
      </c>
      <c r="C271" s="97">
        <v>3437</v>
      </c>
      <c r="D271" t="s">
        <v>3175</v>
      </c>
      <c r="E271" t="s">
        <v>3918</v>
      </c>
      <c r="F271" t="s">
        <v>3300</v>
      </c>
      <c r="G271" t="s">
        <v>206</v>
      </c>
      <c r="H271">
        <v>1.82</v>
      </c>
      <c r="I271" t="s">
        <v>120</v>
      </c>
      <c r="J271" t="s">
        <v>99</v>
      </c>
      <c r="K271" s="64">
        <v>2.2499999999999999E-2</v>
      </c>
      <c r="L271" s="64">
        <v>0</v>
      </c>
      <c r="M271" s="63">
        <v>41249.949999999997</v>
      </c>
      <c r="N271" s="63">
        <v>101.37736674027265</v>
      </c>
      <c r="O271" s="63">
        <v>41.818113091679102</v>
      </c>
      <c r="P271" s="64">
        <v>2.0000000000000001E-4</v>
      </c>
      <c r="Q271" s="64">
        <v>0</v>
      </c>
    </row>
    <row r="272" spans="1:17">
      <c r="A272" t="s">
        <v>3425</v>
      </c>
      <c r="B272" t="s">
        <v>3174</v>
      </c>
      <c r="C272" s="97">
        <v>3515</v>
      </c>
      <c r="D272" t="s">
        <v>3175</v>
      </c>
      <c r="E272" t="s">
        <v>3918</v>
      </c>
      <c r="F272" t="s">
        <v>3426</v>
      </c>
      <c r="G272" t="s">
        <v>206</v>
      </c>
      <c r="H272">
        <v>1.9</v>
      </c>
      <c r="I272" t="s">
        <v>120</v>
      </c>
      <c r="J272" t="s">
        <v>99</v>
      </c>
      <c r="K272" s="64">
        <v>2.2499999999999999E-2</v>
      </c>
      <c r="L272" s="64">
        <v>0</v>
      </c>
      <c r="M272" s="63">
        <v>27416.71</v>
      </c>
      <c r="N272" s="63">
        <v>101.43234256370367</v>
      </c>
      <c r="O272" s="63">
        <v>27.809411206897199</v>
      </c>
      <c r="P272" s="64">
        <v>1E-4</v>
      </c>
      <c r="Q272" s="64">
        <v>0</v>
      </c>
    </row>
    <row r="273" spans="1:17">
      <c r="A273" t="s">
        <v>3427</v>
      </c>
      <c r="B273" t="s">
        <v>3174</v>
      </c>
      <c r="C273" s="97">
        <v>3464</v>
      </c>
      <c r="D273" t="s">
        <v>3175</v>
      </c>
      <c r="E273" t="s">
        <v>3918</v>
      </c>
      <c r="F273" t="s">
        <v>3300</v>
      </c>
      <c r="G273" t="s">
        <v>206</v>
      </c>
      <c r="H273">
        <v>4.3899999999999997</v>
      </c>
      <c r="I273" t="s">
        <v>120</v>
      </c>
      <c r="J273" t="s">
        <v>99</v>
      </c>
      <c r="K273" s="64">
        <v>2.2499999999999999E-2</v>
      </c>
      <c r="L273" s="64">
        <v>0</v>
      </c>
      <c r="M273" s="63">
        <v>700000</v>
      </c>
      <c r="N273" s="63">
        <v>103.17398361523571</v>
      </c>
      <c r="O273" s="63">
        <v>722.21788530665003</v>
      </c>
      <c r="P273" s="64">
        <v>3.8E-3</v>
      </c>
      <c r="Q273" s="64">
        <v>1E-4</v>
      </c>
    </row>
    <row r="274" spans="1:17">
      <c r="A274" t="s">
        <v>3428</v>
      </c>
      <c r="B274" t="s">
        <v>3174</v>
      </c>
      <c r="C274" s="97">
        <v>3438</v>
      </c>
      <c r="D274" t="s">
        <v>3175</v>
      </c>
      <c r="E274" t="s">
        <v>3918</v>
      </c>
      <c r="F274" t="s">
        <v>3429</v>
      </c>
      <c r="G274" t="s">
        <v>206</v>
      </c>
      <c r="H274">
        <v>4.46</v>
      </c>
      <c r="I274" t="s">
        <v>120</v>
      </c>
      <c r="J274" t="s">
        <v>99</v>
      </c>
      <c r="K274" s="64">
        <v>2.2499999999999999E-2</v>
      </c>
      <c r="L274" s="64">
        <v>0</v>
      </c>
      <c r="M274" s="63">
        <v>194304</v>
      </c>
      <c r="N274" s="63">
        <v>103.22592660422842</v>
      </c>
      <c r="O274" s="63">
        <v>200.57210442908001</v>
      </c>
      <c r="P274" s="64">
        <v>1.1000000000000001E-3</v>
      </c>
      <c r="Q274" s="64">
        <v>0</v>
      </c>
    </row>
    <row r="275" spans="1:17">
      <c r="A275" t="s">
        <v>3428</v>
      </c>
      <c r="B275" t="s">
        <v>3174</v>
      </c>
      <c r="C275" s="97">
        <v>3439</v>
      </c>
      <c r="D275" t="s">
        <v>3175</v>
      </c>
      <c r="E275" t="s">
        <v>3918</v>
      </c>
      <c r="F275" t="s">
        <v>3429</v>
      </c>
      <c r="G275" t="s">
        <v>206</v>
      </c>
      <c r="H275">
        <v>4.46</v>
      </c>
      <c r="I275" t="s">
        <v>120</v>
      </c>
      <c r="J275" t="s">
        <v>99</v>
      </c>
      <c r="K275" s="64">
        <v>2.2499999999999999E-2</v>
      </c>
      <c r="L275" s="64">
        <v>0</v>
      </c>
      <c r="M275" s="63">
        <v>41977</v>
      </c>
      <c r="N275" s="63">
        <v>103.2259266042285</v>
      </c>
      <c r="O275" s="63">
        <v>43.331147210657001</v>
      </c>
      <c r="P275" s="64">
        <v>2.0000000000000001E-4</v>
      </c>
      <c r="Q275" s="64">
        <v>0</v>
      </c>
    </row>
    <row r="276" spans="1:17">
      <c r="A276" t="s">
        <v>3428</v>
      </c>
      <c r="B276" t="s">
        <v>3174</v>
      </c>
      <c r="C276" s="97">
        <v>3440</v>
      </c>
      <c r="D276" t="s">
        <v>3175</v>
      </c>
      <c r="E276" t="s">
        <v>3918</v>
      </c>
      <c r="F276" t="s">
        <v>3429</v>
      </c>
      <c r="G276" t="s">
        <v>206</v>
      </c>
      <c r="H276">
        <v>4.46</v>
      </c>
      <c r="I276" t="s">
        <v>120</v>
      </c>
      <c r="J276" t="s">
        <v>99</v>
      </c>
      <c r="K276" s="64">
        <v>2.2499999999999999E-2</v>
      </c>
      <c r="L276" s="64">
        <v>0</v>
      </c>
      <c r="M276" s="63">
        <v>187388</v>
      </c>
      <c r="N276" s="63">
        <v>103.22592660422866</v>
      </c>
      <c r="O276" s="63">
        <v>193.432999345132</v>
      </c>
      <c r="P276" s="64">
        <v>1E-3</v>
      </c>
      <c r="Q276" s="64">
        <v>0</v>
      </c>
    </row>
    <row r="277" spans="1:17">
      <c r="A277" t="s">
        <v>3428</v>
      </c>
      <c r="B277" t="s">
        <v>3174</v>
      </c>
      <c r="C277" s="97">
        <v>3441</v>
      </c>
      <c r="D277" t="s">
        <v>3175</v>
      </c>
      <c r="E277" t="s">
        <v>3918</v>
      </c>
      <c r="F277" t="s">
        <v>3429</v>
      </c>
      <c r="G277" t="s">
        <v>206</v>
      </c>
      <c r="H277">
        <v>4.46</v>
      </c>
      <c r="I277" t="s">
        <v>120</v>
      </c>
      <c r="J277" t="s">
        <v>99</v>
      </c>
      <c r="K277" s="64">
        <v>2.2499999999999999E-2</v>
      </c>
      <c r="L277" s="64">
        <v>0</v>
      </c>
      <c r="M277" s="63">
        <v>41985</v>
      </c>
      <c r="N277" s="63">
        <v>103.22592660422842</v>
      </c>
      <c r="O277" s="63">
        <v>43.3394052847853</v>
      </c>
      <c r="P277" s="64">
        <v>2.0000000000000001E-4</v>
      </c>
      <c r="Q277" s="64">
        <v>0</v>
      </c>
    </row>
    <row r="278" spans="1:17">
      <c r="A278" t="s">
        <v>3428</v>
      </c>
      <c r="B278" t="s">
        <v>3174</v>
      </c>
      <c r="C278" s="97">
        <v>3442</v>
      </c>
      <c r="D278" t="s">
        <v>3175</v>
      </c>
      <c r="E278" t="s">
        <v>3918</v>
      </c>
      <c r="F278" t="s">
        <v>3429</v>
      </c>
      <c r="G278" t="s">
        <v>206</v>
      </c>
      <c r="H278">
        <v>4.46</v>
      </c>
      <c r="I278" t="s">
        <v>120</v>
      </c>
      <c r="J278" t="s">
        <v>99</v>
      </c>
      <c r="K278" s="64">
        <v>2.2499999999999999E-2</v>
      </c>
      <c r="L278" s="64">
        <v>0</v>
      </c>
      <c r="M278" s="63">
        <v>187422</v>
      </c>
      <c r="N278" s="63">
        <v>103.22592660422842</v>
      </c>
      <c r="O278" s="63">
        <v>193.468096160177</v>
      </c>
      <c r="P278" s="64">
        <v>1E-3</v>
      </c>
      <c r="Q278" s="64">
        <v>0</v>
      </c>
    </row>
    <row r="279" spans="1:17">
      <c r="A279" t="s">
        <v>3428</v>
      </c>
      <c r="B279" t="s">
        <v>3174</v>
      </c>
      <c r="C279" s="97">
        <v>3443</v>
      </c>
      <c r="D279" t="s">
        <v>3175</v>
      </c>
      <c r="E279" t="s">
        <v>3918</v>
      </c>
      <c r="F279" t="s">
        <v>3429</v>
      </c>
      <c r="G279" t="s">
        <v>206</v>
      </c>
      <c r="H279">
        <v>4.46</v>
      </c>
      <c r="I279" t="s">
        <v>120</v>
      </c>
      <c r="J279" t="s">
        <v>99</v>
      </c>
      <c r="K279" s="64">
        <v>2.2499999999999999E-2</v>
      </c>
      <c r="L279" s="64">
        <v>0</v>
      </c>
      <c r="M279" s="63">
        <v>41979</v>
      </c>
      <c r="N279" s="63">
        <v>103.22592660422855</v>
      </c>
      <c r="O279" s="63">
        <v>43.333211729189102</v>
      </c>
      <c r="P279" s="64">
        <v>2.0000000000000001E-4</v>
      </c>
      <c r="Q279" s="64">
        <v>0</v>
      </c>
    </row>
    <row r="280" spans="1:17">
      <c r="A280" t="s">
        <v>3428</v>
      </c>
      <c r="B280" t="s">
        <v>3174</v>
      </c>
      <c r="C280" s="97">
        <v>3947</v>
      </c>
      <c r="D280" t="s">
        <v>3175</v>
      </c>
      <c r="E280" t="s">
        <v>3918</v>
      </c>
      <c r="F280" t="s">
        <v>3430</v>
      </c>
      <c r="G280" t="s">
        <v>206</v>
      </c>
      <c r="H280">
        <v>5.36</v>
      </c>
      <c r="I280" t="s">
        <v>120</v>
      </c>
      <c r="J280" t="s">
        <v>99</v>
      </c>
      <c r="K280" s="64">
        <v>2.2499999999999999E-2</v>
      </c>
      <c r="L280" s="64">
        <v>0</v>
      </c>
      <c r="M280" s="63">
        <v>14150</v>
      </c>
      <c r="N280" s="63">
        <v>103.85790083598869</v>
      </c>
      <c r="O280" s="63">
        <v>14.6958929682924</v>
      </c>
      <c r="P280" s="64">
        <v>1E-4</v>
      </c>
      <c r="Q280" s="64">
        <v>0</v>
      </c>
    </row>
    <row r="281" spans="1:17">
      <c r="A281" t="s">
        <v>3428</v>
      </c>
      <c r="B281" t="s">
        <v>3174</v>
      </c>
      <c r="C281" s="97">
        <v>3948</v>
      </c>
      <c r="D281" t="s">
        <v>3175</v>
      </c>
      <c r="E281" t="s">
        <v>3918</v>
      </c>
      <c r="F281" t="s">
        <v>3430</v>
      </c>
      <c r="G281" t="s">
        <v>206</v>
      </c>
      <c r="H281">
        <v>5.36</v>
      </c>
      <c r="I281" t="s">
        <v>120</v>
      </c>
      <c r="J281" t="s">
        <v>99</v>
      </c>
      <c r="K281" s="64">
        <v>2.2499999999999999E-2</v>
      </c>
      <c r="L281" s="64">
        <v>0</v>
      </c>
      <c r="M281" s="63">
        <v>98100</v>
      </c>
      <c r="N281" s="63">
        <v>103.85790083598879</v>
      </c>
      <c r="O281" s="63">
        <v>101.884600720105</v>
      </c>
      <c r="P281" s="64">
        <v>5.0000000000000001E-4</v>
      </c>
      <c r="Q281" s="64">
        <v>0</v>
      </c>
    </row>
    <row r="282" spans="1:17">
      <c r="A282" t="s">
        <v>3428</v>
      </c>
      <c r="B282" t="s">
        <v>3174</v>
      </c>
      <c r="C282" s="97">
        <v>3949</v>
      </c>
      <c r="D282" t="s">
        <v>3175</v>
      </c>
      <c r="E282" t="s">
        <v>3918</v>
      </c>
      <c r="F282" t="s">
        <v>3430</v>
      </c>
      <c r="G282" t="s">
        <v>206</v>
      </c>
      <c r="H282">
        <v>5.36</v>
      </c>
      <c r="I282" t="s">
        <v>120</v>
      </c>
      <c r="J282" t="s">
        <v>99</v>
      </c>
      <c r="K282" s="64">
        <v>2.2499999999999999E-2</v>
      </c>
      <c r="L282" s="64">
        <v>0</v>
      </c>
      <c r="M282" s="63">
        <v>96880</v>
      </c>
      <c r="N282" s="63">
        <v>103.85790083598886</v>
      </c>
      <c r="O282" s="63">
        <v>100.61753432990599</v>
      </c>
      <c r="P282" s="64">
        <v>5.0000000000000001E-4</v>
      </c>
      <c r="Q282" s="64">
        <v>0</v>
      </c>
    </row>
    <row r="283" spans="1:17">
      <c r="A283" t="s">
        <v>3428</v>
      </c>
      <c r="B283" t="s">
        <v>3174</v>
      </c>
      <c r="C283" s="97">
        <v>3950</v>
      </c>
      <c r="D283" t="s">
        <v>3175</v>
      </c>
      <c r="E283" t="s">
        <v>3918</v>
      </c>
      <c r="F283" t="s">
        <v>3430</v>
      </c>
      <c r="G283" t="s">
        <v>206</v>
      </c>
      <c r="H283">
        <v>5.36</v>
      </c>
      <c r="I283" t="s">
        <v>120</v>
      </c>
      <c r="J283" t="s">
        <v>99</v>
      </c>
      <c r="K283" s="64">
        <v>2.2499999999999999E-2</v>
      </c>
      <c r="L283" s="64">
        <v>0</v>
      </c>
      <c r="M283" s="63">
        <v>90870</v>
      </c>
      <c r="N283" s="63">
        <v>103.85790083598877</v>
      </c>
      <c r="O283" s="63">
        <v>94.375674489662998</v>
      </c>
      <c r="P283" s="64">
        <v>5.0000000000000001E-4</v>
      </c>
      <c r="Q283" s="64">
        <v>0</v>
      </c>
    </row>
    <row r="284" spans="1:17">
      <c r="A284" t="s">
        <v>3431</v>
      </c>
      <c r="B284" t="s">
        <v>3174</v>
      </c>
      <c r="C284" s="97">
        <v>3444</v>
      </c>
      <c r="D284" t="s">
        <v>3175</v>
      </c>
      <c r="E284" t="s">
        <v>3918</v>
      </c>
      <c r="F284" t="s">
        <v>3432</v>
      </c>
      <c r="G284" t="s">
        <v>206</v>
      </c>
      <c r="H284">
        <v>2.29</v>
      </c>
      <c r="I284" t="s">
        <v>120</v>
      </c>
      <c r="J284" t="s">
        <v>99</v>
      </c>
      <c r="K284" s="64">
        <v>2.2499999999999999E-2</v>
      </c>
      <c r="L284" s="64">
        <v>0</v>
      </c>
      <c r="M284" s="63">
        <v>42299.5</v>
      </c>
      <c r="N284" s="63">
        <v>101.70515535252828</v>
      </c>
      <c r="O284" s="63">
        <v>43.020772188342697</v>
      </c>
      <c r="P284" s="64">
        <v>2.0000000000000001E-4</v>
      </c>
      <c r="Q284" s="64">
        <v>0</v>
      </c>
    </row>
    <row r="285" spans="1:17">
      <c r="A285" t="s">
        <v>3431</v>
      </c>
      <c r="B285" t="s">
        <v>3174</v>
      </c>
      <c r="C285" s="97">
        <v>3445</v>
      </c>
      <c r="D285" t="s">
        <v>3175</v>
      </c>
      <c r="E285" t="s">
        <v>3918</v>
      </c>
      <c r="F285" t="s">
        <v>3432</v>
      </c>
      <c r="G285" t="s">
        <v>206</v>
      </c>
      <c r="H285">
        <v>2.29</v>
      </c>
      <c r="I285" t="s">
        <v>120</v>
      </c>
      <c r="J285" t="s">
        <v>99</v>
      </c>
      <c r="K285" s="64">
        <v>2.2499999999999999E-2</v>
      </c>
      <c r="L285" s="64">
        <v>0</v>
      </c>
      <c r="M285" s="63">
        <v>115800.3</v>
      </c>
      <c r="N285" s="63">
        <v>101.70515535252845</v>
      </c>
      <c r="O285" s="63">
        <v>117.774875013694</v>
      </c>
      <c r="P285" s="64">
        <v>5.9999999999999995E-4</v>
      </c>
      <c r="Q285" s="64">
        <v>0</v>
      </c>
    </row>
    <row r="286" spans="1:17">
      <c r="A286" t="s">
        <v>3433</v>
      </c>
      <c r="B286" t="s">
        <v>3174</v>
      </c>
      <c r="C286" s="97">
        <v>3446</v>
      </c>
      <c r="D286" t="s">
        <v>3175</v>
      </c>
      <c r="E286" t="s">
        <v>3918</v>
      </c>
      <c r="F286" t="s">
        <v>3434</v>
      </c>
      <c r="G286" t="s">
        <v>206</v>
      </c>
      <c r="H286">
        <v>0.69</v>
      </c>
      <c r="I286" t="s">
        <v>120</v>
      </c>
      <c r="J286" t="s">
        <v>99</v>
      </c>
      <c r="K286" s="64">
        <v>2.2499999999999999E-2</v>
      </c>
      <c r="L286" s="64">
        <v>0</v>
      </c>
      <c r="M286" s="63">
        <v>136878</v>
      </c>
      <c r="N286" s="63">
        <v>100.599477719334</v>
      </c>
      <c r="O286" s="63">
        <v>137.69855311267</v>
      </c>
      <c r="P286" s="64">
        <v>6.9999999999999999E-4</v>
      </c>
      <c r="Q286" s="64">
        <v>0</v>
      </c>
    </row>
    <row r="287" spans="1:17">
      <c r="A287" t="s">
        <v>3435</v>
      </c>
      <c r="B287" t="s">
        <v>3174</v>
      </c>
      <c r="C287" s="97">
        <v>3447</v>
      </c>
      <c r="D287" t="s">
        <v>3175</v>
      </c>
      <c r="E287" t="s">
        <v>3918</v>
      </c>
      <c r="F287" t="s">
        <v>3436</v>
      </c>
      <c r="G287" t="s">
        <v>206</v>
      </c>
      <c r="H287">
        <v>4.46</v>
      </c>
      <c r="I287" t="s">
        <v>120</v>
      </c>
      <c r="J287" t="s">
        <v>99</v>
      </c>
      <c r="K287" s="64">
        <v>2.2499999999999999E-2</v>
      </c>
      <c r="L287" s="64">
        <v>0</v>
      </c>
      <c r="M287" s="63">
        <v>49500</v>
      </c>
      <c r="N287" s="63">
        <v>103.22592660422849</v>
      </c>
      <c r="O287" s="63">
        <v>51.096833669093101</v>
      </c>
      <c r="P287" s="64">
        <v>2.9999999999999997E-4</v>
      </c>
      <c r="Q287" s="64">
        <v>0</v>
      </c>
    </row>
    <row r="288" spans="1:17">
      <c r="A288" t="s">
        <v>3435</v>
      </c>
      <c r="B288" t="s">
        <v>3174</v>
      </c>
      <c r="C288" s="97">
        <v>3448</v>
      </c>
      <c r="D288" t="s">
        <v>3175</v>
      </c>
      <c r="E288" t="s">
        <v>3918</v>
      </c>
      <c r="F288" t="s">
        <v>3436</v>
      </c>
      <c r="G288" t="s">
        <v>206</v>
      </c>
      <c r="H288">
        <v>4.46</v>
      </c>
      <c r="I288" t="s">
        <v>120</v>
      </c>
      <c r="J288" t="s">
        <v>99</v>
      </c>
      <c r="K288" s="64">
        <v>2.2499999999999999E-2</v>
      </c>
      <c r="L288" s="64">
        <v>0</v>
      </c>
      <c r="M288" s="63">
        <v>49500</v>
      </c>
      <c r="N288" s="63">
        <v>103.22592660422849</v>
      </c>
      <c r="O288" s="63">
        <v>51.096833669093101</v>
      </c>
      <c r="P288" s="64">
        <v>2.9999999999999997E-4</v>
      </c>
      <c r="Q288" s="64">
        <v>0</v>
      </c>
    </row>
    <row r="289" spans="1:17">
      <c r="A289" t="s">
        <v>3435</v>
      </c>
      <c r="B289" t="s">
        <v>3174</v>
      </c>
      <c r="C289" s="97">
        <v>3741</v>
      </c>
      <c r="D289" t="s">
        <v>3175</v>
      </c>
      <c r="E289" t="s">
        <v>3918</v>
      </c>
      <c r="F289" t="s">
        <v>1723</v>
      </c>
      <c r="G289" t="s">
        <v>206</v>
      </c>
      <c r="H289">
        <v>5.13</v>
      </c>
      <c r="I289" t="s">
        <v>120</v>
      </c>
      <c r="J289" t="s">
        <v>99</v>
      </c>
      <c r="K289" s="64">
        <v>2.2499999999999999E-2</v>
      </c>
      <c r="L289" s="64">
        <v>0</v>
      </c>
      <c r="M289" s="63">
        <v>24517</v>
      </c>
      <c r="N289" s="63">
        <v>103.70118058555819</v>
      </c>
      <c r="O289" s="63">
        <v>25.424418444161301</v>
      </c>
      <c r="P289" s="64">
        <v>1E-4</v>
      </c>
      <c r="Q289" s="64">
        <v>0</v>
      </c>
    </row>
    <row r="290" spans="1:17">
      <c r="A290" t="s">
        <v>3435</v>
      </c>
      <c r="B290" t="s">
        <v>3174</v>
      </c>
      <c r="C290" s="97">
        <v>3742</v>
      </c>
      <c r="D290" t="s">
        <v>3175</v>
      </c>
      <c r="E290" t="s">
        <v>3918</v>
      </c>
      <c r="F290" t="s">
        <v>1723</v>
      </c>
      <c r="G290" t="s">
        <v>206</v>
      </c>
      <c r="H290">
        <v>5.13</v>
      </c>
      <c r="I290" t="s">
        <v>120</v>
      </c>
      <c r="J290" t="s">
        <v>99</v>
      </c>
      <c r="K290" s="64">
        <v>2.2499999999999999E-2</v>
      </c>
      <c r="L290" s="64">
        <v>0</v>
      </c>
      <c r="M290" s="63">
        <v>24163</v>
      </c>
      <c r="N290" s="63">
        <v>103.70118058555809</v>
      </c>
      <c r="O290" s="63">
        <v>25.057316264888399</v>
      </c>
      <c r="P290" s="64">
        <v>1E-4</v>
      </c>
      <c r="Q290" s="64">
        <v>0</v>
      </c>
    </row>
    <row r="291" spans="1:17">
      <c r="A291" t="s">
        <v>3437</v>
      </c>
      <c r="B291" t="s">
        <v>3174</v>
      </c>
      <c r="C291" s="97">
        <v>3449</v>
      </c>
      <c r="D291" t="s">
        <v>3175</v>
      </c>
      <c r="E291" t="s">
        <v>3918</v>
      </c>
      <c r="F291" t="s">
        <v>3436</v>
      </c>
      <c r="G291" t="s">
        <v>206</v>
      </c>
      <c r="H291">
        <v>2.29</v>
      </c>
      <c r="I291" t="s">
        <v>120</v>
      </c>
      <c r="J291" t="s">
        <v>99</v>
      </c>
      <c r="K291" s="64">
        <v>2.2499999999999999E-2</v>
      </c>
      <c r="L291" s="64">
        <v>0</v>
      </c>
      <c r="M291" s="63">
        <v>19000.05</v>
      </c>
      <c r="N291" s="63">
        <v>101.70515535252855</v>
      </c>
      <c r="O291" s="63">
        <v>19.324030369558098</v>
      </c>
      <c r="P291" s="64">
        <v>1E-4</v>
      </c>
      <c r="Q291" s="64">
        <v>0</v>
      </c>
    </row>
    <row r="292" spans="1:17">
      <c r="A292" t="s">
        <v>3437</v>
      </c>
      <c r="B292" t="s">
        <v>3174</v>
      </c>
      <c r="C292" s="97">
        <v>3450</v>
      </c>
      <c r="D292" t="s">
        <v>3175</v>
      </c>
      <c r="E292" t="s">
        <v>3918</v>
      </c>
      <c r="F292" t="s">
        <v>3436</v>
      </c>
      <c r="G292" t="s">
        <v>206</v>
      </c>
      <c r="H292">
        <v>2.29</v>
      </c>
      <c r="I292" t="s">
        <v>120</v>
      </c>
      <c r="J292" t="s">
        <v>99</v>
      </c>
      <c r="K292" s="64">
        <v>2.2499999999999999E-2</v>
      </c>
      <c r="L292" s="64">
        <v>0</v>
      </c>
      <c r="M292" s="63">
        <v>18208.36</v>
      </c>
      <c r="N292" s="63">
        <v>101.70515535252818</v>
      </c>
      <c r="O292" s="63">
        <v>18.518840825147599</v>
      </c>
      <c r="P292" s="64">
        <v>1E-4</v>
      </c>
      <c r="Q292" s="64">
        <v>0</v>
      </c>
    </row>
    <row r="293" spans="1:17">
      <c r="A293" t="s">
        <v>3437</v>
      </c>
      <c r="B293" t="s">
        <v>3174</v>
      </c>
      <c r="C293" s="97">
        <v>3451</v>
      </c>
      <c r="D293" t="s">
        <v>3175</v>
      </c>
      <c r="E293" t="s">
        <v>3918</v>
      </c>
      <c r="F293" t="s">
        <v>3436</v>
      </c>
      <c r="G293" t="s">
        <v>206</v>
      </c>
      <c r="H293">
        <v>2.29</v>
      </c>
      <c r="I293" t="s">
        <v>120</v>
      </c>
      <c r="J293" t="s">
        <v>99</v>
      </c>
      <c r="K293" s="64">
        <v>2.2499999999999999E-2</v>
      </c>
      <c r="L293" s="64">
        <v>0</v>
      </c>
      <c r="M293" s="63">
        <v>18208.36</v>
      </c>
      <c r="N293" s="63">
        <v>101.70515535252818</v>
      </c>
      <c r="O293" s="63">
        <v>18.518840825147599</v>
      </c>
      <c r="P293" s="64">
        <v>1E-4</v>
      </c>
      <c r="Q293" s="64">
        <v>0</v>
      </c>
    </row>
    <row r="294" spans="1:17">
      <c r="A294" t="s">
        <v>3438</v>
      </c>
      <c r="B294" t="s">
        <v>3174</v>
      </c>
      <c r="C294" s="97">
        <v>3452</v>
      </c>
      <c r="D294" t="s">
        <v>3175</v>
      </c>
      <c r="E294" t="s">
        <v>3918</v>
      </c>
      <c r="F294" t="s">
        <v>451</v>
      </c>
      <c r="G294" t="s">
        <v>206</v>
      </c>
      <c r="H294">
        <v>4.46</v>
      </c>
      <c r="I294" t="s">
        <v>120</v>
      </c>
      <c r="J294" t="s">
        <v>99</v>
      </c>
      <c r="K294" s="64">
        <v>2.2499999999999999E-2</v>
      </c>
      <c r="L294" s="64">
        <v>0</v>
      </c>
      <c r="M294" s="63">
        <v>115572</v>
      </c>
      <c r="N294" s="63">
        <v>103.22592660422853</v>
      </c>
      <c r="O294" s="63">
        <v>119.300267895039</v>
      </c>
      <c r="P294" s="64">
        <v>5.9999999999999995E-4</v>
      </c>
      <c r="Q294" s="64">
        <v>0</v>
      </c>
    </row>
    <row r="295" spans="1:17">
      <c r="A295" t="s">
        <v>3438</v>
      </c>
      <c r="B295" t="s">
        <v>3174</v>
      </c>
      <c r="C295" s="97">
        <v>3453</v>
      </c>
      <c r="D295" t="s">
        <v>3175</v>
      </c>
      <c r="E295" t="s">
        <v>3918</v>
      </c>
      <c r="F295" t="s">
        <v>451</v>
      </c>
      <c r="G295" t="s">
        <v>206</v>
      </c>
      <c r="H295">
        <v>4.46</v>
      </c>
      <c r="I295" t="s">
        <v>120</v>
      </c>
      <c r="J295" t="s">
        <v>99</v>
      </c>
      <c r="K295" s="64">
        <v>2.2499999999999999E-2</v>
      </c>
      <c r="L295" s="64">
        <v>0</v>
      </c>
      <c r="M295" s="63">
        <v>202930</v>
      </c>
      <c r="N295" s="63">
        <v>103.22592660422855</v>
      </c>
      <c r="O295" s="63">
        <v>209.476372857961</v>
      </c>
      <c r="P295" s="64">
        <v>1.1000000000000001E-3</v>
      </c>
      <c r="Q295" s="64">
        <v>0</v>
      </c>
    </row>
    <row r="296" spans="1:17">
      <c r="A296" t="s">
        <v>3438</v>
      </c>
      <c r="B296" t="s">
        <v>3174</v>
      </c>
      <c r="C296" s="97">
        <v>3454</v>
      </c>
      <c r="D296" t="s">
        <v>3175</v>
      </c>
      <c r="E296" t="s">
        <v>3918</v>
      </c>
      <c r="F296" t="s">
        <v>451</v>
      </c>
      <c r="G296" t="s">
        <v>206</v>
      </c>
      <c r="H296">
        <v>4.46</v>
      </c>
      <c r="I296" t="s">
        <v>120</v>
      </c>
      <c r="J296" t="s">
        <v>99</v>
      </c>
      <c r="K296" s="64">
        <v>2.2499999999999999E-2</v>
      </c>
      <c r="L296" s="64">
        <v>0</v>
      </c>
      <c r="M296" s="63">
        <v>204185</v>
      </c>
      <c r="N296" s="63">
        <v>103.22592660422852</v>
      </c>
      <c r="O296" s="63">
        <v>210.771858236844</v>
      </c>
      <c r="P296" s="64">
        <v>1.1000000000000001E-3</v>
      </c>
      <c r="Q296" s="64">
        <v>0</v>
      </c>
    </row>
    <row r="297" spans="1:17">
      <c r="A297" t="s">
        <v>3439</v>
      </c>
      <c r="B297" t="s">
        <v>3174</v>
      </c>
      <c r="C297" s="97">
        <v>3457</v>
      </c>
      <c r="D297" t="s">
        <v>3175</v>
      </c>
      <c r="E297" t="s">
        <v>3918</v>
      </c>
      <c r="F297" t="s">
        <v>3440</v>
      </c>
      <c r="G297" t="s">
        <v>206</v>
      </c>
      <c r="H297">
        <v>1.66</v>
      </c>
      <c r="I297" t="s">
        <v>120</v>
      </c>
      <c r="J297" t="s">
        <v>99</v>
      </c>
      <c r="K297" s="64">
        <v>2.2499999999999999E-2</v>
      </c>
      <c r="L297" s="64">
        <v>0</v>
      </c>
      <c r="M297" s="63">
        <v>17564</v>
      </c>
      <c r="N297" s="63">
        <v>101.27224566122352</v>
      </c>
      <c r="O297" s="63">
        <v>17.787457227937299</v>
      </c>
      <c r="P297" s="64">
        <v>1E-4</v>
      </c>
      <c r="Q297" s="64">
        <v>0</v>
      </c>
    </row>
    <row r="298" spans="1:17">
      <c r="A298" t="s">
        <v>3439</v>
      </c>
      <c r="B298" t="s">
        <v>3174</v>
      </c>
      <c r="C298" s="97">
        <v>3458</v>
      </c>
      <c r="D298" t="s">
        <v>3175</v>
      </c>
      <c r="E298" t="s">
        <v>3918</v>
      </c>
      <c r="F298" t="s">
        <v>3440</v>
      </c>
      <c r="G298" t="s">
        <v>206</v>
      </c>
      <c r="H298">
        <v>1.66</v>
      </c>
      <c r="I298" t="s">
        <v>120</v>
      </c>
      <c r="J298" t="s">
        <v>99</v>
      </c>
      <c r="K298" s="64">
        <v>2.2499999999999999E-2</v>
      </c>
      <c r="L298" s="64">
        <v>0</v>
      </c>
      <c r="M298" s="63">
        <v>26110</v>
      </c>
      <c r="N298" s="63">
        <v>101.27224566122366</v>
      </c>
      <c r="O298" s="63">
        <v>26.442183342145501</v>
      </c>
      <c r="P298" s="64">
        <v>1E-4</v>
      </c>
      <c r="Q298" s="64">
        <v>0</v>
      </c>
    </row>
    <row r="299" spans="1:17">
      <c r="A299" t="s">
        <v>3439</v>
      </c>
      <c r="B299" t="s">
        <v>3174</v>
      </c>
      <c r="C299" s="97">
        <v>3459</v>
      </c>
      <c r="D299" t="s">
        <v>3175</v>
      </c>
      <c r="E299" t="s">
        <v>3918</v>
      </c>
      <c r="F299" t="s">
        <v>3440</v>
      </c>
      <c r="G299" t="s">
        <v>206</v>
      </c>
      <c r="H299">
        <v>1.66</v>
      </c>
      <c r="I299" t="s">
        <v>120</v>
      </c>
      <c r="J299" t="s">
        <v>99</v>
      </c>
      <c r="K299" s="64">
        <v>2.2499999999999999E-2</v>
      </c>
      <c r="L299" s="64">
        <v>0</v>
      </c>
      <c r="M299" s="63">
        <v>26326</v>
      </c>
      <c r="N299" s="63">
        <v>101.27224566122389</v>
      </c>
      <c r="O299" s="63">
        <v>26.660931392773801</v>
      </c>
      <c r="P299" s="64">
        <v>1E-4</v>
      </c>
      <c r="Q299" s="64">
        <v>0</v>
      </c>
    </row>
    <row r="300" spans="1:17">
      <c r="A300" t="s">
        <v>3441</v>
      </c>
      <c r="B300" t="s">
        <v>3174</v>
      </c>
      <c r="C300" s="97">
        <v>3466</v>
      </c>
      <c r="D300" t="s">
        <v>3175</v>
      </c>
      <c r="E300" t="s">
        <v>3918</v>
      </c>
      <c r="F300" t="s">
        <v>3442</v>
      </c>
      <c r="G300" t="s">
        <v>206</v>
      </c>
      <c r="H300">
        <v>2.33</v>
      </c>
      <c r="I300" t="s">
        <v>120</v>
      </c>
      <c r="J300" t="s">
        <v>99</v>
      </c>
      <c r="K300" s="64">
        <v>2.2499999999999999E-2</v>
      </c>
      <c r="L300" s="64">
        <v>0</v>
      </c>
      <c r="M300" s="63">
        <v>29805.54</v>
      </c>
      <c r="N300" s="63">
        <v>101.73230238301504</v>
      </c>
      <c r="O300" s="63">
        <v>30.321862079690501</v>
      </c>
      <c r="P300" s="64">
        <v>2.0000000000000001E-4</v>
      </c>
      <c r="Q300" s="64">
        <v>0</v>
      </c>
    </row>
    <row r="301" spans="1:17">
      <c r="A301" t="s">
        <v>3443</v>
      </c>
      <c r="B301" t="s">
        <v>3174</v>
      </c>
      <c r="C301" s="97">
        <v>3468</v>
      </c>
      <c r="D301" t="s">
        <v>3175</v>
      </c>
      <c r="E301" t="s">
        <v>3918</v>
      </c>
      <c r="F301" t="s">
        <v>3444</v>
      </c>
      <c r="G301" t="s">
        <v>206</v>
      </c>
      <c r="H301">
        <v>4.54</v>
      </c>
      <c r="I301" t="s">
        <v>120</v>
      </c>
      <c r="J301" t="s">
        <v>99</v>
      </c>
      <c r="K301" s="64">
        <v>2.2499999999999999E-2</v>
      </c>
      <c r="L301" s="64">
        <v>0</v>
      </c>
      <c r="M301" s="63">
        <v>168759</v>
      </c>
      <c r="N301" s="63">
        <v>103.27968320018903</v>
      </c>
      <c r="O301" s="63">
        <v>174.29376057180701</v>
      </c>
      <c r="P301" s="64">
        <v>8.9999999999999998E-4</v>
      </c>
      <c r="Q301" s="64">
        <v>0</v>
      </c>
    </row>
    <row r="302" spans="1:17">
      <c r="A302" t="s">
        <v>3445</v>
      </c>
      <c r="B302" t="s">
        <v>3174</v>
      </c>
      <c r="C302" s="97">
        <v>3471</v>
      </c>
      <c r="D302" t="s">
        <v>3175</v>
      </c>
      <c r="E302" t="s">
        <v>3918</v>
      </c>
      <c r="F302" t="s">
        <v>3256</v>
      </c>
      <c r="G302" t="s">
        <v>206</v>
      </c>
      <c r="H302">
        <v>4.54</v>
      </c>
      <c r="I302" t="s">
        <v>120</v>
      </c>
      <c r="J302" t="s">
        <v>99</v>
      </c>
      <c r="K302" s="64">
        <v>2.2499999999999999E-2</v>
      </c>
      <c r="L302" s="64">
        <v>0</v>
      </c>
      <c r="M302" s="63">
        <v>85000</v>
      </c>
      <c r="N302" s="63">
        <v>103.27968320018883</v>
      </c>
      <c r="O302" s="63">
        <v>87.787730720160496</v>
      </c>
      <c r="P302" s="64">
        <v>5.0000000000000001E-4</v>
      </c>
      <c r="Q302" s="64">
        <v>0</v>
      </c>
    </row>
    <row r="303" spans="1:17">
      <c r="A303" t="s">
        <v>3445</v>
      </c>
      <c r="B303" t="s">
        <v>3174</v>
      </c>
      <c r="C303" s="97">
        <v>3472</v>
      </c>
      <c r="D303" t="s">
        <v>3175</v>
      </c>
      <c r="E303" t="s">
        <v>3918</v>
      </c>
      <c r="F303" t="s">
        <v>3256</v>
      </c>
      <c r="G303" t="s">
        <v>206</v>
      </c>
      <c r="H303">
        <v>4.54</v>
      </c>
      <c r="I303" t="s">
        <v>120</v>
      </c>
      <c r="J303" t="s">
        <v>99</v>
      </c>
      <c r="K303" s="64">
        <v>2.2499999999999999E-2</v>
      </c>
      <c r="L303" s="64">
        <v>0</v>
      </c>
      <c r="M303" s="63">
        <v>85000</v>
      </c>
      <c r="N303" s="63">
        <v>103.27968320018883</v>
      </c>
      <c r="O303" s="63">
        <v>87.787730720160496</v>
      </c>
      <c r="P303" s="64">
        <v>5.0000000000000001E-4</v>
      </c>
      <c r="Q303" s="64">
        <v>0</v>
      </c>
    </row>
    <row r="304" spans="1:17">
      <c r="A304" t="s">
        <v>3446</v>
      </c>
      <c r="B304" t="s">
        <v>3174</v>
      </c>
      <c r="C304" s="97">
        <v>3474</v>
      </c>
      <c r="D304" t="s">
        <v>3175</v>
      </c>
      <c r="E304" t="s">
        <v>3918</v>
      </c>
      <c r="F304" t="s">
        <v>3256</v>
      </c>
      <c r="G304" t="s">
        <v>206</v>
      </c>
      <c r="H304">
        <v>4.54</v>
      </c>
      <c r="I304" t="s">
        <v>120</v>
      </c>
      <c r="J304" t="s">
        <v>99</v>
      </c>
      <c r="K304" s="64">
        <v>2.2499999999999999E-2</v>
      </c>
      <c r="L304" s="64">
        <v>0</v>
      </c>
      <c r="M304" s="63">
        <v>247363</v>
      </c>
      <c r="N304" s="63">
        <v>103.27968320018879</v>
      </c>
      <c r="O304" s="63">
        <v>255.475722754483</v>
      </c>
      <c r="P304" s="64">
        <v>1.2999999999999999E-3</v>
      </c>
      <c r="Q304" s="64">
        <v>0</v>
      </c>
    </row>
    <row r="305" spans="1:17">
      <c r="A305" t="s">
        <v>3446</v>
      </c>
      <c r="B305" t="s">
        <v>3174</v>
      </c>
      <c r="C305" s="97">
        <v>3475</v>
      </c>
      <c r="D305" t="s">
        <v>3175</v>
      </c>
      <c r="E305" t="s">
        <v>3918</v>
      </c>
      <c r="F305" t="s">
        <v>3256</v>
      </c>
      <c r="G305" t="s">
        <v>206</v>
      </c>
      <c r="H305">
        <v>4.54</v>
      </c>
      <c r="I305" t="s">
        <v>120</v>
      </c>
      <c r="J305" t="s">
        <v>99</v>
      </c>
      <c r="K305" s="64">
        <v>2.2499999999999999E-2</v>
      </c>
      <c r="L305" s="64">
        <v>0</v>
      </c>
      <c r="M305" s="63">
        <v>247935</v>
      </c>
      <c r="N305" s="63">
        <v>103.27968320018876</v>
      </c>
      <c r="O305" s="63">
        <v>256.06648254238797</v>
      </c>
      <c r="P305" s="64">
        <v>1.4E-3</v>
      </c>
      <c r="Q305" s="64">
        <v>0</v>
      </c>
    </row>
    <row r="306" spans="1:17">
      <c r="A306" t="s">
        <v>3447</v>
      </c>
      <c r="B306" t="s">
        <v>3174</v>
      </c>
      <c r="C306" s="97">
        <v>3479</v>
      </c>
      <c r="D306" t="s">
        <v>3175</v>
      </c>
      <c r="E306" t="s">
        <v>3918</v>
      </c>
      <c r="F306" t="s">
        <v>3256</v>
      </c>
      <c r="G306" t="s">
        <v>206</v>
      </c>
      <c r="H306">
        <v>4.54</v>
      </c>
      <c r="I306" t="s">
        <v>120</v>
      </c>
      <c r="J306" t="s">
        <v>99</v>
      </c>
      <c r="K306" s="64">
        <v>2.2499999999999999E-2</v>
      </c>
      <c r="L306" s="64">
        <v>0</v>
      </c>
      <c r="M306" s="63">
        <v>353399</v>
      </c>
      <c r="N306" s="63">
        <v>103.27968320018874</v>
      </c>
      <c r="O306" s="63">
        <v>364.98936763263498</v>
      </c>
      <c r="P306" s="64">
        <v>1.9E-3</v>
      </c>
      <c r="Q306" s="64">
        <v>0</v>
      </c>
    </row>
    <row r="307" spans="1:17">
      <c r="A307" t="s">
        <v>3447</v>
      </c>
      <c r="B307" t="s">
        <v>3174</v>
      </c>
      <c r="C307" s="97">
        <v>3480</v>
      </c>
      <c r="D307" t="s">
        <v>3175</v>
      </c>
      <c r="E307" t="s">
        <v>3918</v>
      </c>
      <c r="F307" t="s">
        <v>3256</v>
      </c>
      <c r="G307" t="s">
        <v>206</v>
      </c>
      <c r="H307">
        <v>4.54</v>
      </c>
      <c r="I307" t="s">
        <v>120</v>
      </c>
      <c r="J307" t="s">
        <v>99</v>
      </c>
      <c r="K307" s="64">
        <v>2.2499999999999999E-2</v>
      </c>
      <c r="L307" s="64">
        <v>0</v>
      </c>
      <c r="M307" s="63">
        <v>355030</v>
      </c>
      <c r="N307" s="63">
        <v>103.27968320018871</v>
      </c>
      <c r="O307" s="63">
        <v>366.67385926563003</v>
      </c>
      <c r="P307" s="64">
        <v>1.9E-3</v>
      </c>
      <c r="Q307" s="64">
        <v>0</v>
      </c>
    </row>
    <row r="308" spans="1:17">
      <c r="A308" t="s">
        <v>3448</v>
      </c>
      <c r="B308" t="s">
        <v>3174</v>
      </c>
      <c r="C308" s="97">
        <v>3482</v>
      </c>
      <c r="D308" t="s">
        <v>3175</v>
      </c>
      <c r="E308" t="s">
        <v>3918</v>
      </c>
      <c r="F308" t="s">
        <v>3449</v>
      </c>
      <c r="G308" t="s">
        <v>206</v>
      </c>
      <c r="H308">
        <v>3.63</v>
      </c>
      <c r="I308" t="s">
        <v>120</v>
      </c>
      <c r="J308" t="s">
        <v>99</v>
      </c>
      <c r="K308" s="64">
        <v>2.2499999999999999E-2</v>
      </c>
      <c r="L308" s="64">
        <v>0</v>
      </c>
      <c r="M308" s="63">
        <v>31000</v>
      </c>
      <c r="N308" s="63">
        <v>102.64211139610516</v>
      </c>
      <c r="O308" s="63">
        <v>31.819054532792599</v>
      </c>
      <c r="P308" s="64">
        <v>2.0000000000000001E-4</v>
      </c>
      <c r="Q308" s="64">
        <v>0</v>
      </c>
    </row>
    <row r="309" spans="1:17">
      <c r="A309" t="s">
        <v>3448</v>
      </c>
      <c r="B309" t="s">
        <v>3174</v>
      </c>
      <c r="C309" s="97">
        <v>3483</v>
      </c>
      <c r="D309" t="s">
        <v>3175</v>
      </c>
      <c r="E309" t="s">
        <v>3918</v>
      </c>
      <c r="F309" t="s">
        <v>3449</v>
      </c>
      <c r="G309" t="s">
        <v>206</v>
      </c>
      <c r="H309">
        <v>3.63</v>
      </c>
      <c r="I309" t="s">
        <v>120</v>
      </c>
      <c r="J309" t="s">
        <v>99</v>
      </c>
      <c r="K309" s="64">
        <v>2.2499999999999999E-2</v>
      </c>
      <c r="L309" s="64">
        <v>0</v>
      </c>
      <c r="M309" s="63">
        <v>31000</v>
      </c>
      <c r="N309" s="63">
        <v>102.64211139610516</v>
      </c>
      <c r="O309" s="63">
        <v>31.819054532792599</v>
      </c>
      <c r="P309" s="64">
        <v>2.0000000000000001E-4</v>
      </c>
      <c r="Q309" s="64">
        <v>0</v>
      </c>
    </row>
    <row r="310" spans="1:17">
      <c r="A310" t="s">
        <v>3450</v>
      </c>
      <c r="B310" t="s">
        <v>3174</v>
      </c>
      <c r="C310" s="97">
        <v>3485</v>
      </c>
      <c r="D310" t="s">
        <v>3175</v>
      </c>
      <c r="E310" t="s">
        <v>3918</v>
      </c>
      <c r="F310" t="s">
        <v>3451</v>
      </c>
      <c r="G310" t="s">
        <v>206</v>
      </c>
      <c r="H310">
        <v>2.33</v>
      </c>
      <c r="I310" t="s">
        <v>120</v>
      </c>
      <c r="J310" t="s">
        <v>99</v>
      </c>
      <c r="K310" s="64">
        <v>2.2499999999999999E-2</v>
      </c>
      <c r="L310" s="64">
        <v>0</v>
      </c>
      <c r="M310" s="63">
        <v>2819.46</v>
      </c>
      <c r="N310" s="63">
        <v>101.73230238301483</v>
      </c>
      <c r="O310" s="63">
        <v>2.86830157276815</v>
      </c>
      <c r="P310" s="64">
        <v>0</v>
      </c>
      <c r="Q310" s="64">
        <v>0</v>
      </c>
    </row>
    <row r="311" spans="1:17">
      <c r="A311" t="s">
        <v>3450</v>
      </c>
      <c r="B311" t="s">
        <v>3174</v>
      </c>
      <c r="C311" s="97">
        <v>3486</v>
      </c>
      <c r="D311" t="s">
        <v>3175</v>
      </c>
      <c r="E311" t="s">
        <v>3918</v>
      </c>
      <c r="F311" t="s">
        <v>3451</v>
      </c>
      <c r="G311" t="s">
        <v>206</v>
      </c>
      <c r="H311">
        <v>2.33</v>
      </c>
      <c r="I311" t="s">
        <v>120</v>
      </c>
      <c r="J311" t="s">
        <v>99</v>
      </c>
      <c r="K311" s="64">
        <v>2.2499999999999999E-2</v>
      </c>
      <c r="L311" s="64">
        <v>0</v>
      </c>
      <c r="M311" s="63">
        <v>18527.810000000001</v>
      </c>
      <c r="N311" s="63">
        <v>101.73230238301504</v>
      </c>
      <c r="O311" s="63">
        <v>18.848767694150499</v>
      </c>
      <c r="P311" s="64">
        <v>1E-4</v>
      </c>
      <c r="Q311" s="64">
        <v>0</v>
      </c>
    </row>
    <row r="312" spans="1:17">
      <c r="A312" t="s">
        <v>3450</v>
      </c>
      <c r="B312" t="s">
        <v>3174</v>
      </c>
      <c r="C312" s="97">
        <v>3487</v>
      </c>
      <c r="D312" t="s">
        <v>3175</v>
      </c>
      <c r="E312" t="s">
        <v>3918</v>
      </c>
      <c r="F312" t="s">
        <v>3451</v>
      </c>
      <c r="G312" t="s">
        <v>206</v>
      </c>
      <c r="H312">
        <v>2.33</v>
      </c>
      <c r="I312" t="s">
        <v>120</v>
      </c>
      <c r="J312" t="s">
        <v>99</v>
      </c>
      <c r="K312" s="64">
        <v>2.2499999999999999E-2</v>
      </c>
      <c r="L312" s="64">
        <v>0</v>
      </c>
      <c r="M312" s="63">
        <v>6041.62</v>
      </c>
      <c r="N312" s="63">
        <v>101.73230238301483</v>
      </c>
      <c r="O312" s="63">
        <v>6.1462791272326998</v>
      </c>
      <c r="P312" s="64">
        <v>0</v>
      </c>
      <c r="Q312" s="64">
        <v>0</v>
      </c>
    </row>
    <row r="313" spans="1:17">
      <c r="A313" t="s">
        <v>3450</v>
      </c>
      <c r="B313" t="s">
        <v>3174</v>
      </c>
      <c r="C313" s="97">
        <v>3488</v>
      </c>
      <c r="D313" t="s">
        <v>3175</v>
      </c>
      <c r="E313" t="s">
        <v>3918</v>
      </c>
      <c r="F313" t="s">
        <v>3451</v>
      </c>
      <c r="G313" t="s">
        <v>206</v>
      </c>
      <c r="H313">
        <v>2.33</v>
      </c>
      <c r="I313" t="s">
        <v>120</v>
      </c>
      <c r="J313" t="s">
        <v>99</v>
      </c>
      <c r="K313" s="64">
        <v>2.2499999999999999E-2</v>
      </c>
      <c r="L313" s="64">
        <v>0</v>
      </c>
      <c r="M313" s="63">
        <v>14097.19</v>
      </c>
      <c r="N313" s="63">
        <v>101.73230238301463</v>
      </c>
      <c r="O313" s="63">
        <v>14.3413959583081</v>
      </c>
      <c r="P313" s="64">
        <v>1E-4</v>
      </c>
      <c r="Q313" s="64">
        <v>0</v>
      </c>
    </row>
    <row r="314" spans="1:17">
      <c r="A314" t="s">
        <v>3452</v>
      </c>
      <c r="B314" t="s">
        <v>3174</v>
      </c>
      <c r="C314" s="97">
        <v>3492</v>
      </c>
      <c r="D314" t="s">
        <v>3175</v>
      </c>
      <c r="E314" t="s">
        <v>3918</v>
      </c>
      <c r="F314" t="s">
        <v>709</v>
      </c>
      <c r="G314" t="s">
        <v>206</v>
      </c>
      <c r="H314">
        <v>4.62</v>
      </c>
      <c r="I314" t="s">
        <v>120</v>
      </c>
      <c r="J314" t="s">
        <v>99</v>
      </c>
      <c r="K314" s="64">
        <v>2.2499999999999999E-2</v>
      </c>
      <c r="L314" s="64">
        <v>0</v>
      </c>
      <c r="M314" s="63">
        <v>430000</v>
      </c>
      <c r="N314" s="63">
        <v>103.33369656722768</v>
      </c>
      <c r="O314" s="63">
        <v>444.334895239079</v>
      </c>
      <c r="P314" s="64">
        <v>2.3E-3</v>
      </c>
      <c r="Q314" s="64">
        <v>0</v>
      </c>
    </row>
    <row r="315" spans="1:17">
      <c r="A315" t="s">
        <v>3453</v>
      </c>
      <c r="B315" t="s">
        <v>3174</v>
      </c>
      <c r="C315" s="97">
        <v>3494</v>
      </c>
      <c r="D315" t="s">
        <v>3175</v>
      </c>
      <c r="E315" t="s">
        <v>3918</v>
      </c>
      <c r="F315" t="s">
        <v>3454</v>
      </c>
      <c r="G315" t="s">
        <v>206</v>
      </c>
      <c r="H315">
        <v>4.62</v>
      </c>
      <c r="I315" t="s">
        <v>120</v>
      </c>
      <c r="J315" t="s">
        <v>99</v>
      </c>
      <c r="K315" s="64">
        <v>2.2499999999999999E-2</v>
      </c>
      <c r="L315" s="64">
        <v>0</v>
      </c>
      <c r="M315" s="63">
        <v>90324</v>
      </c>
      <c r="N315" s="63">
        <v>103.33369656722753</v>
      </c>
      <c r="O315" s="63">
        <v>93.3351280873826</v>
      </c>
      <c r="P315" s="64">
        <v>5.0000000000000001E-4</v>
      </c>
      <c r="Q315" s="64">
        <v>0</v>
      </c>
    </row>
    <row r="316" spans="1:17">
      <c r="A316" t="s">
        <v>3453</v>
      </c>
      <c r="B316" t="s">
        <v>3174</v>
      </c>
      <c r="C316" s="97">
        <v>3495</v>
      </c>
      <c r="D316" t="s">
        <v>3175</v>
      </c>
      <c r="E316" t="s">
        <v>3918</v>
      </c>
      <c r="F316" t="s">
        <v>3454</v>
      </c>
      <c r="G316" t="s">
        <v>206</v>
      </c>
      <c r="H316">
        <v>4.62</v>
      </c>
      <c r="I316" t="s">
        <v>120</v>
      </c>
      <c r="J316" t="s">
        <v>99</v>
      </c>
      <c r="K316" s="64">
        <v>2.2499999999999999E-2</v>
      </c>
      <c r="L316" s="64">
        <v>0</v>
      </c>
      <c r="M316" s="63">
        <v>95676</v>
      </c>
      <c r="N316" s="63">
        <v>103.33369656722762</v>
      </c>
      <c r="O316" s="63">
        <v>98.865547527660695</v>
      </c>
      <c r="P316" s="64">
        <v>5.0000000000000001E-4</v>
      </c>
      <c r="Q316" s="64">
        <v>0</v>
      </c>
    </row>
    <row r="317" spans="1:17">
      <c r="A317" t="s">
        <v>3455</v>
      </c>
      <c r="B317" t="s">
        <v>3174</v>
      </c>
      <c r="C317" s="97">
        <v>3497</v>
      </c>
      <c r="D317" t="s">
        <v>3175</v>
      </c>
      <c r="E317" t="s">
        <v>3918</v>
      </c>
      <c r="F317" t="s">
        <v>3456</v>
      </c>
      <c r="G317" t="s">
        <v>206</v>
      </c>
      <c r="H317">
        <v>1.9</v>
      </c>
      <c r="I317" t="s">
        <v>120</v>
      </c>
      <c r="J317" t="s">
        <v>99</v>
      </c>
      <c r="K317" s="64">
        <v>2.2499999999999999E-2</v>
      </c>
      <c r="L317" s="64">
        <v>0</v>
      </c>
      <c r="M317" s="63">
        <v>47000</v>
      </c>
      <c r="N317" s="63">
        <v>101.43234256370361</v>
      </c>
      <c r="O317" s="63">
        <v>47.673201004940701</v>
      </c>
      <c r="P317" s="64">
        <v>2.9999999999999997E-4</v>
      </c>
      <c r="Q317" s="64">
        <v>0</v>
      </c>
    </row>
    <row r="318" spans="1:17">
      <c r="A318" t="s">
        <v>3457</v>
      </c>
      <c r="B318" t="s">
        <v>3174</v>
      </c>
      <c r="C318" s="97">
        <v>3498</v>
      </c>
      <c r="D318" t="s">
        <v>3175</v>
      </c>
      <c r="E318" t="s">
        <v>3918</v>
      </c>
      <c r="F318" t="s">
        <v>3426</v>
      </c>
      <c r="G318" t="s">
        <v>206</v>
      </c>
      <c r="H318">
        <v>2.37</v>
      </c>
      <c r="I318" t="s">
        <v>120</v>
      </c>
      <c r="J318" t="s">
        <v>99</v>
      </c>
      <c r="K318" s="64">
        <v>2.2499999999999999E-2</v>
      </c>
      <c r="L318" s="64">
        <v>0</v>
      </c>
      <c r="M318" s="63">
        <v>28680.57</v>
      </c>
      <c r="N318" s="63">
        <v>101.75944465480114</v>
      </c>
      <c r="O318" s="63">
        <v>29.185188755831501</v>
      </c>
      <c r="P318" s="64">
        <v>2.0000000000000001E-4</v>
      </c>
      <c r="Q318" s="64">
        <v>0</v>
      </c>
    </row>
    <row r="319" spans="1:17">
      <c r="A319" t="s">
        <v>3457</v>
      </c>
      <c r="B319" t="s">
        <v>3174</v>
      </c>
      <c r="C319" s="97">
        <v>3499</v>
      </c>
      <c r="D319" t="s">
        <v>3175</v>
      </c>
      <c r="E319" t="s">
        <v>3918</v>
      </c>
      <c r="F319" t="s">
        <v>3426</v>
      </c>
      <c r="G319" t="s">
        <v>206</v>
      </c>
      <c r="H319">
        <v>2.37</v>
      </c>
      <c r="I319" t="s">
        <v>120</v>
      </c>
      <c r="J319" t="s">
        <v>99</v>
      </c>
      <c r="K319" s="64">
        <v>2.2499999999999999E-2</v>
      </c>
      <c r="L319" s="64">
        <v>0</v>
      </c>
      <c r="M319" s="63">
        <v>28680.57</v>
      </c>
      <c r="N319" s="63">
        <v>101.75944465480114</v>
      </c>
      <c r="O319" s="63">
        <v>29.185188755831501</v>
      </c>
      <c r="P319" s="64">
        <v>2.0000000000000001E-4</v>
      </c>
      <c r="Q319" s="64">
        <v>0</v>
      </c>
    </row>
    <row r="320" spans="1:17">
      <c r="A320" t="s">
        <v>3458</v>
      </c>
      <c r="B320" t="s">
        <v>3174</v>
      </c>
      <c r="C320" s="97">
        <v>3500</v>
      </c>
      <c r="D320" t="s">
        <v>3175</v>
      </c>
      <c r="E320" t="s">
        <v>3918</v>
      </c>
      <c r="F320" t="s">
        <v>3459</v>
      </c>
      <c r="G320" t="s">
        <v>206</v>
      </c>
      <c r="H320">
        <v>4.62</v>
      </c>
      <c r="I320" t="s">
        <v>120</v>
      </c>
      <c r="J320" t="s">
        <v>99</v>
      </c>
      <c r="K320" s="64">
        <v>2.2499999999999999E-2</v>
      </c>
      <c r="L320" s="64">
        <v>0</v>
      </c>
      <c r="M320" s="63">
        <v>69531</v>
      </c>
      <c r="N320" s="63">
        <v>103.33369656722756</v>
      </c>
      <c r="O320" s="63">
        <v>71.848952560159006</v>
      </c>
      <c r="P320" s="64">
        <v>4.0000000000000002E-4</v>
      </c>
      <c r="Q320" s="64">
        <v>0</v>
      </c>
    </row>
    <row r="321" spans="1:17">
      <c r="A321" t="s">
        <v>3458</v>
      </c>
      <c r="B321" t="s">
        <v>3174</v>
      </c>
      <c r="C321" s="97">
        <v>3501</v>
      </c>
      <c r="D321" t="s">
        <v>3175</v>
      </c>
      <c r="E321" t="s">
        <v>3918</v>
      </c>
      <c r="F321" t="s">
        <v>3459</v>
      </c>
      <c r="G321" t="s">
        <v>206</v>
      </c>
      <c r="H321">
        <v>4.62</v>
      </c>
      <c r="I321" t="s">
        <v>120</v>
      </c>
      <c r="J321" t="s">
        <v>99</v>
      </c>
      <c r="K321" s="64">
        <v>2.2499999999999999E-2</v>
      </c>
      <c r="L321" s="64">
        <v>0</v>
      </c>
      <c r="M321" s="63">
        <v>285138</v>
      </c>
      <c r="N321" s="63">
        <v>103.3336965672278</v>
      </c>
      <c r="O321" s="63">
        <v>294.64363571786203</v>
      </c>
      <c r="P321" s="64">
        <v>1.6000000000000001E-3</v>
      </c>
      <c r="Q321" s="64">
        <v>0</v>
      </c>
    </row>
    <row r="322" spans="1:17">
      <c r="A322" t="s">
        <v>3458</v>
      </c>
      <c r="B322" t="s">
        <v>3174</v>
      </c>
      <c r="C322" s="97">
        <v>3502</v>
      </c>
      <c r="D322" t="s">
        <v>3175</v>
      </c>
      <c r="E322" t="s">
        <v>3918</v>
      </c>
      <c r="F322" t="s">
        <v>3459</v>
      </c>
      <c r="G322" t="s">
        <v>206</v>
      </c>
      <c r="H322">
        <v>4.62</v>
      </c>
      <c r="I322" t="s">
        <v>120</v>
      </c>
      <c r="J322" t="s">
        <v>99</v>
      </c>
      <c r="K322" s="64">
        <v>2.2499999999999999E-2</v>
      </c>
      <c r="L322" s="64">
        <v>0</v>
      </c>
      <c r="M322" s="63">
        <v>104458</v>
      </c>
      <c r="N322" s="63">
        <v>103.33369656722797</v>
      </c>
      <c r="O322" s="63">
        <v>107.940312760195</v>
      </c>
      <c r="P322" s="64">
        <v>5.9999999999999995E-4</v>
      </c>
      <c r="Q322" s="64">
        <v>0</v>
      </c>
    </row>
    <row r="323" spans="1:17">
      <c r="A323" t="s">
        <v>3458</v>
      </c>
      <c r="B323" t="s">
        <v>3174</v>
      </c>
      <c r="C323" s="97">
        <v>3503</v>
      </c>
      <c r="D323" t="s">
        <v>3175</v>
      </c>
      <c r="E323" t="s">
        <v>3918</v>
      </c>
      <c r="F323" t="s">
        <v>3459</v>
      </c>
      <c r="G323" t="s">
        <v>206</v>
      </c>
      <c r="H323">
        <v>4.62</v>
      </c>
      <c r="I323" t="s">
        <v>120</v>
      </c>
      <c r="J323" t="s">
        <v>99</v>
      </c>
      <c r="K323" s="64">
        <v>2.2499999999999999E-2</v>
      </c>
      <c r="L323" s="64">
        <v>0</v>
      </c>
      <c r="M323" s="63">
        <v>240873</v>
      </c>
      <c r="N323" s="63">
        <v>103.33369656722755</v>
      </c>
      <c r="O323" s="63">
        <v>248.90297493237799</v>
      </c>
      <c r="P323" s="64">
        <v>1.2999999999999999E-3</v>
      </c>
      <c r="Q323" s="64">
        <v>0</v>
      </c>
    </row>
    <row r="324" spans="1:17">
      <c r="A324" t="s">
        <v>3460</v>
      </c>
      <c r="B324" t="s">
        <v>3174</v>
      </c>
      <c r="C324" s="97">
        <v>3508</v>
      </c>
      <c r="D324" t="s">
        <v>3175</v>
      </c>
      <c r="E324" t="s">
        <v>3918</v>
      </c>
      <c r="F324" t="s">
        <v>3459</v>
      </c>
      <c r="G324" t="s">
        <v>206</v>
      </c>
      <c r="H324">
        <v>4.62</v>
      </c>
      <c r="I324" t="s">
        <v>120</v>
      </c>
      <c r="J324" t="s">
        <v>99</v>
      </c>
      <c r="K324" s="64">
        <v>2.2499999999999999E-2</v>
      </c>
      <c r="L324" s="64">
        <v>0</v>
      </c>
      <c r="M324" s="63">
        <v>294000</v>
      </c>
      <c r="N324" s="63">
        <v>103.33369656722755</v>
      </c>
      <c r="O324" s="63">
        <v>303.80106790764899</v>
      </c>
      <c r="P324" s="64">
        <v>1.6000000000000001E-3</v>
      </c>
      <c r="Q324" s="64">
        <v>0</v>
      </c>
    </row>
    <row r="325" spans="1:17">
      <c r="A325" t="s">
        <v>3461</v>
      </c>
      <c r="B325" t="s">
        <v>3174</v>
      </c>
      <c r="C325" s="97">
        <v>3509</v>
      </c>
      <c r="D325" t="s">
        <v>3175</v>
      </c>
      <c r="E325" t="s">
        <v>3918</v>
      </c>
      <c r="F325" t="s">
        <v>3462</v>
      </c>
      <c r="G325" t="s">
        <v>206</v>
      </c>
      <c r="H325">
        <v>4.62</v>
      </c>
      <c r="I325" t="s">
        <v>120</v>
      </c>
      <c r="J325" t="s">
        <v>99</v>
      </c>
      <c r="K325" s="64">
        <v>2.2499999999999999E-2</v>
      </c>
      <c r="L325" s="64">
        <v>0</v>
      </c>
      <c r="M325" s="63">
        <v>400000</v>
      </c>
      <c r="N325" s="63">
        <v>103.33369656722751</v>
      </c>
      <c r="O325" s="63">
        <v>413.33478626891002</v>
      </c>
      <c r="P325" s="64">
        <v>2.2000000000000001E-3</v>
      </c>
      <c r="Q325" s="64">
        <v>0</v>
      </c>
    </row>
    <row r="326" spans="1:17">
      <c r="A326" t="s">
        <v>3463</v>
      </c>
      <c r="B326" t="s">
        <v>3174</v>
      </c>
      <c r="C326" s="97">
        <v>3511</v>
      </c>
      <c r="D326" t="s">
        <v>3175</v>
      </c>
      <c r="E326" t="s">
        <v>3918</v>
      </c>
      <c r="F326" t="s">
        <v>3462</v>
      </c>
      <c r="G326" t="s">
        <v>206</v>
      </c>
      <c r="H326">
        <v>4.62</v>
      </c>
      <c r="I326" t="s">
        <v>120</v>
      </c>
      <c r="J326" t="s">
        <v>99</v>
      </c>
      <c r="K326" s="64">
        <v>2.2499999999999999E-2</v>
      </c>
      <c r="L326" s="64">
        <v>0</v>
      </c>
      <c r="M326" s="63">
        <v>176191</v>
      </c>
      <c r="N326" s="63">
        <v>103.33369656722761</v>
      </c>
      <c r="O326" s="63">
        <v>182.06467331876399</v>
      </c>
      <c r="P326" s="64">
        <v>1E-3</v>
      </c>
      <c r="Q326" s="64">
        <v>0</v>
      </c>
    </row>
    <row r="327" spans="1:17">
      <c r="A327" t="s">
        <v>3464</v>
      </c>
      <c r="B327" t="s">
        <v>3174</v>
      </c>
      <c r="C327" s="97">
        <v>3513</v>
      </c>
      <c r="D327" t="s">
        <v>3175</v>
      </c>
      <c r="E327" t="s">
        <v>3918</v>
      </c>
      <c r="F327" t="s">
        <v>3465</v>
      </c>
      <c r="G327" t="s">
        <v>206</v>
      </c>
      <c r="H327">
        <v>4.62</v>
      </c>
      <c r="I327" t="s">
        <v>120</v>
      </c>
      <c r="J327" t="s">
        <v>99</v>
      </c>
      <c r="K327" s="64">
        <v>2.2499999999999999E-2</v>
      </c>
      <c r="L327" s="64">
        <v>0</v>
      </c>
      <c r="M327" s="63">
        <v>200000</v>
      </c>
      <c r="N327" s="63">
        <v>103.33369656722751</v>
      </c>
      <c r="O327" s="63">
        <v>206.66739313445501</v>
      </c>
      <c r="P327" s="64">
        <v>1.1000000000000001E-3</v>
      </c>
      <c r="Q327" s="64">
        <v>0</v>
      </c>
    </row>
    <row r="328" spans="1:17">
      <c r="A328" t="s">
        <v>3466</v>
      </c>
      <c r="B328" t="s">
        <v>3174</v>
      </c>
      <c r="C328" s="97">
        <v>3514</v>
      </c>
      <c r="D328" t="s">
        <v>3175</v>
      </c>
      <c r="E328" t="s">
        <v>3918</v>
      </c>
      <c r="F328" t="s">
        <v>3465</v>
      </c>
      <c r="G328" t="s">
        <v>206</v>
      </c>
      <c r="H328">
        <v>2.37</v>
      </c>
      <c r="I328" t="s">
        <v>120</v>
      </c>
      <c r="J328" t="s">
        <v>99</v>
      </c>
      <c r="K328" s="64">
        <v>2.2499999999999999E-2</v>
      </c>
      <c r="L328" s="64">
        <v>0</v>
      </c>
      <c r="M328" s="63">
        <v>69652.75</v>
      </c>
      <c r="N328" s="63">
        <v>101.75944465480114</v>
      </c>
      <c r="O328" s="63">
        <v>70.878251586797006</v>
      </c>
      <c r="P328" s="64">
        <v>4.0000000000000002E-4</v>
      </c>
      <c r="Q328" s="64">
        <v>0</v>
      </c>
    </row>
    <row r="329" spans="1:17">
      <c r="A329" t="s">
        <v>3467</v>
      </c>
      <c r="B329" t="s">
        <v>3174</v>
      </c>
      <c r="C329" s="97">
        <v>3521</v>
      </c>
      <c r="D329" t="s">
        <v>3175</v>
      </c>
      <c r="E329" t="s">
        <v>3918</v>
      </c>
      <c r="F329" t="s">
        <v>3205</v>
      </c>
      <c r="G329" t="s">
        <v>206</v>
      </c>
      <c r="H329">
        <v>1.94</v>
      </c>
      <c r="I329" t="s">
        <v>120</v>
      </c>
      <c r="J329" t="s">
        <v>99</v>
      </c>
      <c r="K329" s="64">
        <v>2.2499999999999999E-2</v>
      </c>
      <c r="L329" s="64">
        <v>0</v>
      </c>
      <c r="M329" s="63">
        <v>72000</v>
      </c>
      <c r="N329" s="63">
        <v>101.45973740210138</v>
      </c>
      <c r="O329" s="63">
        <v>73.051010929512998</v>
      </c>
      <c r="P329" s="64">
        <v>4.0000000000000002E-4</v>
      </c>
      <c r="Q329" s="64">
        <v>0</v>
      </c>
    </row>
    <row r="330" spans="1:17">
      <c r="A330" t="s">
        <v>3468</v>
      </c>
      <c r="B330" t="s">
        <v>3174</v>
      </c>
      <c r="C330" s="97">
        <v>3526</v>
      </c>
      <c r="D330" t="s">
        <v>3175</v>
      </c>
      <c r="E330" t="s">
        <v>3918</v>
      </c>
      <c r="F330" t="s">
        <v>3469</v>
      </c>
      <c r="G330" t="s">
        <v>206</v>
      </c>
      <c r="H330">
        <v>4.68</v>
      </c>
      <c r="I330" t="s">
        <v>120</v>
      </c>
      <c r="J330" t="s">
        <v>99</v>
      </c>
      <c r="K330" s="64">
        <v>2.2499999999999999E-2</v>
      </c>
      <c r="L330" s="64">
        <v>0</v>
      </c>
      <c r="M330" s="63">
        <v>49750</v>
      </c>
      <c r="N330" s="63">
        <v>103.38243151648643</v>
      </c>
      <c r="O330" s="63">
        <v>51.432759679451998</v>
      </c>
      <c r="P330" s="64">
        <v>2.9999999999999997E-4</v>
      </c>
      <c r="Q330" s="64">
        <v>0</v>
      </c>
    </row>
    <row r="331" spans="1:17">
      <c r="A331" t="s">
        <v>3468</v>
      </c>
      <c r="B331" t="s">
        <v>3174</v>
      </c>
      <c r="C331" s="97">
        <v>3527</v>
      </c>
      <c r="D331" t="s">
        <v>3175</v>
      </c>
      <c r="E331" t="s">
        <v>3918</v>
      </c>
      <c r="F331" t="s">
        <v>3469</v>
      </c>
      <c r="G331" t="s">
        <v>206</v>
      </c>
      <c r="H331">
        <v>4.68</v>
      </c>
      <c r="I331" t="s">
        <v>120</v>
      </c>
      <c r="J331" t="s">
        <v>99</v>
      </c>
      <c r="K331" s="64">
        <v>2.2499999999999999E-2</v>
      </c>
      <c r="L331" s="64">
        <v>0</v>
      </c>
      <c r="M331" s="63">
        <v>49750</v>
      </c>
      <c r="N331" s="63">
        <v>103.38243151648643</v>
      </c>
      <c r="O331" s="63">
        <v>51.432759679451998</v>
      </c>
      <c r="P331" s="64">
        <v>2.9999999999999997E-4</v>
      </c>
      <c r="Q331" s="64">
        <v>0</v>
      </c>
    </row>
    <row r="332" spans="1:17">
      <c r="A332" t="s">
        <v>3470</v>
      </c>
      <c r="B332" t="s">
        <v>3174</v>
      </c>
      <c r="C332" s="97">
        <v>3528</v>
      </c>
      <c r="D332" t="s">
        <v>3175</v>
      </c>
      <c r="E332" t="s">
        <v>3918</v>
      </c>
      <c r="F332" t="s">
        <v>3471</v>
      </c>
      <c r="G332" t="s">
        <v>206</v>
      </c>
      <c r="H332">
        <v>3.78</v>
      </c>
      <c r="I332" t="s">
        <v>120</v>
      </c>
      <c r="J332" t="s">
        <v>99</v>
      </c>
      <c r="K332" s="64">
        <v>2.2499999999999999E-2</v>
      </c>
      <c r="L332" s="64">
        <v>0</v>
      </c>
      <c r="M332" s="63">
        <v>39774</v>
      </c>
      <c r="N332" s="63">
        <v>102.74729505081662</v>
      </c>
      <c r="O332" s="63">
        <v>40.866709133511797</v>
      </c>
      <c r="P332" s="64">
        <v>2.0000000000000001E-4</v>
      </c>
      <c r="Q332" s="64">
        <v>0</v>
      </c>
    </row>
    <row r="333" spans="1:17">
      <c r="A333" t="s">
        <v>3472</v>
      </c>
      <c r="B333" t="s">
        <v>3174</v>
      </c>
      <c r="C333" s="97">
        <v>3529</v>
      </c>
      <c r="D333" t="s">
        <v>3175</v>
      </c>
      <c r="E333" t="s">
        <v>3918</v>
      </c>
      <c r="F333" t="s">
        <v>3238</v>
      </c>
      <c r="G333" t="s">
        <v>206</v>
      </c>
      <c r="H333">
        <v>4.68</v>
      </c>
      <c r="I333" t="s">
        <v>120</v>
      </c>
      <c r="J333" t="s">
        <v>99</v>
      </c>
      <c r="K333" s="64">
        <v>2.2499999999999999E-2</v>
      </c>
      <c r="L333" s="64">
        <v>0</v>
      </c>
      <c r="M333" s="63">
        <v>70739</v>
      </c>
      <c r="N333" s="63">
        <v>103.38243151648652</v>
      </c>
      <c r="O333" s="63">
        <v>73.131698230447398</v>
      </c>
      <c r="P333" s="64">
        <v>4.0000000000000002E-4</v>
      </c>
      <c r="Q333" s="64">
        <v>0</v>
      </c>
    </row>
    <row r="334" spans="1:17">
      <c r="A334" t="s">
        <v>3473</v>
      </c>
      <c r="B334" t="s">
        <v>3174</v>
      </c>
      <c r="C334" s="97">
        <v>3530</v>
      </c>
      <c r="D334" t="s">
        <v>3175</v>
      </c>
      <c r="E334" t="s">
        <v>3918</v>
      </c>
      <c r="F334" t="s">
        <v>3238</v>
      </c>
      <c r="G334" t="s">
        <v>206</v>
      </c>
      <c r="H334">
        <v>4.68</v>
      </c>
      <c r="I334" t="s">
        <v>120</v>
      </c>
      <c r="J334" t="s">
        <v>99</v>
      </c>
      <c r="K334" s="64">
        <v>2.2499999999999999E-2</v>
      </c>
      <c r="L334" s="64">
        <v>0</v>
      </c>
      <c r="M334" s="63">
        <v>300000</v>
      </c>
      <c r="N334" s="63">
        <v>103.38243151648633</v>
      </c>
      <c r="O334" s="63">
        <v>310.14729454945899</v>
      </c>
      <c r="P334" s="64">
        <v>1.6000000000000001E-3</v>
      </c>
      <c r="Q334" s="64">
        <v>0</v>
      </c>
    </row>
    <row r="335" spans="1:17">
      <c r="A335" t="s">
        <v>3473</v>
      </c>
      <c r="B335" t="s">
        <v>3174</v>
      </c>
      <c r="C335" s="97">
        <v>3531</v>
      </c>
      <c r="D335" t="s">
        <v>3175</v>
      </c>
      <c r="E335" t="s">
        <v>3918</v>
      </c>
      <c r="F335" t="s">
        <v>3238</v>
      </c>
      <c r="G335" t="s">
        <v>206</v>
      </c>
      <c r="H335">
        <v>4.68</v>
      </c>
      <c r="I335" t="s">
        <v>120</v>
      </c>
      <c r="J335" t="s">
        <v>99</v>
      </c>
      <c r="K335" s="64">
        <v>2.2499999999999999E-2</v>
      </c>
      <c r="L335" s="64">
        <v>0</v>
      </c>
      <c r="M335" s="63">
        <v>300000</v>
      </c>
      <c r="N335" s="63">
        <v>103.38243151648633</v>
      </c>
      <c r="O335" s="63">
        <v>310.14729454945899</v>
      </c>
      <c r="P335" s="64">
        <v>1.6000000000000001E-3</v>
      </c>
      <c r="Q335" s="64">
        <v>0</v>
      </c>
    </row>
    <row r="336" spans="1:17">
      <c r="A336" t="s">
        <v>3474</v>
      </c>
      <c r="B336" t="s">
        <v>3174</v>
      </c>
      <c r="C336" s="97">
        <v>3669</v>
      </c>
      <c r="D336" t="s">
        <v>3175</v>
      </c>
      <c r="E336" t="s">
        <v>3918</v>
      </c>
      <c r="F336" t="s">
        <v>3475</v>
      </c>
      <c r="G336" t="s">
        <v>206</v>
      </c>
      <c r="H336">
        <v>4.9800000000000004</v>
      </c>
      <c r="I336" t="s">
        <v>120</v>
      </c>
      <c r="J336" t="s">
        <v>99</v>
      </c>
      <c r="K336" s="64">
        <v>2.2499999999999999E-2</v>
      </c>
      <c r="L336" s="64">
        <v>0</v>
      </c>
      <c r="M336" s="63">
        <v>731528.29</v>
      </c>
      <c r="N336" s="63">
        <v>103.59405884768024</v>
      </c>
      <c r="O336" s="63">
        <v>757.81984723002904</v>
      </c>
      <c r="P336" s="64">
        <v>4.0000000000000001E-3</v>
      </c>
      <c r="Q336" s="64">
        <v>1E-4</v>
      </c>
    </row>
    <row r="337" spans="1:17">
      <c r="A337" t="s">
        <v>3476</v>
      </c>
      <c r="B337" t="s">
        <v>3174</v>
      </c>
      <c r="C337" s="97">
        <v>3533</v>
      </c>
      <c r="D337" t="s">
        <v>3175</v>
      </c>
      <c r="E337" t="s">
        <v>3918</v>
      </c>
      <c r="F337" t="s">
        <v>3477</v>
      </c>
      <c r="G337" t="s">
        <v>206</v>
      </c>
      <c r="H337">
        <v>4.76</v>
      </c>
      <c r="I337" t="s">
        <v>120</v>
      </c>
      <c r="J337" t="s">
        <v>99</v>
      </c>
      <c r="K337" s="64">
        <v>2.2499999999999999E-2</v>
      </c>
      <c r="L337" s="64">
        <v>0</v>
      </c>
      <c r="M337" s="63">
        <v>247282</v>
      </c>
      <c r="N337" s="63">
        <v>103.43630861526476</v>
      </c>
      <c r="O337" s="63">
        <v>255.77937266999899</v>
      </c>
      <c r="P337" s="64">
        <v>1.2999999999999999E-3</v>
      </c>
      <c r="Q337" s="64">
        <v>0</v>
      </c>
    </row>
    <row r="338" spans="1:17">
      <c r="A338" t="s">
        <v>3476</v>
      </c>
      <c r="B338" t="s">
        <v>3174</v>
      </c>
      <c r="C338" s="97">
        <v>3534</v>
      </c>
      <c r="D338" t="s">
        <v>3175</v>
      </c>
      <c r="E338" t="s">
        <v>3918</v>
      </c>
      <c r="F338" t="s">
        <v>3477</v>
      </c>
      <c r="G338" t="s">
        <v>206</v>
      </c>
      <c r="H338">
        <v>4.76</v>
      </c>
      <c r="I338" t="s">
        <v>120</v>
      </c>
      <c r="J338" t="s">
        <v>99</v>
      </c>
      <c r="K338" s="64">
        <v>2.2499999999999999E-2</v>
      </c>
      <c r="L338" s="64">
        <v>0</v>
      </c>
      <c r="M338" s="63">
        <v>247278</v>
      </c>
      <c r="N338" s="63">
        <v>103.43630861526461</v>
      </c>
      <c r="O338" s="63">
        <v>255.775235217654</v>
      </c>
      <c r="P338" s="64">
        <v>1.2999999999999999E-3</v>
      </c>
      <c r="Q338" s="64">
        <v>0</v>
      </c>
    </row>
    <row r="339" spans="1:17">
      <c r="A339" t="s">
        <v>3478</v>
      </c>
      <c r="B339" t="s">
        <v>3174</v>
      </c>
      <c r="C339" s="97">
        <v>3535</v>
      </c>
      <c r="D339" t="s">
        <v>3175</v>
      </c>
      <c r="E339" t="s">
        <v>3918</v>
      </c>
      <c r="F339" t="s">
        <v>3477</v>
      </c>
      <c r="G339" t="s">
        <v>206</v>
      </c>
      <c r="H339">
        <v>3.85</v>
      </c>
      <c r="I339" t="s">
        <v>120</v>
      </c>
      <c r="J339" t="s">
        <v>99</v>
      </c>
      <c r="K339" s="64">
        <v>2.2499999999999999E-2</v>
      </c>
      <c r="L339" s="64">
        <v>0</v>
      </c>
      <c r="M339" s="63">
        <v>30000</v>
      </c>
      <c r="N339" s="63">
        <v>102.801530462996</v>
      </c>
      <c r="O339" s="63">
        <v>30.840459138898801</v>
      </c>
      <c r="P339" s="64">
        <v>2.0000000000000001E-4</v>
      </c>
      <c r="Q339" s="64">
        <v>0</v>
      </c>
    </row>
    <row r="340" spans="1:17">
      <c r="A340" t="s">
        <v>3479</v>
      </c>
      <c r="B340" t="s">
        <v>3174</v>
      </c>
      <c r="C340" s="97">
        <v>3536</v>
      </c>
      <c r="D340" t="s">
        <v>3175</v>
      </c>
      <c r="E340" t="s">
        <v>3918</v>
      </c>
      <c r="F340" t="s">
        <v>3477</v>
      </c>
      <c r="G340" t="s">
        <v>206</v>
      </c>
      <c r="H340">
        <v>2.0099999999999998</v>
      </c>
      <c r="I340" t="s">
        <v>120</v>
      </c>
      <c r="J340" t="s">
        <v>99</v>
      </c>
      <c r="K340" s="64">
        <v>2.2499999999999999E-2</v>
      </c>
      <c r="L340" s="64">
        <v>0</v>
      </c>
      <c r="M340" s="63">
        <v>241743.07</v>
      </c>
      <c r="N340" s="63">
        <v>101.50714167740692</v>
      </c>
      <c r="O340" s="63">
        <v>245.38648056021299</v>
      </c>
      <c r="P340" s="64">
        <v>1.2999999999999999E-3</v>
      </c>
      <c r="Q340" s="64">
        <v>0</v>
      </c>
    </row>
    <row r="341" spans="1:17">
      <c r="A341" t="s">
        <v>3480</v>
      </c>
      <c r="B341" t="s">
        <v>3174</v>
      </c>
      <c r="C341" s="97">
        <v>3538</v>
      </c>
      <c r="D341" t="s">
        <v>3175</v>
      </c>
      <c r="E341" t="s">
        <v>3918</v>
      </c>
      <c r="F341" t="s">
        <v>3202</v>
      </c>
      <c r="G341" t="s">
        <v>206</v>
      </c>
      <c r="H341">
        <v>2.4500000000000002</v>
      </c>
      <c r="I341" t="s">
        <v>120</v>
      </c>
      <c r="J341" t="s">
        <v>99</v>
      </c>
      <c r="K341" s="64">
        <v>2.2499999999999999E-2</v>
      </c>
      <c r="L341" s="64">
        <v>0</v>
      </c>
      <c r="M341" s="63">
        <v>474444.42</v>
      </c>
      <c r="N341" s="63">
        <v>101.81354056754213</v>
      </c>
      <c r="O341" s="63">
        <v>483.04866202713998</v>
      </c>
      <c r="P341" s="64">
        <v>2.5000000000000001E-3</v>
      </c>
      <c r="Q341" s="64">
        <v>0</v>
      </c>
    </row>
    <row r="342" spans="1:17">
      <c r="A342" t="s">
        <v>3481</v>
      </c>
      <c r="B342" t="s">
        <v>3174</v>
      </c>
      <c r="C342" s="97">
        <v>3542</v>
      </c>
      <c r="D342" t="s">
        <v>3175</v>
      </c>
      <c r="E342" t="s">
        <v>3918</v>
      </c>
      <c r="F342" t="s">
        <v>3389</v>
      </c>
      <c r="G342" t="s">
        <v>206</v>
      </c>
      <c r="H342">
        <v>2.4500000000000002</v>
      </c>
      <c r="I342" t="s">
        <v>120</v>
      </c>
      <c r="J342" t="s">
        <v>99</v>
      </c>
      <c r="K342" s="64">
        <v>2.2499999999999999E-2</v>
      </c>
      <c r="L342" s="64">
        <v>0</v>
      </c>
      <c r="M342" s="63">
        <v>25416.63</v>
      </c>
      <c r="N342" s="63">
        <v>101.81354056754219</v>
      </c>
      <c r="O342" s="63">
        <v>25.8775708959521</v>
      </c>
      <c r="P342" s="64">
        <v>1E-4</v>
      </c>
      <c r="Q342" s="64">
        <v>0</v>
      </c>
    </row>
    <row r="343" spans="1:17">
      <c r="A343" t="s">
        <v>3481</v>
      </c>
      <c r="B343" t="s">
        <v>3174</v>
      </c>
      <c r="C343" s="97">
        <v>3543</v>
      </c>
      <c r="D343" t="s">
        <v>3175</v>
      </c>
      <c r="E343" t="s">
        <v>3918</v>
      </c>
      <c r="F343" t="s">
        <v>3389</v>
      </c>
      <c r="G343" t="s">
        <v>206</v>
      </c>
      <c r="H343">
        <v>2.4500000000000002</v>
      </c>
      <c r="I343" t="s">
        <v>120</v>
      </c>
      <c r="J343" t="s">
        <v>99</v>
      </c>
      <c r="K343" s="64">
        <v>2.2499999999999999E-2</v>
      </c>
      <c r="L343" s="64">
        <v>0</v>
      </c>
      <c r="M343" s="63">
        <v>25416.63</v>
      </c>
      <c r="N343" s="63">
        <v>101.81354056754219</v>
      </c>
      <c r="O343" s="63">
        <v>25.8775708959521</v>
      </c>
      <c r="P343" s="64">
        <v>1E-4</v>
      </c>
      <c r="Q343" s="64">
        <v>0</v>
      </c>
    </row>
    <row r="344" spans="1:17">
      <c r="A344" t="s">
        <v>3482</v>
      </c>
      <c r="B344" t="s">
        <v>3174</v>
      </c>
      <c r="C344" s="97">
        <v>3544</v>
      </c>
      <c r="D344" t="s">
        <v>3175</v>
      </c>
      <c r="E344" t="s">
        <v>3918</v>
      </c>
      <c r="F344" t="s">
        <v>3389</v>
      </c>
      <c r="G344" t="s">
        <v>206</v>
      </c>
      <c r="H344">
        <v>2.4500000000000002</v>
      </c>
      <c r="I344" t="s">
        <v>120</v>
      </c>
      <c r="J344" t="s">
        <v>99</v>
      </c>
      <c r="K344" s="64">
        <v>2.2499999999999999E-2</v>
      </c>
      <c r="L344" s="64">
        <v>0</v>
      </c>
      <c r="M344" s="63">
        <v>254166.63</v>
      </c>
      <c r="N344" s="63">
        <v>101.8135406633593</v>
      </c>
      <c r="O344" s="63">
        <v>258.77604518774001</v>
      </c>
      <c r="P344" s="64">
        <v>1.4E-3</v>
      </c>
      <c r="Q344" s="64">
        <v>0</v>
      </c>
    </row>
    <row r="345" spans="1:17">
      <c r="A345" t="s">
        <v>3482</v>
      </c>
      <c r="B345" t="s">
        <v>3174</v>
      </c>
      <c r="C345" s="97">
        <v>3651</v>
      </c>
      <c r="D345" t="s">
        <v>3175</v>
      </c>
      <c r="E345" t="s">
        <v>3918</v>
      </c>
      <c r="F345" t="s">
        <v>3483</v>
      </c>
      <c r="G345" t="s">
        <v>206</v>
      </c>
      <c r="H345">
        <v>2.6</v>
      </c>
      <c r="I345" t="s">
        <v>120</v>
      </c>
      <c r="J345" t="s">
        <v>99</v>
      </c>
      <c r="K345" s="64">
        <v>2.2499999999999999E-2</v>
      </c>
      <c r="L345" s="64">
        <v>0</v>
      </c>
      <c r="M345" s="63">
        <v>103063.87</v>
      </c>
      <c r="N345" s="63">
        <v>101.81354088851117</v>
      </c>
      <c r="O345" s="63">
        <v>104.932975423732</v>
      </c>
      <c r="P345" s="64">
        <v>5.9999999999999995E-4</v>
      </c>
      <c r="Q345" s="64">
        <v>0</v>
      </c>
    </row>
    <row r="346" spans="1:17">
      <c r="A346" t="s">
        <v>3482</v>
      </c>
      <c r="B346" t="s">
        <v>3174</v>
      </c>
      <c r="C346" s="97">
        <v>3652</v>
      </c>
      <c r="D346" t="s">
        <v>3175</v>
      </c>
      <c r="E346" t="s">
        <v>3918</v>
      </c>
      <c r="F346" t="s">
        <v>3483</v>
      </c>
      <c r="G346" t="s">
        <v>206</v>
      </c>
      <c r="H346">
        <v>2.6</v>
      </c>
      <c r="I346" t="s">
        <v>120</v>
      </c>
      <c r="J346" t="s">
        <v>99</v>
      </c>
      <c r="K346" s="64">
        <v>2.2499999999999999E-2</v>
      </c>
      <c r="L346" s="64">
        <v>0</v>
      </c>
      <c r="M346" s="63">
        <v>138650.35999999999</v>
      </c>
      <c r="N346" s="63">
        <v>101.81354088851121</v>
      </c>
      <c r="O346" s="63">
        <v>141.164840970668</v>
      </c>
      <c r="P346" s="64">
        <v>6.9999999999999999E-4</v>
      </c>
      <c r="Q346" s="64">
        <v>0</v>
      </c>
    </row>
    <row r="347" spans="1:17">
      <c r="A347" t="s">
        <v>3482</v>
      </c>
      <c r="B347" t="s">
        <v>3174</v>
      </c>
      <c r="C347" s="97">
        <v>3653</v>
      </c>
      <c r="D347" t="s">
        <v>3175</v>
      </c>
      <c r="E347" t="s">
        <v>3918</v>
      </c>
      <c r="F347" t="s">
        <v>3483</v>
      </c>
      <c r="G347" t="s">
        <v>206</v>
      </c>
      <c r="H347">
        <v>2.6</v>
      </c>
      <c r="I347" t="s">
        <v>120</v>
      </c>
      <c r="J347" t="s">
        <v>99</v>
      </c>
      <c r="K347" s="64">
        <v>2.2499999999999999E-2</v>
      </c>
      <c r="L347" s="64">
        <v>0</v>
      </c>
      <c r="M347" s="63">
        <v>19714.29</v>
      </c>
      <c r="N347" s="63">
        <v>101.81354088851133</v>
      </c>
      <c r="O347" s="63">
        <v>20.071816710029701</v>
      </c>
      <c r="P347" s="64">
        <v>1E-4</v>
      </c>
      <c r="Q347" s="64">
        <v>0</v>
      </c>
    </row>
    <row r="348" spans="1:17">
      <c r="A348" t="s">
        <v>3484</v>
      </c>
      <c r="B348" t="s">
        <v>3174</v>
      </c>
      <c r="C348" s="97">
        <v>3554</v>
      </c>
      <c r="D348" t="s">
        <v>3175</v>
      </c>
      <c r="E348" t="s">
        <v>3918</v>
      </c>
      <c r="F348" t="s">
        <v>406</v>
      </c>
      <c r="G348" t="s">
        <v>206</v>
      </c>
      <c r="H348">
        <v>1.5</v>
      </c>
      <c r="I348" t="s">
        <v>120</v>
      </c>
      <c r="J348" t="s">
        <v>99</v>
      </c>
      <c r="K348" s="64">
        <v>2.2499999999999999E-2</v>
      </c>
      <c r="L348" s="64">
        <v>0</v>
      </c>
      <c r="M348" s="63">
        <v>30833.37</v>
      </c>
      <c r="N348" s="63">
        <v>101.1568208759396</v>
      </c>
      <c r="O348" s="63">
        <v>31.1900568609157</v>
      </c>
      <c r="P348" s="64">
        <v>2.0000000000000001E-4</v>
      </c>
      <c r="Q348" s="64">
        <v>0</v>
      </c>
    </row>
    <row r="349" spans="1:17">
      <c r="A349" t="s">
        <v>3485</v>
      </c>
      <c r="B349" t="s">
        <v>3174</v>
      </c>
      <c r="C349" s="97">
        <v>3555</v>
      </c>
      <c r="D349" t="s">
        <v>3175</v>
      </c>
      <c r="E349" t="s">
        <v>3918</v>
      </c>
      <c r="F349" t="s">
        <v>406</v>
      </c>
      <c r="G349" t="s">
        <v>206</v>
      </c>
      <c r="H349">
        <v>4.76</v>
      </c>
      <c r="I349" t="s">
        <v>120</v>
      </c>
      <c r="J349" t="s">
        <v>99</v>
      </c>
      <c r="K349" s="64">
        <v>2.2499999999999999E-2</v>
      </c>
      <c r="L349" s="64">
        <v>0</v>
      </c>
      <c r="M349" s="63">
        <v>634088</v>
      </c>
      <c r="N349" s="63">
        <v>103.43630861526459</v>
      </c>
      <c r="O349" s="63">
        <v>655.87722057235897</v>
      </c>
      <c r="P349" s="64">
        <v>3.5000000000000001E-3</v>
      </c>
      <c r="Q349" s="64">
        <v>0</v>
      </c>
    </row>
    <row r="350" spans="1:17">
      <c r="A350" t="s">
        <v>3485</v>
      </c>
      <c r="B350" t="s">
        <v>3174</v>
      </c>
      <c r="C350" s="97">
        <v>3556</v>
      </c>
      <c r="D350" t="s">
        <v>3175</v>
      </c>
      <c r="E350" t="s">
        <v>3918</v>
      </c>
      <c r="F350" t="s">
        <v>406</v>
      </c>
      <c r="G350" t="s">
        <v>206</v>
      </c>
      <c r="H350">
        <v>4.76</v>
      </c>
      <c r="I350" t="s">
        <v>120</v>
      </c>
      <c r="J350" t="s">
        <v>99</v>
      </c>
      <c r="K350" s="64">
        <v>2.2499999999999999E-2</v>
      </c>
      <c r="L350" s="64">
        <v>0</v>
      </c>
      <c r="M350" s="63">
        <v>637582</v>
      </c>
      <c r="N350" s="63">
        <v>103.43630861526471</v>
      </c>
      <c r="O350" s="63">
        <v>659.49128519537703</v>
      </c>
      <c r="P350" s="64">
        <v>3.5000000000000001E-3</v>
      </c>
      <c r="Q350" s="64">
        <v>0</v>
      </c>
    </row>
    <row r="351" spans="1:17">
      <c r="A351" t="s">
        <v>3486</v>
      </c>
      <c r="B351" t="s">
        <v>3174</v>
      </c>
      <c r="C351" s="97">
        <v>3557</v>
      </c>
      <c r="D351" t="s">
        <v>3175</v>
      </c>
      <c r="E351" t="s">
        <v>3918</v>
      </c>
      <c r="F351" t="s">
        <v>3487</v>
      </c>
      <c r="G351" t="s">
        <v>206</v>
      </c>
      <c r="H351">
        <v>4.68</v>
      </c>
      <c r="I351" t="s">
        <v>120</v>
      </c>
      <c r="J351" t="s">
        <v>99</v>
      </c>
      <c r="K351" s="64">
        <v>2.2499999999999999E-2</v>
      </c>
      <c r="L351" s="64">
        <v>0</v>
      </c>
      <c r="M351" s="63">
        <v>151061</v>
      </c>
      <c r="N351" s="63">
        <v>103.38243151648672</v>
      </c>
      <c r="O351" s="63">
        <v>156.17053487312</v>
      </c>
      <c r="P351" s="64">
        <v>8.0000000000000004E-4</v>
      </c>
      <c r="Q351" s="64">
        <v>0</v>
      </c>
    </row>
    <row r="352" spans="1:17">
      <c r="A352" t="s">
        <v>3486</v>
      </c>
      <c r="B352" t="s">
        <v>3174</v>
      </c>
      <c r="C352" s="97">
        <v>3558</v>
      </c>
      <c r="D352" t="s">
        <v>3175</v>
      </c>
      <c r="E352" t="s">
        <v>3918</v>
      </c>
      <c r="F352" t="s">
        <v>3487</v>
      </c>
      <c r="G352" t="s">
        <v>206</v>
      </c>
      <c r="H352">
        <v>4.68</v>
      </c>
      <c r="I352" t="s">
        <v>120</v>
      </c>
      <c r="J352" t="s">
        <v>99</v>
      </c>
      <c r="K352" s="64">
        <v>2.2499999999999999E-2</v>
      </c>
      <c r="L352" s="64">
        <v>0</v>
      </c>
      <c r="M352" s="63">
        <v>107081</v>
      </c>
      <c r="N352" s="63">
        <v>103.38243151648659</v>
      </c>
      <c r="O352" s="63">
        <v>110.702941492169</v>
      </c>
      <c r="P352" s="64">
        <v>5.9999999999999995E-4</v>
      </c>
      <c r="Q352" s="64">
        <v>0</v>
      </c>
    </row>
    <row r="353" spans="1:17">
      <c r="A353" t="s">
        <v>3486</v>
      </c>
      <c r="B353" t="s">
        <v>3174</v>
      </c>
      <c r="C353" s="97">
        <v>3559</v>
      </c>
      <c r="D353" t="s">
        <v>3175</v>
      </c>
      <c r="E353" t="s">
        <v>3918</v>
      </c>
      <c r="F353" t="s">
        <v>3487</v>
      </c>
      <c r="G353" t="s">
        <v>206</v>
      </c>
      <c r="H353">
        <v>4.68</v>
      </c>
      <c r="I353" t="s">
        <v>120</v>
      </c>
      <c r="J353" t="s">
        <v>99</v>
      </c>
      <c r="K353" s="64">
        <v>2.2499999999999999E-2</v>
      </c>
      <c r="L353" s="64">
        <v>0</v>
      </c>
      <c r="M353" s="63">
        <v>107572</v>
      </c>
      <c r="N353" s="63">
        <v>103.38243151648663</v>
      </c>
      <c r="O353" s="63">
        <v>111.21054923091501</v>
      </c>
      <c r="P353" s="64">
        <v>5.9999999999999995E-4</v>
      </c>
      <c r="Q353" s="64">
        <v>0</v>
      </c>
    </row>
    <row r="354" spans="1:17">
      <c r="A354" t="s">
        <v>3488</v>
      </c>
      <c r="B354" t="s">
        <v>3174</v>
      </c>
      <c r="C354" s="97">
        <v>3560</v>
      </c>
      <c r="D354" t="s">
        <v>3175</v>
      </c>
      <c r="E354" t="s">
        <v>3918</v>
      </c>
      <c r="F354" t="s">
        <v>1704</v>
      </c>
      <c r="G354" t="s">
        <v>206</v>
      </c>
      <c r="H354">
        <v>4.83</v>
      </c>
      <c r="I354" t="s">
        <v>120</v>
      </c>
      <c r="J354" t="s">
        <v>99</v>
      </c>
      <c r="K354" s="64">
        <v>2.2499999999999999E-2</v>
      </c>
      <c r="L354" s="64">
        <v>0</v>
      </c>
      <c r="M354" s="63">
        <v>72060</v>
      </c>
      <c r="N354" s="63">
        <v>103.48838335763628</v>
      </c>
      <c r="O354" s="63">
        <v>74.5737290475127</v>
      </c>
      <c r="P354" s="64">
        <v>4.0000000000000002E-4</v>
      </c>
      <c r="Q354" s="64">
        <v>0</v>
      </c>
    </row>
    <row r="355" spans="1:17">
      <c r="A355" t="s">
        <v>3488</v>
      </c>
      <c r="B355" t="s">
        <v>3174</v>
      </c>
      <c r="C355" s="97">
        <v>3561</v>
      </c>
      <c r="D355" t="s">
        <v>3175</v>
      </c>
      <c r="E355" t="s">
        <v>3918</v>
      </c>
      <c r="F355" t="s">
        <v>1704</v>
      </c>
      <c r="G355" t="s">
        <v>206</v>
      </c>
      <c r="H355">
        <v>4.83</v>
      </c>
      <c r="I355" t="s">
        <v>120</v>
      </c>
      <c r="J355" t="s">
        <v>99</v>
      </c>
      <c r="K355" s="64">
        <v>2.2499999999999999E-2</v>
      </c>
      <c r="L355" s="64">
        <v>0</v>
      </c>
      <c r="M355" s="63">
        <v>72540</v>
      </c>
      <c r="N355" s="63">
        <v>103.4883833576362</v>
      </c>
      <c r="O355" s="63">
        <v>75.070473287629298</v>
      </c>
      <c r="P355" s="64">
        <v>4.0000000000000002E-4</v>
      </c>
      <c r="Q355" s="64">
        <v>0</v>
      </c>
    </row>
    <row r="356" spans="1:17">
      <c r="A356" t="s">
        <v>3489</v>
      </c>
      <c r="B356" t="s">
        <v>3174</v>
      </c>
      <c r="C356" s="97">
        <v>3563</v>
      </c>
      <c r="D356" t="s">
        <v>3175</v>
      </c>
      <c r="E356" t="s">
        <v>3918</v>
      </c>
      <c r="F356" t="s">
        <v>3490</v>
      </c>
      <c r="G356" t="s">
        <v>206</v>
      </c>
      <c r="H356">
        <v>4.83</v>
      </c>
      <c r="I356" t="s">
        <v>120</v>
      </c>
      <c r="J356" t="s">
        <v>99</v>
      </c>
      <c r="K356" s="64">
        <v>2.2499999999999999E-2</v>
      </c>
      <c r="L356" s="64">
        <v>0</v>
      </c>
      <c r="M356" s="63">
        <v>205004</v>
      </c>
      <c r="N356" s="63">
        <v>103.48838335763644</v>
      </c>
      <c r="O356" s="63">
        <v>212.15532541848901</v>
      </c>
      <c r="P356" s="64">
        <v>1.1000000000000001E-3</v>
      </c>
      <c r="Q356" s="64">
        <v>0</v>
      </c>
    </row>
    <row r="357" spans="1:17">
      <c r="A357" t="s">
        <v>3489</v>
      </c>
      <c r="B357" t="s">
        <v>3174</v>
      </c>
      <c r="C357" s="97">
        <v>3564</v>
      </c>
      <c r="D357" t="s">
        <v>3175</v>
      </c>
      <c r="E357" t="s">
        <v>3918</v>
      </c>
      <c r="F357" t="s">
        <v>3490</v>
      </c>
      <c r="G357" t="s">
        <v>206</v>
      </c>
      <c r="H357">
        <v>4.83</v>
      </c>
      <c r="I357" t="s">
        <v>120</v>
      </c>
      <c r="J357" t="s">
        <v>99</v>
      </c>
      <c r="K357" s="64">
        <v>2.2499999999999999E-2</v>
      </c>
      <c r="L357" s="64">
        <v>0</v>
      </c>
      <c r="M357" s="63">
        <v>134996</v>
      </c>
      <c r="N357" s="63">
        <v>103.48838335763652</v>
      </c>
      <c r="O357" s="63">
        <v>139.705177997475</v>
      </c>
      <c r="P357" s="64">
        <v>6.9999999999999999E-4</v>
      </c>
      <c r="Q357" s="64">
        <v>0</v>
      </c>
    </row>
    <row r="358" spans="1:17">
      <c r="A358" t="s">
        <v>3491</v>
      </c>
      <c r="B358" t="s">
        <v>3174</v>
      </c>
      <c r="C358" s="97">
        <v>3562</v>
      </c>
      <c r="D358" t="s">
        <v>3175</v>
      </c>
      <c r="E358" t="s">
        <v>3918</v>
      </c>
      <c r="F358" t="s">
        <v>3490</v>
      </c>
      <c r="G358" t="s">
        <v>206</v>
      </c>
      <c r="H358">
        <v>2.4500000000000002</v>
      </c>
      <c r="I358" t="s">
        <v>120</v>
      </c>
      <c r="J358" t="s">
        <v>99</v>
      </c>
      <c r="K358" s="64">
        <v>2.2499999999999999E-2</v>
      </c>
      <c r="L358" s="64">
        <v>0</v>
      </c>
      <c r="M358" s="63">
        <v>33888.85</v>
      </c>
      <c r="N358" s="63">
        <v>101.81354056754212</v>
      </c>
      <c r="O358" s="63">
        <v>34.5034380426235</v>
      </c>
      <c r="P358" s="64">
        <v>2.0000000000000001E-4</v>
      </c>
      <c r="Q358" s="64">
        <v>0</v>
      </c>
    </row>
    <row r="359" spans="1:17">
      <c r="A359" t="s">
        <v>3492</v>
      </c>
      <c r="B359" t="s">
        <v>3174</v>
      </c>
      <c r="C359" s="97">
        <v>3565</v>
      </c>
      <c r="D359" t="s">
        <v>3175</v>
      </c>
      <c r="E359" t="s">
        <v>3918</v>
      </c>
      <c r="F359" t="s">
        <v>3493</v>
      </c>
      <c r="G359" t="s">
        <v>206</v>
      </c>
      <c r="H359">
        <v>4.83</v>
      </c>
      <c r="I359" t="s">
        <v>120</v>
      </c>
      <c r="J359" t="s">
        <v>99</v>
      </c>
      <c r="K359" s="64">
        <v>2.2499999999999999E-2</v>
      </c>
      <c r="L359" s="64">
        <v>0</v>
      </c>
      <c r="M359" s="63">
        <v>189000</v>
      </c>
      <c r="N359" s="63">
        <v>103.48838335763598</v>
      </c>
      <c r="O359" s="63">
        <v>195.593044545932</v>
      </c>
      <c r="P359" s="64">
        <v>1E-3</v>
      </c>
      <c r="Q359" s="64">
        <v>0</v>
      </c>
    </row>
    <row r="360" spans="1:17">
      <c r="A360" t="s">
        <v>3492</v>
      </c>
      <c r="B360" t="s">
        <v>3174</v>
      </c>
      <c r="C360" s="97">
        <v>3566</v>
      </c>
      <c r="D360" t="s">
        <v>3175</v>
      </c>
      <c r="E360" t="s">
        <v>3918</v>
      </c>
      <c r="F360" t="s">
        <v>3493</v>
      </c>
      <c r="G360" t="s">
        <v>206</v>
      </c>
      <c r="H360">
        <v>4.83</v>
      </c>
      <c r="I360" t="s">
        <v>120</v>
      </c>
      <c r="J360" t="s">
        <v>99</v>
      </c>
      <c r="K360" s="64">
        <v>2.2499999999999999E-2</v>
      </c>
      <c r="L360" s="64">
        <v>0</v>
      </c>
      <c r="M360" s="63">
        <v>126000</v>
      </c>
      <c r="N360" s="63">
        <v>103.48838335763651</v>
      </c>
      <c r="O360" s="63">
        <v>130.39536303062201</v>
      </c>
      <c r="P360" s="64">
        <v>6.9999999999999999E-4</v>
      </c>
      <c r="Q360" s="64">
        <v>0</v>
      </c>
    </row>
    <row r="361" spans="1:17">
      <c r="A361" t="s">
        <v>3494</v>
      </c>
      <c r="B361" t="s">
        <v>3174</v>
      </c>
      <c r="C361" s="97">
        <v>3567</v>
      </c>
      <c r="D361" t="s">
        <v>3175</v>
      </c>
      <c r="E361" t="s">
        <v>3918</v>
      </c>
      <c r="F361" t="s">
        <v>3493</v>
      </c>
      <c r="G361" t="s">
        <v>206</v>
      </c>
      <c r="H361">
        <v>1.1000000000000001</v>
      </c>
      <c r="I361" t="s">
        <v>120</v>
      </c>
      <c r="J361" t="s">
        <v>99</v>
      </c>
      <c r="K361" s="64">
        <v>2.2499999999999999E-2</v>
      </c>
      <c r="L361" s="64">
        <v>0</v>
      </c>
      <c r="M361" s="63">
        <v>67926</v>
      </c>
      <c r="N361" s="63">
        <v>100.87887596209684</v>
      </c>
      <c r="O361" s="63">
        <v>68.522985286013906</v>
      </c>
      <c r="P361" s="64">
        <v>4.0000000000000002E-4</v>
      </c>
      <c r="Q361" s="64">
        <v>0</v>
      </c>
    </row>
    <row r="362" spans="1:17">
      <c r="A362" t="s">
        <v>3495</v>
      </c>
      <c r="B362" t="s">
        <v>3174</v>
      </c>
      <c r="C362" s="97">
        <v>3568</v>
      </c>
      <c r="D362" t="s">
        <v>3175</v>
      </c>
      <c r="E362" t="s">
        <v>3918</v>
      </c>
      <c r="F362" t="s">
        <v>3493</v>
      </c>
      <c r="G362" t="s">
        <v>206</v>
      </c>
      <c r="H362">
        <v>4.76</v>
      </c>
      <c r="I362" t="s">
        <v>120</v>
      </c>
      <c r="J362" t="s">
        <v>99</v>
      </c>
      <c r="K362" s="64">
        <v>2.2499999999999999E-2</v>
      </c>
      <c r="L362" s="64">
        <v>0</v>
      </c>
      <c r="M362" s="63">
        <v>85000</v>
      </c>
      <c r="N362" s="63">
        <v>103.43630861526471</v>
      </c>
      <c r="O362" s="63">
        <v>87.920862322974997</v>
      </c>
      <c r="P362" s="64">
        <v>5.0000000000000001E-4</v>
      </c>
      <c r="Q362" s="64">
        <v>0</v>
      </c>
    </row>
    <row r="363" spans="1:17">
      <c r="A363" t="s">
        <v>3495</v>
      </c>
      <c r="B363" t="s">
        <v>3174</v>
      </c>
      <c r="C363" s="97">
        <v>3569</v>
      </c>
      <c r="D363" t="s">
        <v>3175</v>
      </c>
      <c r="E363" t="s">
        <v>3918</v>
      </c>
      <c r="F363" t="s">
        <v>3493</v>
      </c>
      <c r="G363" t="s">
        <v>206</v>
      </c>
      <c r="H363">
        <v>4.76</v>
      </c>
      <c r="I363" t="s">
        <v>120</v>
      </c>
      <c r="J363" t="s">
        <v>99</v>
      </c>
      <c r="K363" s="64">
        <v>2.2499999999999999E-2</v>
      </c>
      <c r="L363" s="64">
        <v>0</v>
      </c>
      <c r="M363" s="63">
        <v>85000</v>
      </c>
      <c r="N363" s="63">
        <v>103.43630861526471</v>
      </c>
      <c r="O363" s="63">
        <v>87.920862322974997</v>
      </c>
      <c r="P363" s="64">
        <v>5.0000000000000001E-4</v>
      </c>
      <c r="Q363" s="64">
        <v>0</v>
      </c>
    </row>
    <row r="364" spans="1:17">
      <c r="A364" t="s">
        <v>3496</v>
      </c>
      <c r="B364" t="s">
        <v>3174</v>
      </c>
      <c r="C364" s="97">
        <v>3570</v>
      </c>
      <c r="D364" t="s">
        <v>3175</v>
      </c>
      <c r="E364" t="s">
        <v>3918</v>
      </c>
      <c r="F364" t="s">
        <v>3493</v>
      </c>
      <c r="G364" t="s">
        <v>206</v>
      </c>
      <c r="H364">
        <v>4.83</v>
      </c>
      <c r="I364" t="s">
        <v>120</v>
      </c>
      <c r="J364" t="s">
        <v>99</v>
      </c>
      <c r="K364" s="64">
        <v>2.2499999999999999E-2</v>
      </c>
      <c r="L364" s="64">
        <v>0</v>
      </c>
      <c r="M364" s="63">
        <v>182546</v>
      </c>
      <c r="N364" s="63">
        <v>103.48838335763644</v>
      </c>
      <c r="O364" s="63">
        <v>188.91390428403099</v>
      </c>
      <c r="P364" s="64">
        <v>1E-3</v>
      </c>
      <c r="Q364" s="64">
        <v>0</v>
      </c>
    </row>
    <row r="365" spans="1:17">
      <c r="A365" t="s">
        <v>3497</v>
      </c>
      <c r="B365" t="s">
        <v>3174</v>
      </c>
      <c r="C365" s="97">
        <v>3574</v>
      </c>
      <c r="D365" t="s">
        <v>3175</v>
      </c>
      <c r="E365" t="s">
        <v>3918</v>
      </c>
      <c r="F365" t="s">
        <v>3498</v>
      </c>
      <c r="G365" t="s">
        <v>206</v>
      </c>
      <c r="H365">
        <v>4.83</v>
      </c>
      <c r="I365" t="s">
        <v>120</v>
      </c>
      <c r="J365" t="s">
        <v>99</v>
      </c>
      <c r="K365" s="64">
        <v>2.2499999999999999E-2</v>
      </c>
      <c r="L365" s="64">
        <v>0</v>
      </c>
      <c r="M365" s="63">
        <v>168000</v>
      </c>
      <c r="N365" s="63">
        <v>103.48838335763631</v>
      </c>
      <c r="O365" s="63">
        <v>173.86048404082899</v>
      </c>
      <c r="P365" s="64">
        <v>8.9999999999999998E-4</v>
      </c>
      <c r="Q365" s="64">
        <v>0</v>
      </c>
    </row>
    <row r="366" spans="1:17">
      <c r="A366" t="s">
        <v>3499</v>
      </c>
      <c r="B366" t="s">
        <v>3174</v>
      </c>
      <c r="C366" s="97">
        <v>3575</v>
      </c>
      <c r="D366" t="s">
        <v>3175</v>
      </c>
      <c r="E366" t="s">
        <v>3918</v>
      </c>
      <c r="F366" t="s">
        <v>582</v>
      </c>
      <c r="G366" t="s">
        <v>206</v>
      </c>
      <c r="H366">
        <v>1.42</v>
      </c>
      <c r="I366" t="s">
        <v>120</v>
      </c>
      <c r="J366" t="s">
        <v>99</v>
      </c>
      <c r="K366" s="64">
        <v>2.2499999999999999E-2</v>
      </c>
      <c r="L366" s="64">
        <v>0</v>
      </c>
      <c r="M366" s="63">
        <v>49398.2</v>
      </c>
      <c r="N366" s="63">
        <v>101.10152260732821</v>
      </c>
      <c r="O366" s="63">
        <v>49.942332340613198</v>
      </c>
      <c r="P366" s="64">
        <v>2.9999999999999997E-4</v>
      </c>
      <c r="Q366" s="64">
        <v>0</v>
      </c>
    </row>
    <row r="367" spans="1:17">
      <c r="A367" t="s">
        <v>3500</v>
      </c>
      <c r="B367" t="s">
        <v>3174</v>
      </c>
      <c r="C367" s="97">
        <v>3576</v>
      </c>
      <c r="D367" t="s">
        <v>3175</v>
      </c>
      <c r="E367" t="s">
        <v>3918</v>
      </c>
      <c r="F367" t="s">
        <v>582</v>
      </c>
      <c r="G367" t="s">
        <v>206</v>
      </c>
      <c r="H367">
        <v>4.76</v>
      </c>
      <c r="I367" t="s">
        <v>120</v>
      </c>
      <c r="J367" t="s">
        <v>99</v>
      </c>
      <c r="K367" s="64">
        <v>2.2499999999999999E-2</v>
      </c>
      <c r="L367" s="64">
        <v>0</v>
      </c>
      <c r="M367" s="63">
        <v>872689</v>
      </c>
      <c r="N367" s="63">
        <v>103.43630861526466</v>
      </c>
      <c r="O367" s="63">
        <v>902.677287291467</v>
      </c>
      <c r="P367" s="64">
        <v>4.7999999999999996E-3</v>
      </c>
      <c r="Q367" s="64">
        <v>1E-4</v>
      </c>
    </row>
    <row r="368" spans="1:17">
      <c r="A368" t="s">
        <v>3500</v>
      </c>
      <c r="B368" t="s">
        <v>3174</v>
      </c>
      <c r="C368" s="97">
        <v>3577</v>
      </c>
      <c r="D368" t="s">
        <v>3175</v>
      </c>
      <c r="E368" t="s">
        <v>3918</v>
      </c>
      <c r="F368" t="s">
        <v>3501</v>
      </c>
      <c r="G368" t="s">
        <v>206</v>
      </c>
      <c r="H368">
        <v>4.76</v>
      </c>
      <c r="I368" t="s">
        <v>120</v>
      </c>
      <c r="J368" t="s">
        <v>99</v>
      </c>
      <c r="K368" s="64">
        <v>2.2499999999999999E-2</v>
      </c>
      <c r="L368" s="64">
        <v>0</v>
      </c>
      <c r="M368" s="63">
        <v>652334</v>
      </c>
      <c r="N368" s="63">
        <v>103.43630861526472</v>
      </c>
      <c r="O368" s="63">
        <v>674.75020944230096</v>
      </c>
      <c r="P368" s="64">
        <v>3.5999999999999999E-3</v>
      </c>
      <c r="Q368" s="64">
        <v>0</v>
      </c>
    </row>
    <row r="369" spans="1:17">
      <c r="A369" t="s">
        <v>3500</v>
      </c>
      <c r="B369" t="s">
        <v>3174</v>
      </c>
      <c r="C369" s="97">
        <v>3578</v>
      </c>
      <c r="D369" t="s">
        <v>3175</v>
      </c>
      <c r="E369" t="s">
        <v>3918</v>
      </c>
      <c r="F369" t="s">
        <v>3501</v>
      </c>
      <c r="G369" t="s">
        <v>206</v>
      </c>
      <c r="H369">
        <v>4.76</v>
      </c>
      <c r="I369" t="s">
        <v>120</v>
      </c>
      <c r="J369" t="s">
        <v>99</v>
      </c>
      <c r="K369" s="64">
        <v>2.2499999999999999E-2</v>
      </c>
      <c r="L369" s="64">
        <v>0</v>
      </c>
      <c r="M369" s="63">
        <v>653524</v>
      </c>
      <c r="N369" s="63">
        <v>103.43630861526462</v>
      </c>
      <c r="O369" s="63">
        <v>675.98110151482194</v>
      </c>
      <c r="P369" s="64">
        <v>3.5999999999999999E-3</v>
      </c>
      <c r="Q369" s="64">
        <v>0</v>
      </c>
    </row>
    <row r="370" spans="1:17">
      <c r="A370" t="s">
        <v>3502</v>
      </c>
      <c r="B370" t="s">
        <v>3174</v>
      </c>
      <c r="C370" s="97">
        <v>3579</v>
      </c>
      <c r="D370" t="s">
        <v>3175</v>
      </c>
      <c r="E370" t="s">
        <v>3918</v>
      </c>
      <c r="F370" t="s">
        <v>3503</v>
      </c>
      <c r="G370" t="s">
        <v>206</v>
      </c>
      <c r="H370">
        <v>1.82</v>
      </c>
      <c r="I370" t="s">
        <v>120</v>
      </c>
      <c r="J370" t="s">
        <v>99</v>
      </c>
      <c r="K370" s="64">
        <v>2.2499999999999999E-2</v>
      </c>
      <c r="L370" s="64">
        <v>0</v>
      </c>
      <c r="M370" s="63">
        <v>37399.339999999997</v>
      </c>
      <c r="N370" s="63">
        <v>101.77125842616607</v>
      </c>
      <c r="O370" s="63">
        <v>38.061778961080499</v>
      </c>
      <c r="P370" s="64">
        <v>2.0000000000000001E-4</v>
      </c>
      <c r="Q370" s="64">
        <v>0</v>
      </c>
    </row>
    <row r="371" spans="1:17">
      <c r="A371" t="s">
        <v>3504</v>
      </c>
      <c r="B371" t="s">
        <v>3174</v>
      </c>
      <c r="C371" s="97">
        <v>3590</v>
      </c>
      <c r="D371" t="s">
        <v>3175</v>
      </c>
      <c r="E371" t="s">
        <v>3918</v>
      </c>
      <c r="F371" t="s">
        <v>3503</v>
      </c>
      <c r="G371" t="s">
        <v>206</v>
      </c>
      <c r="H371">
        <v>4.83</v>
      </c>
      <c r="I371" t="s">
        <v>120</v>
      </c>
      <c r="J371" t="s">
        <v>99</v>
      </c>
      <c r="K371" s="64">
        <v>2.2499999999999999E-2</v>
      </c>
      <c r="L371" s="64">
        <v>0</v>
      </c>
      <c r="M371" s="63">
        <v>285447</v>
      </c>
      <c r="N371" s="63">
        <v>103.48838335763627</v>
      </c>
      <c r="O371" s="63">
        <v>295.40448564287198</v>
      </c>
      <c r="P371" s="64">
        <v>1.6000000000000001E-3</v>
      </c>
      <c r="Q371" s="64">
        <v>0</v>
      </c>
    </row>
    <row r="372" spans="1:17">
      <c r="A372" t="s">
        <v>3504</v>
      </c>
      <c r="B372" t="s">
        <v>3174</v>
      </c>
      <c r="C372" s="97">
        <v>3591</v>
      </c>
      <c r="D372" t="s">
        <v>3175</v>
      </c>
      <c r="E372" t="s">
        <v>3918</v>
      </c>
      <c r="F372" t="s">
        <v>3503</v>
      </c>
      <c r="G372" t="s">
        <v>206</v>
      </c>
      <c r="H372">
        <v>4.83</v>
      </c>
      <c r="I372" t="s">
        <v>120</v>
      </c>
      <c r="J372" t="s">
        <v>99</v>
      </c>
      <c r="K372" s="64">
        <v>2.2499999999999999E-2</v>
      </c>
      <c r="L372" s="64">
        <v>0</v>
      </c>
      <c r="M372" s="63">
        <v>285359</v>
      </c>
      <c r="N372" s="63">
        <v>103.48838335763617</v>
      </c>
      <c r="O372" s="63">
        <v>295.31341586551702</v>
      </c>
      <c r="P372" s="64">
        <v>1.6000000000000001E-3</v>
      </c>
      <c r="Q372" s="64">
        <v>0</v>
      </c>
    </row>
    <row r="373" spans="1:17">
      <c r="A373" t="s">
        <v>3504</v>
      </c>
      <c r="B373" t="s">
        <v>3174</v>
      </c>
      <c r="C373" s="97">
        <v>3592</v>
      </c>
      <c r="D373" t="s">
        <v>3175</v>
      </c>
      <c r="E373" t="s">
        <v>3918</v>
      </c>
      <c r="F373" t="s">
        <v>3503</v>
      </c>
      <c r="G373" t="s">
        <v>206</v>
      </c>
      <c r="H373">
        <v>4.83</v>
      </c>
      <c r="I373" t="s">
        <v>120</v>
      </c>
      <c r="J373" t="s">
        <v>99</v>
      </c>
      <c r="K373" s="64">
        <v>2.2499999999999999E-2</v>
      </c>
      <c r="L373" s="64">
        <v>0</v>
      </c>
      <c r="M373" s="63">
        <v>129194</v>
      </c>
      <c r="N373" s="63">
        <v>103.48838335763658</v>
      </c>
      <c r="O373" s="63">
        <v>133.700781995065</v>
      </c>
      <c r="P373" s="64">
        <v>6.9999999999999999E-4</v>
      </c>
      <c r="Q373" s="64">
        <v>0</v>
      </c>
    </row>
    <row r="374" spans="1:17">
      <c r="A374" t="s">
        <v>3505</v>
      </c>
      <c r="B374" t="s">
        <v>3174</v>
      </c>
      <c r="C374" s="97">
        <v>3581</v>
      </c>
      <c r="D374" t="s">
        <v>3175</v>
      </c>
      <c r="E374" t="s">
        <v>3918</v>
      </c>
      <c r="F374" t="s">
        <v>3506</v>
      </c>
      <c r="G374" t="s">
        <v>206</v>
      </c>
      <c r="H374">
        <v>4.83</v>
      </c>
      <c r="I374" t="s">
        <v>120</v>
      </c>
      <c r="J374" t="s">
        <v>99</v>
      </c>
      <c r="K374" s="64">
        <v>2.2499999999999999E-2</v>
      </c>
      <c r="L374" s="64">
        <v>0</v>
      </c>
      <c r="M374" s="63">
        <v>206309</v>
      </c>
      <c r="N374" s="63">
        <v>103.48838335763637</v>
      </c>
      <c r="O374" s="63">
        <v>213.50584882130599</v>
      </c>
      <c r="P374" s="64">
        <v>1.1000000000000001E-3</v>
      </c>
      <c r="Q374" s="64">
        <v>0</v>
      </c>
    </row>
    <row r="375" spans="1:17">
      <c r="A375" t="s">
        <v>3505</v>
      </c>
      <c r="B375" t="s">
        <v>3174</v>
      </c>
      <c r="C375" s="97">
        <v>3635</v>
      </c>
      <c r="D375" t="s">
        <v>3175</v>
      </c>
      <c r="E375" t="s">
        <v>3918</v>
      </c>
      <c r="F375" t="s">
        <v>3507</v>
      </c>
      <c r="G375" t="s">
        <v>206</v>
      </c>
      <c r="H375">
        <v>4.9800000000000004</v>
      </c>
      <c r="I375" t="s">
        <v>120</v>
      </c>
      <c r="J375" t="s">
        <v>99</v>
      </c>
      <c r="K375" s="64">
        <v>2.2499999999999999E-2</v>
      </c>
      <c r="L375" s="64">
        <v>0</v>
      </c>
      <c r="M375" s="63">
        <v>4259</v>
      </c>
      <c r="N375" s="63">
        <v>103.5940588476802</v>
      </c>
      <c r="O375" s="63">
        <v>4.4120709663227</v>
      </c>
      <c r="P375" s="64">
        <v>0</v>
      </c>
      <c r="Q375" s="64">
        <v>0</v>
      </c>
    </row>
    <row r="376" spans="1:17">
      <c r="A376" t="s">
        <v>3508</v>
      </c>
      <c r="B376" t="s">
        <v>3174</v>
      </c>
      <c r="C376" s="97">
        <v>3582</v>
      </c>
      <c r="D376" t="s">
        <v>3175</v>
      </c>
      <c r="E376" t="s">
        <v>3918</v>
      </c>
      <c r="F376" t="s">
        <v>3509</v>
      </c>
      <c r="G376" t="s">
        <v>206</v>
      </c>
      <c r="H376">
        <v>4.76</v>
      </c>
      <c r="I376" t="s">
        <v>120</v>
      </c>
      <c r="J376" t="s">
        <v>99</v>
      </c>
      <c r="K376" s="64">
        <v>2.2499999999999999E-2</v>
      </c>
      <c r="L376" s="64">
        <v>0</v>
      </c>
      <c r="M376" s="63">
        <v>50000</v>
      </c>
      <c r="N376" s="63">
        <v>103.43630861526459</v>
      </c>
      <c r="O376" s="63">
        <v>51.718154307632297</v>
      </c>
      <c r="P376" s="64">
        <v>2.9999999999999997E-4</v>
      </c>
      <c r="Q376" s="64">
        <v>0</v>
      </c>
    </row>
    <row r="377" spans="1:17">
      <c r="A377" t="s">
        <v>3508</v>
      </c>
      <c r="B377" t="s">
        <v>3174</v>
      </c>
      <c r="C377" s="97">
        <v>3583</v>
      </c>
      <c r="D377" t="s">
        <v>3175</v>
      </c>
      <c r="E377" t="s">
        <v>3918</v>
      </c>
      <c r="F377" t="s">
        <v>3509</v>
      </c>
      <c r="G377" t="s">
        <v>206</v>
      </c>
      <c r="H377">
        <v>4.76</v>
      </c>
      <c r="I377" t="s">
        <v>120</v>
      </c>
      <c r="J377" t="s">
        <v>99</v>
      </c>
      <c r="K377" s="64">
        <v>2.2499999999999999E-2</v>
      </c>
      <c r="L377" s="64">
        <v>0</v>
      </c>
      <c r="M377" s="63">
        <v>50000</v>
      </c>
      <c r="N377" s="63">
        <v>103.43630861526459</v>
      </c>
      <c r="O377" s="63">
        <v>51.718154307632297</v>
      </c>
      <c r="P377" s="64">
        <v>2.9999999999999997E-4</v>
      </c>
      <c r="Q377" s="64">
        <v>0</v>
      </c>
    </row>
    <row r="378" spans="1:17">
      <c r="A378" t="s">
        <v>3508</v>
      </c>
      <c r="B378" t="s">
        <v>3174</v>
      </c>
      <c r="C378" s="97">
        <v>3584</v>
      </c>
      <c r="D378" t="s">
        <v>3175</v>
      </c>
      <c r="E378" t="s">
        <v>3918</v>
      </c>
      <c r="F378" t="s">
        <v>1145</v>
      </c>
      <c r="G378" t="s">
        <v>206</v>
      </c>
      <c r="H378">
        <v>4.76</v>
      </c>
      <c r="I378" t="s">
        <v>120</v>
      </c>
      <c r="J378" t="s">
        <v>99</v>
      </c>
      <c r="K378" s="64">
        <v>2.2499999999999999E-2</v>
      </c>
      <c r="L378" s="64">
        <v>0</v>
      </c>
      <c r="M378" s="63">
        <v>50000</v>
      </c>
      <c r="N378" s="63">
        <v>103.43630861526459</v>
      </c>
      <c r="O378" s="63">
        <v>51.718154307632297</v>
      </c>
      <c r="P378" s="64">
        <v>2.9999999999999997E-4</v>
      </c>
      <c r="Q378" s="64">
        <v>0</v>
      </c>
    </row>
    <row r="379" spans="1:17">
      <c r="A379" t="s">
        <v>3510</v>
      </c>
      <c r="B379" t="s">
        <v>3174</v>
      </c>
      <c r="C379" s="97">
        <v>3586</v>
      </c>
      <c r="D379" t="s">
        <v>3175</v>
      </c>
      <c r="E379" t="s">
        <v>3918</v>
      </c>
      <c r="F379" t="s">
        <v>1145</v>
      </c>
      <c r="G379" t="s">
        <v>206</v>
      </c>
      <c r="H379">
        <v>2.4900000000000002</v>
      </c>
      <c r="I379" t="s">
        <v>120</v>
      </c>
      <c r="J379" t="s">
        <v>99</v>
      </c>
      <c r="K379" s="64">
        <v>2.2499999999999999E-2</v>
      </c>
      <c r="L379" s="64">
        <v>0</v>
      </c>
      <c r="M379" s="63">
        <v>51666.7</v>
      </c>
      <c r="N379" s="63">
        <v>101.84055425703016</v>
      </c>
      <c r="O379" s="63">
        <v>52.617653646317002</v>
      </c>
      <c r="P379" s="64">
        <v>2.9999999999999997E-4</v>
      </c>
      <c r="Q379" s="64">
        <v>0</v>
      </c>
    </row>
    <row r="380" spans="1:17">
      <c r="A380" t="s">
        <v>3510</v>
      </c>
      <c r="B380" t="s">
        <v>3174</v>
      </c>
      <c r="C380" s="97">
        <v>3587</v>
      </c>
      <c r="D380" t="s">
        <v>3175</v>
      </c>
      <c r="E380" t="s">
        <v>3918</v>
      </c>
      <c r="F380" t="s">
        <v>3511</v>
      </c>
      <c r="G380" t="s">
        <v>206</v>
      </c>
      <c r="H380">
        <v>2.4900000000000002</v>
      </c>
      <c r="I380" t="s">
        <v>120</v>
      </c>
      <c r="J380" t="s">
        <v>99</v>
      </c>
      <c r="K380" s="64">
        <v>2.2499999999999999E-2</v>
      </c>
      <c r="L380" s="64">
        <v>0</v>
      </c>
      <c r="M380" s="63">
        <v>51666.7</v>
      </c>
      <c r="N380" s="63">
        <v>101.84055415675009</v>
      </c>
      <c r="O380" s="63">
        <v>52.617653594505597</v>
      </c>
      <c r="P380" s="64">
        <v>2.9999999999999997E-4</v>
      </c>
      <c r="Q380" s="64">
        <v>0</v>
      </c>
    </row>
    <row r="381" spans="1:17">
      <c r="A381" t="s">
        <v>3510</v>
      </c>
      <c r="B381" t="s">
        <v>3174</v>
      </c>
      <c r="C381" s="97">
        <v>3588</v>
      </c>
      <c r="D381" t="s">
        <v>3175</v>
      </c>
      <c r="E381" t="s">
        <v>3918</v>
      </c>
      <c r="F381" t="s">
        <v>3509</v>
      </c>
      <c r="G381" t="s">
        <v>206</v>
      </c>
      <c r="H381">
        <v>2.4900000000000002</v>
      </c>
      <c r="I381" t="s">
        <v>120</v>
      </c>
      <c r="J381" t="s">
        <v>99</v>
      </c>
      <c r="K381" s="64">
        <v>2.2499999999999999E-2</v>
      </c>
      <c r="L381" s="64">
        <v>0</v>
      </c>
      <c r="M381" s="63">
        <v>43055.59</v>
      </c>
      <c r="N381" s="63">
        <v>101.84055415675014</v>
      </c>
      <c r="O381" s="63">
        <v>43.848051451458304</v>
      </c>
      <c r="P381" s="64">
        <v>2.0000000000000001E-4</v>
      </c>
      <c r="Q381" s="64">
        <v>0</v>
      </c>
    </row>
    <row r="382" spans="1:17">
      <c r="A382" t="s">
        <v>3512</v>
      </c>
      <c r="B382" t="s">
        <v>3174</v>
      </c>
      <c r="C382" s="97">
        <v>3589</v>
      </c>
      <c r="D382" t="s">
        <v>3175</v>
      </c>
      <c r="E382" t="s">
        <v>3918</v>
      </c>
      <c r="F382" t="s">
        <v>3511</v>
      </c>
      <c r="G382" t="s">
        <v>206</v>
      </c>
      <c r="H382">
        <v>4.83</v>
      </c>
      <c r="I382" t="s">
        <v>120</v>
      </c>
      <c r="J382" t="s">
        <v>99</v>
      </c>
      <c r="K382" s="64">
        <v>2.2499999999999999E-2</v>
      </c>
      <c r="L382" s="64">
        <v>0</v>
      </c>
      <c r="M382" s="63">
        <v>400000</v>
      </c>
      <c r="N382" s="63">
        <v>103.48838335763625</v>
      </c>
      <c r="O382" s="63">
        <v>413.95353343054501</v>
      </c>
      <c r="P382" s="64">
        <v>2.2000000000000001E-3</v>
      </c>
      <c r="Q382" s="64">
        <v>0</v>
      </c>
    </row>
    <row r="383" spans="1:17">
      <c r="A383" t="s">
        <v>3513</v>
      </c>
      <c r="B383" t="s">
        <v>3174</v>
      </c>
      <c r="C383" s="97">
        <v>3593</v>
      </c>
      <c r="D383" t="s">
        <v>3175</v>
      </c>
      <c r="E383" t="s">
        <v>3918</v>
      </c>
      <c r="F383" t="s">
        <v>3514</v>
      </c>
      <c r="G383" t="s">
        <v>206</v>
      </c>
      <c r="H383">
        <v>2.4900000000000002</v>
      </c>
      <c r="I383" t="s">
        <v>120</v>
      </c>
      <c r="J383" t="s">
        <v>99</v>
      </c>
      <c r="K383" s="64">
        <v>2.2499999999999999E-2</v>
      </c>
      <c r="L383" s="64">
        <v>0</v>
      </c>
      <c r="M383" s="63">
        <v>86025</v>
      </c>
      <c r="N383" s="63">
        <v>101.84055415675013</v>
      </c>
      <c r="O383" s="63">
        <v>87.608336713344301</v>
      </c>
      <c r="P383" s="64">
        <v>5.0000000000000001E-4</v>
      </c>
      <c r="Q383" s="64">
        <v>0</v>
      </c>
    </row>
    <row r="384" spans="1:17">
      <c r="A384" t="s">
        <v>3515</v>
      </c>
      <c r="B384" t="s">
        <v>3174</v>
      </c>
      <c r="C384" s="97">
        <v>3595</v>
      </c>
      <c r="D384" t="s">
        <v>3175</v>
      </c>
      <c r="E384" t="s">
        <v>3918</v>
      </c>
      <c r="F384" t="s">
        <v>3514</v>
      </c>
      <c r="G384" t="s">
        <v>206</v>
      </c>
      <c r="H384">
        <v>1.23</v>
      </c>
      <c r="I384" t="s">
        <v>120</v>
      </c>
      <c r="J384" t="s">
        <v>99</v>
      </c>
      <c r="K384" s="64">
        <v>2.2499999999999999E-2</v>
      </c>
      <c r="L384" s="64">
        <v>0</v>
      </c>
      <c r="M384" s="63">
        <v>85727.73</v>
      </c>
      <c r="N384" s="63">
        <v>101.19637748108681</v>
      </c>
      <c r="O384" s="63">
        <v>86.753357256766904</v>
      </c>
      <c r="P384" s="64">
        <v>5.0000000000000001E-4</v>
      </c>
      <c r="Q384" s="64">
        <v>0</v>
      </c>
    </row>
    <row r="385" spans="1:17">
      <c r="A385" t="s">
        <v>3516</v>
      </c>
      <c r="B385" t="s">
        <v>3174</v>
      </c>
      <c r="C385" s="97">
        <v>3596</v>
      </c>
      <c r="D385" t="s">
        <v>3175</v>
      </c>
      <c r="E385" t="s">
        <v>3918</v>
      </c>
      <c r="F385" t="s">
        <v>3517</v>
      </c>
      <c r="G385" t="s">
        <v>206</v>
      </c>
      <c r="H385">
        <v>1.1499999999999999</v>
      </c>
      <c r="I385" t="s">
        <v>120</v>
      </c>
      <c r="J385" t="s">
        <v>99</v>
      </c>
      <c r="K385" s="64">
        <v>2.2499999999999999E-2</v>
      </c>
      <c r="L385" s="64">
        <v>0</v>
      </c>
      <c r="M385" s="63">
        <v>86071.97</v>
      </c>
      <c r="N385" s="63">
        <v>101.13347686233985</v>
      </c>
      <c r="O385" s="63">
        <v>87.047575864910101</v>
      </c>
      <c r="P385" s="64">
        <v>5.0000000000000001E-4</v>
      </c>
      <c r="Q385" s="64">
        <v>0</v>
      </c>
    </row>
    <row r="386" spans="1:17">
      <c r="A386" t="s">
        <v>3518</v>
      </c>
      <c r="B386" t="s">
        <v>3174</v>
      </c>
      <c r="C386" s="97">
        <v>3597</v>
      </c>
      <c r="D386" t="s">
        <v>3175</v>
      </c>
      <c r="E386" t="s">
        <v>3918</v>
      </c>
      <c r="F386" t="s">
        <v>3519</v>
      </c>
      <c r="G386" t="s">
        <v>206</v>
      </c>
      <c r="H386">
        <v>4.91</v>
      </c>
      <c r="I386" t="s">
        <v>120</v>
      </c>
      <c r="J386" t="s">
        <v>99</v>
      </c>
      <c r="K386" s="64">
        <v>2.2499999999999999E-2</v>
      </c>
      <c r="L386" s="64">
        <v>0</v>
      </c>
      <c r="M386" s="63">
        <v>143518</v>
      </c>
      <c r="N386" s="63">
        <v>103.54211993034463</v>
      </c>
      <c r="O386" s="63">
        <v>148.60157968163199</v>
      </c>
      <c r="P386" s="64">
        <v>8.0000000000000004E-4</v>
      </c>
      <c r="Q386" s="64">
        <v>0</v>
      </c>
    </row>
    <row r="387" spans="1:17">
      <c r="A387" t="s">
        <v>3520</v>
      </c>
      <c r="B387" t="s">
        <v>3174</v>
      </c>
      <c r="C387" s="97">
        <v>3598</v>
      </c>
      <c r="D387" t="s">
        <v>3175</v>
      </c>
      <c r="E387" t="s">
        <v>3918</v>
      </c>
      <c r="F387" t="s">
        <v>3521</v>
      </c>
      <c r="G387" t="s">
        <v>206</v>
      </c>
      <c r="H387">
        <v>2.57</v>
      </c>
      <c r="I387" t="s">
        <v>120</v>
      </c>
      <c r="J387" t="s">
        <v>99</v>
      </c>
      <c r="K387" s="64">
        <v>2.2499999999999999E-2</v>
      </c>
      <c r="L387" s="64">
        <v>0</v>
      </c>
      <c r="M387" s="63">
        <v>375757.56</v>
      </c>
      <c r="N387" s="63">
        <v>101.84055396819136</v>
      </c>
      <c r="O387" s="63">
        <v>382.673580681359</v>
      </c>
      <c r="P387" s="64">
        <v>2E-3</v>
      </c>
      <c r="Q387" s="64">
        <v>0</v>
      </c>
    </row>
    <row r="388" spans="1:17">
      <c r="A388" t="s">
        <v>3520</v>
      </c>
      <c r="B388" t="s">
        <v>3174</v>
      </c>
      <c r="C388" s="97">
        <v>3853</v>
      </c>
      <c r="D388" t="s">
        <v>3175</v>
      </c>
      <c r="E388" t="s">
        <v>3918</v>
      </c>
      <c r="F388" t="s">
        <v>1282</v>
      </c>
      <c r="G388" t="s">
        <v>206</v>
      </c>
      <c r="H388">
        <v>2.8</v>
      </c>
      <c r="I388" t="s">
        <v>120</v>
      </c>
      <c r="J388" t="s">
        <v>99</v>
      </c>
      <c r="K388" s="64">
        <v>2.2499999999999999E-2</v>
      </c>
      <c r="L388" s="64">
        <v>0</v>
      </c>
      <c r="M388" s="63">
        <v>53833.32</v>
      </c>
      <c r="N388" s="63">
        <v>102.00233217127942</v>
      </c>
      <c r="O388" s="63">
        <v>54.911241885227803</v>
      </c>
      <c r="P388" s="64">
        <v>2.9999999999999997E-4</v>
      </c>
      <c r="Q388" s="64">
        <v>0</v>
      </c>
    </row>
    <row r="389" spans="1:17">
      <c r="A389" t="s">
        <v>3522</v>
      </c>
      <c r="B389" t="s">
        <v>3174</v>
      </c>
      <c r="C389" s="97">
        <v>3599</v>
      </c>
      <c r="D389" t="s">
        <v>3175</v>
      </c>
      <c r="E389" t="s">
        <v>3918</v>
      </c>
      <c r="F389" t="s">
        <v>3521</v>
      </c>
      <c r="G389" t="s">
        <v>206</v>
      </c>
      <c r="H389">
        <v>4.91</v>
      </c>
      <c r="I389" t="s">
        <v>120</v>
      </c>
      <c r="J389" t="s">
        <v>99</v>
      </c>
      <c r="K389" s="64">
        <v>2.2499999999999999E-2</v>
      </c>
      <c r="L389" s="64">
        <v>0</v>
      </c>
      <c r="M389" s="63">
        <v>206000</v>
      </c>
      <c r="N389" s="63">
        <v>103.54211993034465</v>
      </c>
      <c r="O389" s="63">
        <v>213.29676705650999</v>
      </c>
      <c r="P389" s="64">
        <v>1.1000000000000001E-3</v>
      </c>
      <c r="Q389" s="64">
        <v>0</v>
      </c>
    </row>
    <row r="390" spans="1:17">
      <c r="A390" t="s">
        <v>3522</v>
      </c>
      <c r="B390" t="s">
        <v>3174</v>
      </c>
      <c r="C390" s="97">
        <v>3655</v>
      </c>
      <c r="D390" t="s">
        <v>3175</v>
      </c>
      <c r="E390" t="s">
        <v>3918</v>
      </c>
      <c r="F390" t="s">
        <v>3523</v>
      </c>
      <c r="G390" t="s">
        <v>206</v>
      </c>
      <c r="H390">
        <v>2.1</v>
      </c>
      <c r="I390" t="s">
        <v>120</v>
      </c>
      <c r="J390" t="s">
        <v>99</v>
      </c>
      <c r="K390" s="64">
        <v>2.2499999999999999E-2</v>
      </c>
      <c r="L390" s="64">
        <v>0</v>
      </c>
      <c r="M390" s="63">
        <v>121333.36</v>
      </c>
      <c r="N390" s="63">
        <v>101.56906252583873</v>
      </c>
      <c r="O390" s="63">
        <v>123.237156283101</v>
      </c>
      <c r="P390" s="64">
        <v>5.9999999999999995E-4</v>
      </c>
      <c r="Q390" s="64">
        <v>0</v>
      </c>
    </row>
    <row r="391" spans="1:17">
      <c r="A391" t="s">
        <v>3524</v>
      </c>
      <c r="B391" t="s">
        <v>3174</v>
      </c>
      <c r="C391" s="97">
        <v>3601</v>
      </c>
      <c r="D391" t="s">
        <v>3175</v>
      </c>
      <c r="E391" t="s">
        <v>3918</v>
      </c>
      <c r="F391" t="s">
        <v>3358</v>
      </c>
      <c r="G391" t="s">
        <v>206</v>
      </c>
      <c r="H391">
        <v>3.08</v>
      </c>
      <c r="I391" t="s">
        <v>120</v>
      </c>
      <c r="J391" t="s">
        <v>99</v>
      </c>
      <c r="K391" s="64">
        <v>2.2499999999999999E-2</v>
      </c>
      <c r="L391" s="64">
        <v>0</v>
      </c>
      <c r="M391" s="63">
        <v>250000</v>
      </c>
      <c r="N391" s="63">
        <v>102.261510870026</v>
      </c>
      <c r="O391" s="63">
        <v>255.65377717506499</v>
      </c>
      <c r="P391" s="64">
        <v>1.2999999999999999E-3</v>
      </c>
      <c r="Q391" s="64">
        <v>0</v>
      </c>
    </row>
    <row r="392" spans="1:17">
      <c r="A392" t="s">
        <v>3524</v>
      </c>
      <c r="B392" t="s">
        <v>3174</v>
      </c>
      <c r="C392" s="97">
        <v>3602</v>
      </c>
      <c r="D392" t="s">
        <v>3175</v>
      </c>
      <c r="E392" t="s">
        <v>3918</v>
      </c>
      <c r="F392" t="s">
        <v>3358</v>
      </c>
      <c r="G392" t="s">
        <v>206</v>
      </c>
      <c r="H392">
        <v>3.08</v>
      </c>
      <c r="I392" t="s">
        <v>120</v>
      </c>
      <c r="J392" t="s">
        <v>99</v>
      </c>
      <c r="K392" s="64">
        <v>2.2499999999999999E-2</v>
      </c>
      <c r="L392" s="64">
        <v>0</v>
      </c>
      <c r="M392" s="63">
        <v>250000</v>
      </c>
      <c r="N392" s="63">
        <v>102.261510870026</v>
      </c>
      <c r="O392" s="63">
        <v>255.65377717506499</v>
      </c>
      <c r="P392" s="64">
        <v>1.2999999999999999E-3</v>
      </c>
      <c r="Q392" s="64">
        <v>0</v>
      </c>
    </row>
    <row r="393" spans="1:17">
      <c r="A393" t="s">
        <v>3525</v>
      </c>
      <c r="B393" t="s">
        <v>3174</v>
      </c>
      <c r="C393" s="97">
        <v>3607</v>
      </c>
      <c r="D393" t="s">
        <v>3175</v>
      </c>
      <c r="E393" t="s">
        <v>3918</v>
      </c>
      <c r="F393" t="s">
        <v>3526</v>
      </c>
      <c r="G393" t="s">
        <v>206</v>
      </c>
      <c r="H393">
        <v>2.5299999999999998</v>
      </c>
      <c r="I393" t="s">
        <v>120</v>
      </c>
      <c r="J393" t="s">
        <v>99</v>
      </c>
      <c r="K393" s="64">
        <v>2.2499999999999999E-2</v>
      </c>
      <c r="L393" s="64">
        <v>0</v>
      </c>
      <c r="M393" s="63">
        <v>87412.5</v>
      </c>
      <c r="N393" s="63">
        <v>101.86756313486653</v>
      </c>
      <c r="O393" s="63">
        <v>89.044983625265203</v>
      </c>
      <c r="P393" s="64">
        <v>5.0000000000000001E-4</v>
      </c>
      <c r="Q393" s="64">
        <v>0</v>
      </c>
    </row>
    <row r="394" spans="1:17">
      <c r="A394" t="s">
        <v>3527</v>
      </c>
      <c r="B394" t="s">
        <v>3174</v>
      </c>
      <c r="C394" s="97">
        <v>3614</v>
      </c>
      <c r="D394" t="s">
        <v>3175</v>
      </c>
      <c r="E394" t="s">
        <v>3918</v>
      </c>
      <c r="F394" t="s">
        <v>3528</v>
      </c>
      <c r="G394" t="s">
        <v>206</v>
      </c>
      <c r="H394">
        <v>4.83</v>
      </c>
      <c r="I394" t="s">
        <v>120</v>
      </c>
      <c r="J394" t="s">
        <v>99</v>
      </c>
      <c r="K394" s="64">
        <v>2.2499999999999999E-2</v>
      </c>
      <c r="L394" s="64">
        <v>0</v>
      </c>
      <c r="M394" s="63">
        <v>200000</v>
      </c>
      <c r="N394" s="63">
        <v>103.488383357636</v>
      </c>
      <c r="O394" s="63">
        <v>206.97676671527199</v>
      </c>
      <c r="P394" s="64">
        <v>1.1000000000000001E-3</v>
      </c>
      <c r="Q394" s="64">
        <v>0</v>
      </c>
    </row>
    <row r="395" spans="1:17">
      <c r="A395" t="s">
        <v>3527</v>
      </c>
      <c r="B395" t="s">
        <v>3174</v>
      </c>
      <c r="C395" s="97">
        <v>3615</v>
      </c>
      <c r="D395" t="s">
        <v>3175</v>
      </c>
      <c r="E395" t="s">
        <v>3918</v>
      </c>
      <c r="F395" t="s">
        <v>3528</v>
      </c>
      <c r="G395" t="s">
        <v>206</v>
      </c>
      <c r="H395">
        <v>4.83</v>
      </c>
      <c r="I395" t="s">
        <v>120</v>
      </c>
      <c r="J395" t="s">
        <v>99</v>
      </c>
      <c r="K395" s="64">
        <v>2.2499999999999999E-2</v>
      </c>
      <c r="L395" s="64">
        <v>0</v>
      </c>
      <c r="M395" s="63">
        <v>50000</v>
      </c>
      <c r="N395" s="63">
        <v>103.4883833576362</v>
      </c>
      <c r="O395" s="63">
        <v>51.744191678818098</v>
      </c>
      <c r="P395" s="64">
        <v>2.9999999999999997E-4</v>
      </c>
      <c r="Q395" s="64">
        <v>0</v>
      </c>
    </row>
    <row r="396" spans="1:17">
      <c r="A396" t="s">
        <v>3529</v>
      </c>
      <c r="B396" t="s">
        <v>3174</v>
      </c>
      <c r="C396" s="97">
        <v>3616</v>
      </c>
      <c r="D396" t="s">
        <v>3175</v>
      </c>
      <c r="E396" t="s">
        <v>3918</v>
      </c>
      <c r="F396" t="s">
        <v>3528</v>
      </c>
      <c r="G396" t="s">
        <v>206</v>
      </c>
      <c r="H396">
        <v>4.91</v>
      </c>
      <c r="I396" t="s">
        <v>120</v>
      </c>
      <c r="J396" t="s">
        <v>99</v>
      </c>
      <c r="K396" s="64">
        <v>2.2499999999999999E-2</v>
      </c>
      <c r="L396" s="64">
        <v>0</v>
      </c>
      <c r="M396" s="63">
        <v>75000</v>
      </c>
      <c r="N396" s="63">
        <v>103.54211993034467</v>
      </c>
      <c r="O396" s="63">
        <v>77.656589947758505</v>
      </c>
      <c r="P396" s="64">
        <v>4.0000000000000002E-4</v>
      </c>
      <c r="Q396" s="64">
        <v>0</v>
      </c>
    </row>
    <row r="397" spans="1:17">
      <c r="A397" t="s">
        <v>3529</v>
      </c>
      <c r="B397" t="s">
        <v>3174</v>
      </c>
      <c r="C397" s="97">
        <v>3617</v>
      </c>
      <c r="D397" t="s">
        <v>3175</v>
      </c>
      <c r="E397" t="s">
        <v>3918</v>
      </c>
      <c r="F397" t="s">
        <v>3528</v>
      </c>
      <c r="G397" t="s">
        <v>206</v>
      </c>
      <c r="H397">
        <v>4.91</v>
      </c>
      <c r="I397" t="s">
        <v>120</v>
      </c>
      <c r="J397" t="s">
        <v>99</v>
      </c>
      <c r="K397" s="64">
        <v>2.2499999999999999E-2</v>
      </c>
      <c r="L397" s="64">
        <v>0</v>
      </c>
      <c r="M397" s="63">
        <v>75000</v>
      </c>
      <c r="N397" s="63">
        <v>103.54211993034467</v>
      </c>
      <c r="O397" s="63">
        <v>77.656589947758505</v>
      </c>
      <c r="P397" s="64">
        <v>4.0000000000000002E-4</v>
      </c>
      <c r="Q397" s="64">
        <v>0</v>
      </c>
    </row>
    <row r="398" spans="1:17">
      <c r="A398" t="s">
        <v>3529</v>
      </c>
      <c r="B398" t="s">
        <v>3174</v>
      </c>
      <c r="C398" s="97">
        <v>3671</v>
      </c>
      <c r="D398" t="s">
        <v>3175</v>
      </c>
      <c r="E398" t="s">
        <v>3918</v>
      </c>
      <c r="F398" t="s">
        <v>3530</v>
      </c>
      <c r="G398" t="s">
        <v>206</v>
      </c>
      <c r="H398">
        <v>4.9800000000000004</v>
      </c>
      <c r="I398" t="s">
        <v>120</v>
      </c>
      <c r="J398" t="s">
        <v>99</v>
      </c>
      <c r="K398" s="64">
        <v>2.2499999999999999E-2</v>
      </c>
      <c r="L398" s="64">
        <v>0</v>
      </c>
      <c r="M398" s="63">
        <v>25000</v>
      </c>
      <c r="N398" s="63">
        <v>103.5940588476804</v>
      </c>
      <c r="O398" s="63">
        <v>25.8985147119201</v>
      </c>
      <c r="P398" s="64">
        <v>1E-4</v>
      </c>
      <c r="Q398" s="64">
        <v>0</v>
      </c>
    </row>
    <row r="399" spans="1:17">
      <c r="A399" t="s">
        <v>3529</v>
      </c>
      <c r="B399" t="s">
        <v>3174</v>
      </c>
      <c r="C399" s="97">
        <v>3672</v>
      </c>
      <c r="D399" t="s">
        <v>3175</v>
      </c>
      <c r="E399" t="s">
        <v>3918</v>
      </c>
      <c r="F399" t="s">
        <v>3530</v>
      </c>
      <c r="G399" t="s">
        <v>206</v>
      </c>
      <c r="H399">
        <v>4.9800000000000004</v>
      </c>
      <c r="I399" t="s">
        <v>120</v>
      </c>
      <c r="J399" t="s">
        <v>99</v>
      </c>
      <c r="K399" s="64">
        <v>2.2499999999999999E-2</v>
      </c>
      <c r="L399" s="64">
        <v>0</v>
      </c>
      <c r="M399" s="63">
        <v>25000</v>
      </c>
      <c r="N399" s="63">
        <v>103.5940588476804</v>
      </c>
      <c r="O399" s="63">
        <v>25.8985147119201</v>
      </c>
      <c r="P399" s="64">
        <v>1E-4</v>
      </c>
      <c r="Q399" s="64">
        <v>0</v>
      </c>
    </row>
    <row r="400" spans="1:17">
      <c r="A400" t="s">
        <v>3529</v>
      </c>
      <c r="B400" t="s">
        <v>3174</v>
      </c>
      <c r="C400" s="97">
        <v>3750</v>
      </c>
      <c r="D400" t="s">
        <v>3175</v>
      </c>
      <c r="E400" t="s">
        <v>3918</v>
      </c>
      <c r="F400" t="s">
        <v>872</v>
      </c>
      <c r="G400" t="s">
        <v>206</v>
      </c>
      <c r="H400">
        <v>5.13</v>
      </c>
      <c r="I400" t="s">
        <v>120</v>
      </c>
      <c r="J400" t="s">
        <v>99</v>
      </c>
      <c r="K400" s="64">
        <v>2.2499999999999999E-2</v>
      </c>
      <c r="L400" s="64">
        <v>0</v>
      </c>
      <c r="M400" s="63">
        <v>30000</v>
      </c>
      <c r="N400" s="63">
        <v>103.70118058555833</v>
      </c>
      <c r="O400" s="63">
        <v>31.110354175667499</v>
      </c>
      <c r="P400" s="64">
        <v>2.0000000000000001E-4</v>
      </c>
      <c r="Q400" s="64">
        <v>0</v>
      </c>
    </row>
    <row r="401" spans="1:17">
      <c r="A401" t="s">
        <v>3529</v>
      </c>
      <c r="B401" t="s">
        <v>3174</v>
      </c>
      <c r="C401" s="97">
        <v>3751</v>
      </c>
      <c r="D401" t="s">
        <v>3175</v>
      </c>
      <c r="E401" t="s">
        <v>3918</v>
      </c>
      <c r="F401" t="s">
        <v>872</v>
      </c>
      <c r="G401" t="s">
        <v>206</v>
      </c>
      <c r="H401">
        <v>5.13</v>
      </c>
      <c r="I401" t="s">
        <v>120</v>
      </c>
      <c r="J401" t="s">
        <v>99</v>
      </c>
      <c r="K401" s="64">
        <v>2.2499999999999999E-2</v>
      </c>
      <c r="L401" s="64">
        <v>0</v>
      </c>
      <c r="M401" s="63">
        <v>30000</v>
      </c>
      <c r="N401" s="63">
        <v>103.70118058555833</v>
      </c>
      <c r="O401" s="63">
        <v>31.110354175667499</v>
      </c>
      <c r="P401" s="64">
        <v>2.0000000000000001E-4</v>
      </c>
      <c r="Q401" s="64">
        <v>0</v>
      </c>
    </row>
    <row r="402" spans="1:17">
      <c r="A402" t="s">
        <v>3531</v>
      </c>
      <c r="B402" t="s">
        <v>3174</v>
      </c>
      <c r="C402" s="97">
        <v>3618</v>
      </c>
      <c r="D402" t="s">
        <v>3175</v>
      </c>
      <c r="E402" t="s">
        <v>3918</v>
      </c>
      <c r="F402" t="s">
        <v>1145</v>
      </c>
      <c r="G402" t="s">
        <v>206</v>
      </c>
      <c r="H402">
        <v>2.5299999999999998</v>
      </c>
      <c r="I402" t="s">
        <v>120</v>
      </c>
      <c r="J402" t="s">
        <v>99</v>
      </c>
      <c r="K402" s="64">
        <v>2.2499999999999999E-2</v>
      </c>
      <c r="L402" s="64">
        <v>0</v>
      </c>
      <c r="M402" s="63">
        <v>39375</v>
      </c>
      <c r="N402" s="63">
        <v>101.86756313486654</v>
      </c>
      <c r="O402" s="63">
        <v>40.110352984353703</v>
      </c>
      <c r="P402" s="64">
        <v>2.0000000000000001E-4</v>
      </c>
      <c r="Q402" s="64">
        <v>0</v>
      </c>
    </row>
    <row r="403" spans="1:17">
      <c r="A403" t="s">
        <v>3531</v>
      </c>
      <c r="B403" t="s">
        <v>3174</v>
      </c>
      <c r="C403" s="97">
        <v>3619</v>
      </c>
      <c r="D403" t="s">
        <v>3175</v>
      </c>
      <c r="E403" t="s">
        <v>3918</v>
      </c>
      <c r="F403" t="s">
        <v>1145</v>
      </c>
      <c r="G403" t="s">
        <v>206</v>
      </c>
      <c r="H403">
        <v>2.5299999999999998</v>
      </c>
      <c r="I403" t="s">
        <v>120</v>
      </c>
      <c r="J403" t="s">
        <v>99</v>
      </c>
      <c r="K403" s="64">
        <v>2.2499999999999999E-2</v>
      </c>
      <c r="L403" s="64">
        <v>0</v>
      </c>
      <c r="M403" s="63">
        <v>39375</v>
      </c>
      <c r="N403" s="63">
        <v>101.86756313486654</v>
      </c>
      <c r="O403" s="63">
        <v>40.110352984353703</v>
      </c>
      <c r="P403" s="64">
        <v>2.0000000000000001E-4</v>
      </c>
      <c r="Q403" s="64">
        <v>0</v>
      </c>
    </row>
    <row r="404" spans="1:17">
      <c r="A404" t="s">
        <v>3532</v>
      </c>
      <c r="B404" t="s">
        <v>3174</v>
      </c>
      <c r="C404" s="97">
        <v>3620</v>
      </c>
      <c r="D404" t="s">
        <v>3175</v>
      </c>
      <c r="E404" t="s">
        <v>3918</v>
      </c>
      <c r="F404" t="s">
        <v>3533</v>
      </c>
      <c r="G404" t="s">
        <v>206</v>
      </c>
      <c r="H404">
        <v>4.91</v>
      </c>
      <c r="I404" t="s">
        <v>120</v>
      </c>
      <c r="J404" t="s">
        <v>99</v>
      </c>
      <c r="K404" s="64">
        <v>2.2499999999999999E-2</v>
      </c>
      <c r="L404" s="64">
        <v>0</v>
      </c>
      <c r="M404" s="63">
        <v>243000</v>
      </c>
      <c r="N404" s="63">
        <v>103.54211993034485</v>
      </c>
      <c r="O404" s="63">
        <v>251.60735143073799</v>
      </c>
      <c r="P404" s="64">
        <v>1.2999999999999999E-3</v>
      </c>
      <c r="Q404" s="64">
        <v>0</v>
      </c>
    </row>
    <row r="405" spans="1:17">
      <c r="A405" t="s">
        <v>3532</v>
      </c>
      <c r="B405" t="s">
        <v>3174</v>
      </c>
      <c r="C405" s="97">
        <v>3621</v>
      </c>
      <c r="D405" t="s">
        <v>3175</v>
      </c>
      <c r="E405" t="s">
        <v>3918</v>
      </c>
      <c r="F405" t="s">
        <v>3533</v>
      </c>
      <c r="G405" t="s">
        <v>206</v>
      </c>
      <c r="H405">
        <v>4.91</v>
      </c>
      <c r="I405" t="s">
        <v>120</v>
      </c>
      <c r="J405" t="s">
        <v>99</v>
      </c>
      <c r="K405" s="64">
        <v>2.2499999999999999E-2</v>
      </c>
      <c r="L405" s="64">
        <v>0</v>
      </c>
      <c r="M405" s="63">
        <v>240000</v>
      </c>
      <c r="N405" s="63">
        <v>103.54211993034458</v>
      </c>
      <c r="O405" s="63">
        <v>248.50108783282701</v>
      </c>
      <c r="P405" s="64">
        <v>1.2999999999999999E-3</v>
      </c>
      <c r="Q405" s="64">
        <v>0</v>
      </c>
    </row>
    <row r="406" spans="1:17">
      <c r="A406" t="s">
        <v>3534</v>
      </c>
      <c r="B406" t="s">
        <v>3174</v>
      </c>
      <c r="C406" s="97">
        <v>3622</v>
      </c>
      <c r="D406" t="s">
        <v>3175</v>
      </c>
      <c r="E406" t="s">
        <v>3918</v>
      </c>
      <c r="F406" t="s">
        <v>3533</v>
      </c>
      <c r="G406" t="s">
        <v>206</v>
      </c>
      <c r="H406">
        <v>4.91</v>
      </c>
      <c r="I406" t="s">
        <v>120</v>
      </c>
      <c r="J406" t="s">
        <v>99</v>
      </c>
      <c r="K406" s="64">
        <v>2.2499999999999999E-2</v>
      </c>
      <c r="L406" s="64">
        <v>0</v>
      </c>
      <c r="M406" s="63">
        <v>500000</v>
      </c>
      <c r="N406" s="63">
        <v>103.5421199303446</v>
      </c>
      <c r="O406" s="63">
        <v>517.71059965172299</v>
      </c>
      <c r="P406" s="64">
        <v>2.7000000000000001E-3</v>
      </c>
      <c r="Q406" s="64">
        <v>0</v>
      </c>
    </row>
    <row r="407" spans="1:17">
      <c r="A407" t="s">
        <v>3535</v>
      </c>
      <c r="B407" t="s">
        <v>3174</v>
      </c>
      <c r="C407" s="97">
        <v>3623</v>
      </c>
      <c r="D407" t="s">
        <v>3175</v>
      </c>
      <c r="E407" t="s">
        <v>3918</v>
      </c>
      <c r="F407" t="s">
        <v>868</v>
      </c>
      <c r="G407" t="s">
        <v>206</v>
      </c>
      <c r="H407">
        <v>4.91</v>
      </c>
      <c r="I407" t="s">
        <v>120</v>
      </c>
      <c r="J407" t="s">
        <v>99</v>
      </c>
      <c r="K407" s="64">
        <v>2.2499999999999999E-2</v>
      </c>
      <c r="L407" s="64">
        <v>0</v>
      </c>
      <c r="M407" s="63">
        <v>350000</v>
      </c>
      <c r="N407" s="63">
        <v>103.54211993034457</v>
      </c>
      <c r="O407" s="63">
        <v>362.39741975620598</v>
      </c>
      <c r="P407" s="64">
        <v>1.9E-3</v>
      </c>
      <c r="Q407" s="64">
        <v>0</v>
      </c>
    </row>
    <row r="408" spans="1:17">
      <c r="A408" t="s">
        <v>3535</v>
      </c>
      <c r="B408" t="s">
        <v>3174</v>
      </c>
      <c r="C408" s="97">
        <v>3624</v>
      </c>
      <c r="D408" t="s">
        <v>3175</v>
      </c>
      <c r="E408" t="s">
        <v>3918</v>
      </c>
      <c r="F408" t="s">
        <v>868</v>
      </c>
      <c r="G408" t="s">
        <v>206</v>
      </c>
      <c r="H408">
        <v>4.91</v>
      </c>
      <c r="I408" t="s">
        <v>120</v>
      </c>
      <c r="J408" t="s">
        <v>99</v>
      </c>
      <c r="K408" s="64">
        <v>2.2499999999999999E-2</v>
      </c>
      <c r="L408" s="64">
        <v>0</v>
      </c>
      <c r="M408" s="63">
        <v>350000</v>
      </c>
      <c r="N408" s="63">
        <v>103.54211993034457</v>
      </c>
      <c r="O408" s="63">
        <v>362.39741975620598</v>
      </c>
      <c r="P408" s="64">
        <v>1.9E-3</v>
      </c>
      <c r="Q408" s="64">
        <v>0</v>
      </c>
    </row>
    <row r="409" spans="1:17">
      <c r="A409" t="s">
        <v>3536</v>
      </c>
      <c r="B409" t="s">
        <v>3174</v>
      </c>
      <c r="C409" s="97">
        <v>3625</v>
      </c>
      <c r="D409" t="s">
        <v>3175</v>
      </c>
      <c r="E409" t="s">
        <v>3918</v>
      </c>
      <c r="F409" t="s">
        <v>868</v>
      </c>
      <c r="G409" t="s">
        <v>206</v>
      </c>
      <c r="H409">
        <v>4.91</v>
      </c>
      <c r="I409" t="s">
        <v>120</v>
      </c>
      <c r="J409" t="s">
        <v>99</v>
      </c>
      <c r="K409" s="64">
        <v>2.2499999999999999E-2</v>
      </c>
      <c r="L409" s="64">
        <v>0</v>
      </c>
      <c r="M409" s="63">
        <v>123212</v>
      </c>
      <c r="N409" s="63">
        <v>103.54211993034444</v>
      </c>
      <c r="O409" s="63">
        <v>127.576316808576</v>
      </c>
      <c r="P409" s="64">
        <v>6.9999999999999999E-4</v>
      </c>
      <c r="Q409" s="64">
        <v>0</v>
      </c>
    </row>
    <row r="410" spans="1:17">
      <c r="A410" t="s">
        <v>3537</v>
      </c>
      <c r="B410" t="s">
        <v>3174</v>
      </c>
      <c r="C410" s="97">
        <v>3626</v>
      </c>
      <c r="D410" t="s">
        <v>3175</v>
      </c>
      <c r="E410" t="s">
        <v>3918</v>
      </c>
      <c r="F410" t="s">
        <v>868</v>
      </c>
      <c r="G410" t="s">
        <v>206</v>
      </c>
      <c r="H410">
        <v>4.91</v>
      </c>
      <c r="I410" t="s">
        <v>120</v>
      </c>
      <c r="J410" t="s">
        <v>99</v>
      </c>
      <c r="K410" s="64">
        <v>2.2499999999999999E-2</v>
      </c>
      <c r="L410" s="64">
        <v>0</v>
      </c>
      <c r="M410" s="63">
        <v>258842</v>
      </c>
      <c r="N410" s="63">
        <v>103.54211993034477</v>
      </c>
      <c r="O410" s="63">
        <v>268.01049407010299</v>
      </c>
      <c r="P410" s="64">
        <v>1.4E-3</v>
      </c>
      <c r="Q410" s="64">
        <v>0</v>
      </c>
    </row>
    <row r="411" spans="1:17">
      <c r="A411" t="s">
        <v>3538</v>
      </c>
      <c r="B411" t="s">
        <v>3174</v>
      </c>
      <c r="C411" s="97">
        <v>3627</v>
      </c>
      <c r="D411" t="s">
        <v>3175</v>
      </c>
      <c r="E411" t="s">
        <v>3918</v>
      </c>
      <c r="F411" t="s">
        <v>3539</v>
      </c>
      <c r="G411" t="s">
        <v>206</v>
      </c>
      <c r="H411">
        <v>4.91</v>
      </c>
      <c r="I411" t="s">
        <v>120</v>
      </c>
      <c r="J411" t="s">
        <v>99</v>
      </c>
      <c r="K411" s="64">
        <v>2.2499999999999999E-2</v>
      </c>
      <c r="L411" s="64">
        <v>0</v>
      </c>
      <c r="M411" s="63">
        <v>250000</v>
      </c>
      <c r="N411" s="63">
        <v>103.5421199303448</v>
      </c>
      <c r="O411" s="63">
        <v>258.85529982586201</v>
      </c>
      <c r="P411" s="64">
        <v>1.4E-3</v>
      </c>
      <c r="Q411" s="64">
        <v>0</v>
      </c>
    </row>
    <row r="412" spans="1:17">
      <c r="A412" t="s">
        <v>3540</v>
      </c>
      <c r="B412" t="s">
        <v>3174</v>
      </c>
      <c r="C412" s="97">
        <v>3630</v>
      </c>
      <c r="D412" t="s">
        <v>3175</v>
      </c>
      <c r="E412" t="s">
        <v>3918</v>
      </c>
      <c r="F412" t="s">
        <v>3541</v>
      </c>
      <c r="G412" t="s">
        <v>206</v>
      </c>
      <c r="H412">
        <v>4.91</v>
      </c>
      <c r="I412" t="s">
        <v>120</v>
      </c>
      <c r="J412" t="s">
        <v>99</v>
      </c>
      <c r="K412" s="64">
        <v>2.2499999999999999E-2</v>
      </c>
      <c r="L412" s="64">
        <v>0</v>
      </c>
      <c r="M412" s="63">
        <v>665000</v>
      </c>
      <c r="N412" s="63">
        <v>103.54211993034467</v>
      </c>
      <c r="O412" s="63">
        <v>688.555097536792</v>
      </c>
      <c r="P412" s="64">
        <v>3.5999999999999999E-3</v>
      </c>
      <c r="Q412" s="64">
        <v>0</v>
      </c>
    </row>
    <row r="413" spans="1:17">
      <c r="A413" t="s">
        <v>3542</v>
      </c>
      <c r="B413" t="s">
        <v>3174</v>
      </c>
      <c r="C413" s="97">
        <v>3631</v>
      </c>
      <c r="D413" t="s">
        <v>3175</v>
      </c>
      <c r="E413" t="s">
        <v>3918</v>
      </c>
      <c r="F413" t="s">
        <v>3507</v>
      </c>
      <c r="G413" t="s">
        <v>206</v>
      </c>
      <c r="H413">
        <v>4.91</v>
      </c>
      <c r="I413" t="s">
        <v>120</v>
      </c>
      <c r="J413" t="s">
        <v>99</v>
      </c>
      <c r="K413" s="64">
        <v>2.2499999999999999E-2</v>
      </c>
      <c r="L413" s="64">
        <v>0</v>
      </c>
      <c r="M413" s="63">
        <v>1000000</v>
      </c>
      <c r="N413" s="63">
        <v>103.542119930345</v>
      </c>
      <c r="O413" s="63">
        <v>1035.4211993034501</v>
      </c>
      <c r="P413" s="64">
        <v>5.4999999999999997E-3</v>
      </c>
      <c r="Q413" s="64">
        <v>1E-4</v>
      </c>
    </row>
    <row r="414" spans="1:17">
      <c r="A414" t="s">
        <v>3543</v>
      </c>
      <c r="B414" t="s">
        <v>3174</v>
      </c>
      <c r="C414" s="97">
        <v>3632</v>
      </c>
      <c r="D414" t="s">
        <v>3175</v>
      </c>
      <c r="E414" t="s">
        <v>3918</v>
      </c>
      <c r="F414" t="s">
        <v>3507</v>
      </c>
      <c r="G414" t="s">
        <v>206</v>
      </c>
      <c r="H414">
        <v>2.06</v>
      </c>
      <c r="I414" t="s">
        <v>120</v>
      </c>
      <c r="J414" t="s">
        <v>99</v>
      </c>
      <c r="K414" s="64">
        <v>2.2499999999999999E-2</v>
      </c>
      <c r="L414" s="64">
        <v>0</v>
      </c>
      <c r="M414" s="63">
        <v>170000.03</v>
      </c>
      <c r="N414" s="63">
        <v>101.54178297700477</v>
      </c>
      <c r="O414" s="63">
        <v>172.62106152344299</v>
      </c>
      <c r="P414" s="64">
        <v>8.9999999999999998E-4</v>
      </c>
      <c r="Q414" s="64">
        <v>0</v>
      </c>
    </row>
    <row r="415" spans="1:17">
      <c r="A415" t="s">
        <v>3544</v>
      </c>
      <c r="B415" t="s">
        <v>3174</v>
      </c>
      <c r="C415" s="97">
        <v>3633</v>
      </c>
      <c r="D415" t="s">
        <v>3175</v>
      </c>
      <c r="E415" t="s">
        <v>3918</v>
      </c>
      <c r="F415" t="s">
        <v>3507</v>
      </c>
      <c r="G415" t="s">
        <v>206</v>
      </c>
      <c r="H415">
        <v>4.9800000000000004</v>
      </c>
      <c r="I415" t="s">
        <v>120</v>
      </c>
      <c r="J415" t="s">
        <v>99</v>
      </c>
      <c r="K415" s="64">
        <v>2.2499999999999999E-2</v>
      </c>
      <c r="L415" s="64">
        <v>0</v>
      </c>
      <c r="M415" s="63">
        <v>453594</v>
      </c>
      <c r="N415" s="63">
        <v>103.5940588476803</v>
      </c>
      <c r="O415" s="63">
        <v>469.89643528954701</v>
      </c>
      <c r="P415" s="64">
        <v>2.5000000000000001E-3</v>
      </c>
      <c r="Q415" s="64">
        <v>0</v>
      </c>
    </row>
    <row r="416" spans="1:17">
      <c r="A416" t="s">
        <v>3544</v>
      </c>
      <c r="B416" t="s">
        <v>3174</v>
      </c>
      <c r="C416" s="97">
        <v>3634</v>
      </c>
      <c r="D416" t="s">
        <v>3175</v>
      </c>
      <c r="E416" t="s">
        <v>3918</v>
      </c>
      <c r="F416" t="s">
        <v>3507</v>
      </c>
      <c r="G416" t="s">
        <v>206</v>
      </c>
      <c r="H416">
        <v>4.9800000000000004</v>
      </c>
      <c r="I416" t="s">
        <v>120</v>
      </c>
      <c r="J416" t="s">
        <v>99</v>
      </c>
      <c r="K416" s="64">
        <v>2.2499999999999999E-2</v>
      </c>
      <c r="L416" s="64">
        <v>0</v>
      </c>
      <c r="M416" s="63">
        <v>46406</v>
      </c>
      <c r="N416" s="63">
        <v>103.59405884768026</v>
      </c>
      <c r="O416" s="63">
        <v>48.0738589488545</v>
      </c>
      <c r="P416" s="64">
        <v>2.9999999999999997E-4</v>
      </c>
      <c r="Q416" s="64">
        <v>0</v>
      </c>
    </row>
    <row r="417" spans="1:17">
      <c r="A417" t="s">
        <v>3545</v>
      </c>
      <c r="B417" t="s">
        <v>3174</v>
      </c>
      <c r="C417" s="97">
        <v>3636</v>
      </c>
      <c r="D417" t="s">
        <v>3175</v>
      </c>
      <c r="E417" t="s">
        <v>3918</v>
      </c>
      <c r="F417" t="s">
        <v>3507</v>
      </c>
      <c r="G417" t="s">
        <v>206</v>
      </c>
      <c r="H417">
        <v>1.7</v>
      </c>
      <c r="I417" t="s">
        <v>120</v>
      </c>
      <c r="J417" t="s">
        <v>99</v>
      </c>
      <c r="K417" s="64">
        <v>2.2499999999999999E-2</v>
      </c>
      <c r="L417" s="64">
        <v>0</v>
      </c>
      <c r="M417" s="63">
        <v>40000</v>
      </c>
      <c r="N417" s="63">
        <v>101.29604695933649</v>
      </c>
      <c r="O417" s="63">
        <v>40.518418783734603</v>
      </c>
      <c r="P417" s="64">
        <v>2.0000000000000001E-4</v>
      </c>
      <c r="Q417" s="64">
        <v>0</v>
      </c>
    </row>
    <row r="418" spans="1:17">
      <c r="A418" t="s">
        <v>3546</v>
      </c>
      <c r="B418" t="s">
        <v>3174</v>
      </c>
      <c r="C418" s="97">
        <v>3640</v>
      </c>
      <c r="D418" t="s">
        <v>3175</v>
      </c>
      <c r="E418" t="s">
        <v>3918</v>
      </c>
      <c r="F418" t="s">
        <v>3547</v>
      </c>
      <c r="G418" t="s">
        <v>206</v>
      </c>
      <c r="H418">
        <v>4.9800000000000004</v>
      </c>
      <c r="I418" t="s">
        <v>120</v>
      </c>
      <c r="J418" t="s">
        <v>99</v>
      </c>
      <c r="K418" s="64">
        <v>2.2499999999999999E-2</v>
      </c>
      <c r="L418" s="64">
        <v>0</v>
      </c>
      <c r="M418" s="63">
        <v>122457</v>
      </c>
      <c r="N418" s="63">
        <v>103.59405884768042</v>
      </c>
      <c r="O418" s="63">
        <v>126.858176643104</v>
      </c>
      <c r="P418" s="64">
        <v>6.9999999999999999E-4</v>
      </c>
      <c r="Q418" s="64">
        <v>0</v>
      </c>
    </row>
    <row r="419" spans="1:17">
      <c r="A419" t="s">
        <v>3546</v>
      </c>
      <c r="B419" t="s">
        <v>3174</v>
      </c>
      <c r="C419" s="97">
        <v>3641</v>
      </c>
      <c r="D419" t="s">
        <v>3175</v>
      </c>
      <c r="E419" t="s">
        <v>3918</v>
      </c>
      <c r="F419" t="s">
        <v>3547</v>
      </c>
      <c r="G419" t="s">
        <v>206</v>
      </c>
      <c r="H419">
        <v>4.9800000000000004</v>
      </c>
      <c r="I419" t="s">
        <v>120</v>
      </c>
      <c r="J419" t="s">
        <v>99</v>
      </c>
      <c r="K419" s="64">
        <v>2.2499999999999999E-2</v>
      </c>
      <c r="L419" s="64">
        <v>0</v>
      </c>
      <c r="M419" s="63">
        <v>6134</v>
      </c>
      <c r="N419" s="63">
        <v>103.5940588476803</v>
      </c>
      <c r="O419" s="63">
        <v>6.3544595697167097</v>
      </c>
      <c r="P419" s="64">
        <v>0</v>
      </c>
      <c r="Q419" s="64">
        <v>0</v>
      </c>
    </row>
    <row r="420" spans="1:17">
      <c r="A420" t="s">
        <v>3546</v>
      </c>
      <c r="B420" t="s">
        <v>3174</v>
      </c>
      <c r="C420" s="97">
        <v>3642</v>
      </c>
      <c r="D420" t="s">
        <v>3175</v>
      </c>
      <c r="E420" t="s">
        <v>3918</v>
      </c>
      <c r="F420" t="s">
        <v>3547</v>
      </c>
      <c r="G420" t="s">
        <v>206</v>
      </c>
      <c r="H420">
        <v>4.9800000000000004</v>
      </c>
      <c r="I420" t="s">
        <v>120</v>
      </c>
      <c r="J420" t="s">
        <v>99</v>
      </c>
      <c r="K420" s="64">
        <v>2.2499999999999999E-2</v>
      </c>
      <c r="L420" s="64">
        <v>0</v>
      </c>
      <c r="M420" s="63">
        <v>201409</v>
      </c>
      <c r="N420" s="63">
        <v>103.59405884768009</v>
      </c>
      <c r="O420" s="63">
        <v>208.64775798452399</v>
      </c>
      <c r="P420" s="64">
        <v>1.1000000000000001E-3</v>
      </c>
      <c r="Q420" s="64">
        <v>0</v>
      </c>
    </row>
    <row r="421" spans="1:17">
      <c r="A421" t="s">
        <v>3546</v>
      </c>
      <c r="B421" t="s">
        <v>3174</v>
      </c>
      <c r="C421" s="97">
        <v>4202</v>
      </c>
      <c r="D421" t="s">
        <v>3175</v>
      </c>
      <c r="E421" t="s">
        <v>3918</v>
      </c>
      <c r="F421" t="s">
        <v>3107</v>
      </c>
      <c r="G421" t="s">
        <v>206</v>
      </c>
      <c r="H421">
        <v>2.84</v>
      </c>
      <c r="I421" t="s">
        <v>120</v>
      </c>
      <c r="J421" t="s">
        <v>99</v>
      </c>
      <c r="K421" s="64">
        <v>2.2499999999999999E-2</v>
      </c>
      <c r="L421" s="64">
        <v>0</v>
      </c>
      <c r="M421" s="63">
        <v>27616.04</v>
      </c>
      <c r="N421" s="63">
        <v>102.08298533174307</v>
      </c>
      <c r="O421" s="63">
        <v>28.191278062408301</v>
      </c>
      <c r="P421" s="64">
        <v>1E-4</v>
      </c>
      <c r="Q421" s="64">
        <v>0</v>
      </c>
    </row>
    <row r="422" spans="1:17">
      <c r="A422" t="s">
        <v>3548</v>
      </c>
      <c r="B422" t="s">
        <v>3174</v>
      </c>
      <c r="C422" s="97">
        <v>3643</v>
      </c>
      <c r="D422" t="s">
        <v>3175</v>
      </c>
      <c r="E422" t="s">
        <v>3918</v>
      </c>
      <c r="F422" t="s">
        <v>3547</v>
      </c>
      <c r="G422" t="s">
        <v>206</v>
      </c>
      <c r="H422">
        <v>2.57</v>
      </c>
      <c r="I422" t="s">
        <v>120</v>
      </c>
      <c r="J422" t="s">
        <v>99</v>
      </c>
      <c r="K422" s="64">
        <v>2.2499999999999999E-2</v>
      </c>
      <c r="L422" s="64">
        <v>0</v>
      </c>
      <c r="M422" s="63">
        <v>93333.36</v>
      </c>
      <c r="N422" s="63">
        <v>101.89453963048078</v>
      </c>
      <c r="O422" s="63">
        <v>95.101597493659298</v>
      </c>
      <c r="P422" s="64">
        <v>5.0000000000000001E-4</v>
      </c>
      <c r="Q422" s="64">
        <v>0</v>
      </c>
    </row>
    <row r="423" spans="1:17">
      <c r="A423" t="s">
        <v>3548</v>
      </c>
      <c r="B423" t="s">
        <v>3174</v>
      </c>
      <c r="C423" s="97">
        <v>3644</v>
      </c>
      <c r="D423" t="s">
        <v>3175</v>
      </c>
      <c r="E423" t="s">
        <v>3918</v>
      </c>
      <c r="F423" t="s">
        <v>3547</v>
      </c>
      <c r="G423" t="s">
        <v>206</v>
      </c>
      <c r="H423">
        <v>2.57</v>
      </c>
      <c r="I423" t="s">
        <v>120</v>
      </c>
      <c r="J423" t="s">
        <v>99</v>
      </c>
      <c r="K423" s="64">
        <v>2.2499999999999999E-2</v>
      </c>
      <c r="L423" s="64">
        <v>0</v>
      </c>
      <c r="M423" s="63">
        <v>93333.36</v>
      </c>
      <c r="N423" s="63">
        <v>101.89453963048078</v>
      </c>
      <c r="O423" s="63">
        <v>95.101597493659298</v>
      </c>
      <c r="P423" s="64">
        <v>5.0000000000000001E-4</v>
      </c>
      <c r="Q423" s="64">
        <v>0</v>
      </c>
    </row>
    <row r="424" spans="1:17">
      <c r="A424" t="s">
        <v>3548</v>
      </c>
      <c r="B424" t="s">
        <v>3174</v>
      </c>
      <c r="C424" s="97">
        <v>3645</v>
      </c>
      <c r="D424" t="s">
        <v>3175</v>
      </c>
      <c r="E424" t="s">
        <v>3918</v>
      </c>
      <c r="F424" t="s">
        <v>3547</v>
      </c>
      <c r="G424" t="s">
        <v>206</v>
      </c>
      <c r="H424">
        <v>2.57</v>
      </c>
      <c r="I424" t="s">
        <v>120</v>
      </c>
      <c r="J424" t="s">
        <v>99</v>
      </c>
      <c r="K424" s="64">
        <v>2.2499999999999999E-2</v>
      </c>
      <c r="L424" s="64">
        <v>0</v>
      </c>
      <c r="M424" s="63">
        <v>93333.36</v>
      </c>
      <c r="N424" s="63">
        <v>101.89453963048078</v>
      </c>
      <c r="O424" s="63">
        <v>95.101597493659298</v>
      </c>
      <c r="P424" s="64">
        <v>5.0000000000000001E-4</v>
      </c>
      <c r="Q424" s="64">
        <v>0</v>
      </c>
    </row>
    <row r="425" spans="1:17">
      <c r="A425" t="s">
        <v>3548</v>
      </c>
      <c r="B425" t="s">
        <v>3174</v>
      </c>
      <c r="C425" s="97">
        <v>3646</v>
      </c>
      <c r="D425" t="s">
        <v>3175</v>
      </c>
      <c r="E425" t="s">
        <v>3918</v>
      </c>
      <c r="F425" t="s">
        <v>3547</v>
      </c>
      <c r="G425" t="s">
        <v>206</v>
      </c>
      <c r="H425">
        <v>2.57</v>
      </c>
      <c r="I425" t="s">
        <v>120</v>
      </c>
      <c r="J425" t="s">
        <v>99</v>
      </c>
      <c r="K425" s="64">
        <v>2.2499999999999999E-2</v>
      </c>
      <c r="L425" s="64">
        <v>0</v>
      </c>
      <c r="M425" s="63">
        <v>93333.36</v>
      </c>
      <c r="N425" s="63">
        <v>101.89453963048078</v>
      </c>
      <c r="O425" s="63">
        <v>95.101597493659298</v>
      </c>
      <c r="P425" s="64">
        <v>5.0000000000000001E-4</v>
      </c>
      <c r="Q425" s="64">
        <v>0</v>
      </c>
    </row>
    <row r="426" spans="1:17">
      <c r="A426" t="s">
        <v>3549</v>
      </c>
      <c r="B426" t="s">
        <v>3174</v>
      </c>
      <c r="C426" s="97">
        <v>3647</v>
      </c>
      <c r="D426" t="s">
        <v>3175</v>
      </c>
      <c r="E426" t="s">
        <v>3918</v>
      </c>
      <c r="F426" t="s">
        <v>3547</v>
      </c>
      <c r="G426" t="s">
        <v>206</v>
      </c>
      <c r="H426">
        <v>4.9800000000000004</v>
      </c>
      <c r="I426" t="s">
        <v>120</v>
      </c>
      <c r="J426" t="s">
        <v>99</v>
      </c>
      <c r="K426" s="64">
        <v>2.2499999999999999E-2</v>
      </c>
      <c r="L426" s="64">
        <v>0</v>
      </c>
      <c r="M426" s="63">
        <v>187500</v>
      </c>
      <c r="N426" s="63">
        <v>103.59405884768</v>
      </c>
      <c r="O426" s="63">
        <v>194.23886033939999</v>
      </c>
      <c r="P426" s="64">
        <v>1E-3</v>
      </c>
      <c r="Q426" s="64">
        <v>0</v>
      </c>
    </row>
    <row r="427" spans="1:17">
      <c r="A427" t="s">
        <v>3549</v>
      </c>
      <c r="B427" t="s">
        <v>3174</v>
      </c>
      <c r="C427" s="97">
        <v>3648</v>
      </c>
      <c r="D427" t="s">
        <v>3175</v>
      </c>
      <c r="E427" t="s">
        <v>3918</v>
      </c>
      <c r="F427" t="s">
        <v>3547</v>
      </c>
      <c r="G427" t="s">
        <v>206</v>
      </c>
      <c r="H427">
        <v>4.9800000000000004</v>
      </c>
      <c r="I427" t="s">
        <v>120</v>
      </c>
      <c r="J427" t="s">
        <v>99</v>
      </c>
      <c r="K427" s="64">
        <v>2.2499999999999999E-2</v>
      </c>
      <c r="L427" s="64">
        <v>0</v>
      </c>
      <c r="M427" s="63">
        <v>187500</v>
      </c>
      <c r="N427" s="63">
        <v>103.59405884768</v>
      </c>
      <c r="O427" s="63">
        <v>194.23886033939999</v>
      </c>
      <c r="P427" s="64">
        <v>1E-3</v>
      </c>
      <c r="Q427" s="64">
        <v>0</v>
      </c>
    </row>
    <row r="428" spans="1:17">
      <c r="A428" t="s">
        <v>3549</v>
      </c>
      <c r="B428" t="s">
        <v>3174</v>
      </c>
      <c r="C428" s="97">
        <v>3902</v>
      </c>
      <c r="D428" t="s">
        <v>3175</v>
      </c>
      <c r="E428" t="s">
        <v>3918</v>
      </c>
      <c r="F428" t="s">
        <v>3550</v>
      </c>
      <c r="G428" t="s">
        <v>206</v>
      </c>
      <c r="H428">
        <v>2.76</v>
      </c>
      <c r="I428" t="s">
        <v>120</v>
      </c>
      <c r="J428" t="s">
        <v>99</v>
      </c>
      <c r="K428" s="64">
        <v>2.2499999999999999E-2</v>
      </c>
      <c r="L428" s="64">
        <v>0</v>
      </c>
      <c r="M428" s="63">
        <v>21562.5</v>
      </c>
      <c r="N428" s="63">
        <v>102.02922447065507</v>
      </c>
      <c r="O428" s="63">
        <v>22.000051526484999</v>
      </c>
      <c r="P428" s="64">
        <v>1E-4</v>
      </c>
      <c r="Q428" s="64">
        <v>0</v>
      </c>
    </row>
    <row r="429" spans="1:17">
      <c r="A429" t="s">
        <v>3549</v>
      </c>
      <c r="B429" t="s">
        <v>3174</v>
      </c>
      <c r="C429" s="97">
        <v>3903</v>
      </c>
      <c r="D429" t="s">
        <v>3175</v>
      </c>
      <c r="E429" t="s">
        <v>3918</v>
      </c>
      <c r="F429" t="s">
        <v>3550</v>
      </c>
      <c r="G429" t="s">
        <v>206</v>
      </c>
      <c r="H429">
        <v>2.76</v>
      </c>
      <c r="I429" t="s">
        <v>120</v>
      </c>
      <c r="J429" t="s">
        <v>99</v>
      </c>
      <c r="K429" s="64">
        <v>2.2499999999999999E-2</v>
      </c>
      <c r="L429" s="64">
        <v>0</v>
      </c>
      <c r="M429" s="63">
        <v>21562.5</v>
      </c>
      <c r="N429" s="63">
        <v>102.02922447065507</v>
      </c>
      <c r="O429" s="63">
        <v>22.000051526484999</v>
      </c>
      <c r="P429" s="64">
        <v>1E-4</v>
      </c>
      <c r="Q429" s="64">
        <v>0</v>
      </c>
    </row>
    <row r="430" spans="1:17">
      <c r="A430" t="s">
        <v>3551</v>
      </c>
      <c r="B430" t="s">
        <v>3174</v>
      </c>
      <c r="C430" s="97">
        <v>3649</v>
      </c>
      <c r="D430" t="s">
        <v>3175</v>
      </c>
      <c r="E430" t="s">
        <v>3918</v>
      </c>
      <c r="F430" t="s">
        <v>3547</v>
      </c>
      <c r="G430" t="s">
        <v>206</v>
      </c>
      <c r="H430">
        <v>4.91</v>
      </c>
      <c r="I430" t="s">
        <v>120</v>
      </c>
      <c r="J430" t="s">
        <v>99</v>
      </c>
      <c r="K430" s="64">
        <v>2.2499999999999999E-2</v>
      </c>
      <c r="L430" s="64">
        <v>0</v>
      </c>
      <c r="M430" s="63">
        <v>30174</v>
      </c>
      <c r="N430" s="63">
        <v>103.54211993034467</v>
      </c>
      <c r="O430" s="63">
        <v>31.2427992677822</v>
      </c>
      <c r="P430" s="64">
        <v>2.0000000000000001E-4</v>
      </c>
      <c r="Q430" s="64">
        <v>0</v>
      </c>
    </row>
    <row r="431" spans="1:17">
      <c r="A431" t="s">
        <v>3551</v>
      </c>
      <c r="B431" t="s">
        <v>3174</v>
      </c>
      <c r="C431" s="97">
        <v>3650</v>
      </c>
      <c r="D431" t="s">
        <v>3175</v>
      </c>
      <c r="E431" t="s">
        <v>3918</v>
      </c>
      <c r="F431" t="s">
        <v>3547</v>
      </c>
      <c r="G431" t="s">
        <v>206</v>
      </c>
      <c r="H431">
        <v>4.91</v>
      </c>
      <c r="I431" t="s">
        <v>120</v>
      </c>
      <c r="J431" t="s">
        <v>99</v>
      </c>
      <c r="K431" s="64">
        <v>2.2499999999999999E-2</v>
      </c>
      <c r="L431" s="64">
        <v>0</v>
      </c>
      <c r="M431" s="63">
        <v>29826</v>
      </c>
      <c r="N431" s="63">
        <v>103.54211993034467</v>
      </c>
      <c r="O431" s="63">
        <v>30.882472690424599</v>
      </c>
      <c r="P431" s="64">
        <v>2.0000000000000001E-4</v>
      </c>
      <c r="Q431" s="64">
        <v>0</v>
      </c>
    </row>
    <row r="432" spans="1:17">
      <c r="A432" t="s">
        <v>3552</v>
      </c>
      <c r="B432" t="s">
        <v>3174</v>
      </c>
      <c r="C432" s="97">
        <v>3654</v>
      </c>
      <c r="D432" t="s">
        <v>3175</v>
      </c>
      <c r="E432" t="s">
        <v>3918</v>
      </c>
      <c r="F432" t="s">
        <v>3483</v>
      </c>
      <c r="G432" t="s">
        <v>206</v>
      </c>
      <c r="H432">
        <v>4.9800000000000004</v>
      </c>
      <c r="I432" t="s">
        <v>120</v>
      </c>
      <c r="J432" t="s">
        <v>99</v>
      </c>
      <c r="K432" s="64">
        <v>2.2499999999999999E-2</v>
      </c>
      <c r="L432" s="64">
        <v>0</v>
      </c>
      <c r="M432" s="63">
        <v>559265</v>
      </c>
      <c r="N432" s="63">
        <v>103.59405884768026</v>
      </c>
      <c r="O432" s="63">
        <v>579.36531321447899</v>
      </c>
      <c r="P432" s="64">
        <v>3.0999999999999999E-3</v>
      </c>
      <c r="Q432" s="64">
        <v>0</v>
      </c>
    </row>
    <row r="433" spans="1:17">
      <c r="A433" t="s">
        <v>3553</v>
      </c>
      <c r="B433" t="s">
        <v>3174</v>
      </c>
      <c r="C433" s="97">
        <v>3656</v>
      </c>
      <c r="D433" t="s">
        <v>3175</v>
      </c>
      <c r="E433" t="s">
        <v>3918</v>
      </c>
      <c r="F433" t="s">
        <v>2853</v>
      </c>
      <c r="G433" t="s">
        <v>206</v>
      </c>
      <c r="H433">
        <v>4.9800000000000004</v>
      </c>
      <c r="I433" t="s">
        <v>120</v>
      </c>
      <c r="J433" t="s">
        <v>99</v>
      </c>
      <c r="K433" s="64">
        <v>2.2499999999999999E-2</v>
      </c>
      <c r="L433" s="64">
        <v>0</v>
      </c>
      <c r="M433" s="63">
        <v>290000</v>
      </c>
      <c r="N433" s="63">
        <v>103.59405884768034</v>
      </c>
      <c r="O433" s="63">
        <v>300.42277065827301</v>
      </c>
      <c r="P433" s="64">
        <v>1.6000000000000001E-3</v>
      </c>
      <c r="Q433" s="64">
        <v>0</v>
      </c>
    </row>
    <row r="434" spans="1:17">
      <c r="A434" t="s">
        <v>3553</v>
      </c>
      <c r="B434" t="s">
        <v>3174</v>
      </c>
      <c r="C434" s="97">
        <v>3657</v>
      </c>
      <c r="D434" t="s">
        <v>3175</v>
      </c>
      <c r="E434" t="s">
        <v>3918</v>
      </c>
      <c r="F434" t="s">
        <v>2853</v>
      </c>
      <c r="G434" t="s">
        <v>206</v>
      </c>
      <c r="H434">
        <v>4.9800000000000004</v>
      </c>
      <c r="I434" t="s">
        <v>120</v>
      </c>
      <c r="J434" t="s">
        <v>99</v>
      </c>
      <c r="K434" s="64">
        <v>2.2499999999999999E-2</v>
      </c>
      <c r="L434" s="64">
        <v>0</v>
      </c>
      <c r="M434" s="63">
        <v>290000</v>
      </c>
      <c r="N434" s="63">
        <v>103.59405884768034</v>
      </c>
      <c r="O434" s="63">
        <v>300.42277065827301</v>
      </c>
      <c r="P434" s="64">
        <v>1.6000000000000001E-3</v>
      </c>
      <c r="Q434" s="64">
        <v>0</v>
      </c>
    </row>
    <row r="435" spans="1:17">
      <c r="A435" t="s">
        <v>3554</v>
      </c>
      <c r="B435" t="s">
        <v>3174</v>
      </c>
      <c r="C435" s="97">
        <v>3658</v>
      </c>
      <c r="D435" t="s">
        <v>3175</v>
      </c>
      <c r="E435" t="s">
        <v>3918</v>
      </c>
      <c r="F435" t="s">
        <v>2853</v>
      </c>
      <c r="G435" t="s">
        <v>206</v>
      </c>
      <c r="H435">
        <v>4.9800000000000004</v>
      </c>
      <c r="I435" t="s">
        <v>120</v>
      </c>
      <c r="J435" t="s">
        <v>99</v>
      </c>
      <c r="K435" s="64">
        <v>2.2499999999999999E-2</v>
      </c>
      <c r="L435" s="64">
        <v>0</v>
      </c>
      <c r="M435" s="63">
        <v>106682</v>
      </c>
      <c r="N435" s="63">
        <v>103.59405884768002</v>
      </c>
      <c r="O435" s="63">
        <v>110.516213859882</v>
      </c>
      <c r="P435" s="64">
        <v>5.9999999999999995E-4</v>
      </c>
      <c r="Q435" s="64">
        <v>0</v>
      </c>
    </row>
    <row r="436" spans="1:17">
      <c r="A436" t="s">
        <v>3554</v>
      </c>
      <c r="B436" t="s">
        <v>3174</v>
      </c>
      <c r="C436" s="97">
        <v>3659</v>
      </c>
      <c r="D436" t="s">
        <v>3175</v>
      </c>
      <c r="E436" t="s">
        <v>3918</v>
      </c>
      <c r="F436" t="s">
        <v>2853</v>
      </c>
      <c r="G436" t="s">
        <v>206</v>
      </c>
      <c r="H436">
        <v>4.9800000000000004</v>
      </c>
      <c r="I436" t="s">
        <v>120</v>
      </c>
      <c r="J436" t="s">
        <v>99</v>
      </c>
      <c r="K436" s="64">
        <v>2.2499999999999999E-2</v>
      </c>
      <c r="L436" s="64">
        <v>0</v>
      </c>
      <c r="M436" s="63">
        <v>164808</v>
      </c>
      <c r="N436" s="63">
        <v>103.59405884768033</v>
      </c>
      <c r="O436" s="63">
        <v>170.73129650568501</v>
      </c>
      <c r="P436" s="64">
        <v>8.9999999999999998E-4</v>
      </c>
      <c r="Q436" s="64">
        <v>0</v>
      </c>
    </row>
    <row r="437" spans="1:17">
      <c r="A437" t="s">
        <v>3554</v>
      </c>
      <c r="B437" t="s">
        <v>3174</v>
      </c>
      <c r="C437" s="97">
        <v>3660</v>
      </c>
      <c r="D437" t="s">
        <v>3175</v>
      </c>
      <c r="E437" t="s">
        <v>3918</v>
      </c>
      <c r="F437" t="s">
        <v>2853</v>
      </c>
      <c r="G437" t="s">
        <v>206</v>
      </c>
      <c r="H437">
        <v>4.9800000000000004</v>
      </c>
      <c r="I437" t="s">
        <v>120</v>
      </c>
      <c r="J437" t="s">
        <v>99</v>
      </c>
      <c r="K437" s="64">
        <v>2.2499999999999999E-2</v>
      </c>
      <c r="L437" s="64">
        <v>0</v>
      </c>
      <c r="M437" s="63">
        <v>106651</v>
      </c>
      <c r="N437" s="63">
        <v>103.59405884767982</v>
      </c>
      <c r="O437" s="63">
        <v>110.484099701639</v>
      </c>
      <c r="P437" s="64">
        <v>5.9999999999999995E-4</v>
      </c>
      <c r="Q437" s="64">
        <v>0</v>
      </c>
    </row>
    <row r="438" spans="1:17">
      <c r="A438" t="s">
        <v>3554</v>
      </c>
      <c r="B438" t="s">
        <v>3174</v>
      </c>
      <c r="C438" s="97">
        <v>3661</v>
      </c>
      <c r="D438" t="s">
        <v>3175</v>
      </c>
      <c r="E438" t="s">
        <v>3918</v>
      </c>
      <c r="F438" t="s">
        <v>2853</v>
      </c>
      <c r="G438" t="s">
        <v>206</v>
      </c>
      <c r="H438">
        <v>4.9800000000000004</v>
      </c>
      <c r="I438" t="s">
        <v>120</v>
      </c>
      <c r="J438" t="s">
        <v>99</v>
      </c>
      <c r="K438" s="64">
        <v>2.2499999999999999E-2</v>
      </c>
      <c r="L438" s="64">
        <v>0</v>
      </c>
      <c r="M438" s="63">
        <v>164068</v>
      </c>
      <c r="N438" s="63">
        <v>103.59405884768023</v>
      </c>
      <c r="O438" s="63">
        <v>169.96470047021199</v>
      </c>
      <c r="P438" s="64">
        <v>8.9999999999999998E-4</v>
      </c>
      <c r="Q438" s="64">
        <v>0</v>
      </c>
    </row>
    <row r="439" spans="1:17">
      <c r="A439" t="s">
        <v>3555</v>
      </c>
      <c r="B439" t="s">
        <v>3174</v>
      </c>
      <c r="C439" s="97">
        <v>3666</v>
      </c>
      <c r="D439" t="s">
        <v>3175</v>
      </c>
      <c r="E439" t="s">
        <v>3918</v>
      </c>
      <c r="F439" t="s">
        <v>3556</v>
      </c>
      <c r="G439" t="s">
        <v>206</v>
      </c>
      <c r="H439">
        <v>4.9800000000000004</v>
      </c>
      <c r="I439" t="s">
        <v>120</v>
      </c>
      <c r="J439" t="s">
        <v>99</v>
      </c>
      <c r="K439" s="64">
        <v>2.2499999999999999E-2</v>
      </c>
      <c r="L439" s="64">
        <v>0</v>
      </c>
      <c r="M439" s="63">
        <v>330000</v>
      </c>
      <c r="N439" s="63">
        <v>103.5940588476803</v>
      </c>
      <c r="O439" s="63">
        <v>341.86039419734499</v>
      </c>
      <c r="P439" s="64">
        <v>1.8E-3</v>
      </c>
      <c r="Q439" s="64">
        <v>0</v>
      </c>
    </row>
    <row r="440" spans="1:17">
      <c r="A440" t="s">
        <v>3555</v>
      </c>
      <c r="B440" t="s">
        <v>3174</v>
      </c>
      <c r="C440" s="97">
        <v>3667</v>
      </c>
      <c r="D440" t="s">
        <v>3175</v>
      </c>
      <c r="E440" t="s">
        <v>3918</v>
      </c>
      <c r="F440" t="s">
        <v>3556</v>
      </c>
      <c r="G440" t="s">
        <v>206</v>
      </c>
      <c r="H440">
        <v>4.9800000000000004</v>
      </c>
      <c r="I440" t="s">
        <v>120</v>
      </c>
      <c r="J440" t="s">
        <v>99</v>
      </c>
      <c r="K440" s="64">
        <v>2.2499999999999999E-2</v>
      </c>
      <c r="L440" s="64">
        <v>0</v>
      </c>
      <c r="M440" s="63">
        <v>330000</v>
      </c>
      <c r="N440" s="63">
        <v>103.5940588476803</v>
      </c>
      <c r="O440" s="63">
        <v>341.86039419734499</v>
      </c>
      <c r="P440" s="64">
        <v>1.8E-3</v>
      </c>
      <c r="Q440" s="64">
        <v>0</v>
      </c>
    </row>
    <row r="441" spans="1:17">
      <c r="A441" t="s">
        <v>3557</v>
      </c>
      <c r="B441" t="s">
        <v>3174</v>
      </c>
      <c r="C441" s="97">
        <v>3668</v>
      </c>
      <c r="D441" t="s">
        <v>3175</v>
      </c>
      <c r="E441" t="s">
        <v>3918</v>
      </c>
      <c r="F441" t="s">
        <v>3556</v>
      </c>
      <c r="G441" t="s">
        <v>206</v>
      </c>
      <c r="H441">
        <v>4.9800000000000004</v>
      </c>
      <c r="I441" t="s">
        <v>120</v>
      </c>
      <c r="J441" t="s">
        <v>99</v>
      </c>
      <c r="K441" s="64">
        <v>2.2499999999999999E-2</v>
      </c>
      <c r="L441" s="64">
        <v>0</v>
      </c>
      <c r="M441" s="63">
        <v>200000</v>
      </c>
      <c r="N441" s="63">
        <v>103.5940588476805</v>
      </c>
      <c r="O441" s="63">
        <v>207.188117695361</v>
      </c>
      <c r="P441" s="64">
        <v>1.1000000000000001E-3</v>
      </c>
      <c r="Q441" s="64">
        <v>0</v>
      </c>
    </row>
    <row r="442" spans="1:17">
      <c r="A442" t="s">
        <v>3558</v>
      </c>
      <c r="B442" t="s">
        <v>3174</v>
      </c>
      <c r="C442" s="97">
        <v>3670</v>
      </c>
      <c r="D442" t="s">
        <v>3175</v>
      </c>
      <c r="E442" t="s">
        <v>3918</v>
      </c>
      <c r="F442" t="s">
        <v>3475</v>
      </c>
      <c r="G442" t="s">
        <v>206</v>
      </c>
      <c r="H442">
        <v>4.83</v>
      </c>
      <c r="I442" t="s">
        <v>120</v>
      </c>
      <c r="J442" t="s">
        <v>99</v>
      </c>
      <c r="K442" s="64">
        <v>2.2499999999999999E-2</v>
      </c>
      <c r="L442" s="64">
        <v>0</v>
      </c>
      <c r="M442" s="63">
        <v>420000</v>
      </c>
      <c r="N442" s="63">
        <v>103.4883833576362</v>
      </c>
      <c r="O442" s="63">
        <v>434.65121010207201</v>
      </c>
      <c r="P442" s="64">
        <v>2.3E-3</v>
      </c>
      <c r="Q442" s="64">
        <v>0</v>
      </c>
    </row>
    <row r="443" spans="1:17">
      <c r="A443" t="s">
        <v>3559</v>
      </c>
      <c r="B443" t="s">
        <v>3174</v>
      </c>
      <c r="C443" s="97">
        <v>3674</v>
      </c>
      <c r="D443" t="s">
        <v>3175</v>
      </c>
      <c r="E443" t="s">
        <v>3918</v>
      </c>
      <c r="F443" t="s">
        <v>1542</v>
      </c>
      <c r="G443" t="s">
        <v>206</v>
      </c>
      <c r="H443">
        <v>4.9800000000000004</v>
      </c>
      <c r="I443" t="s">
        <v>120</v>
      </c>
      <c r="J443" t="s">
        <v>99</v>
      </c>
      <c r="K443" s="64">
        <v>2.2499999999999999E-2</v>
      </c>
      <c r="L443" s="64">
        <v>0</v>
      </c>
      <c r="M443" s="63">
        <v>250000</v>
      </c>
      <c r="N443" s="63">
        <v>103.5940588476804</v>
      </c>
      <c r="O443" s="63">
        <v>258.98514711920097</v>
      </c>
      <c r="P443" s="64">
        <v>1.4E-3</v>
      </c>
      <c r="Q443" s="64">
        <v>0</v>
      </c>
    </row>
    <row r="444" spans="1:17">
      <c r="A444" t="s">
        <v>3559</v>
      </c>
      <c r="B444" t="s">
        <v>3174</v>
      </c>
      <c r="C444" s="97">
        <v>3675</v>
      </c>
      <c r="D444" t="s">
        <v>3175</v>
      </c>
      <c r="E444" t="s">
        <v>3918</v>
      </c>
      <c r="F444" t="s">
        <v>1542</v>
      </c>
      <c r="G444" t="s">
        <v>206</v>
      </c>
      <c r="H444">
        <v>4.9800000000000004</v>
      </c>
      <c r="I444" t="s">
        <v>120</v>
      </c>
      <c r="J444" t="s">
        <v>99</v>
      </c>
      <c r="K444" s="64">
        <v>2.2499999999999999E-2</v>
      </c>
      <c r="L444" s="64">
        <v>0</v>
      </c>
      <c r="M444" s="63">
        <v>250000</v>
      </c>
      <c r="N444" s="63">
        <v>103.5940588476804</v>
      </c>
      <c r="O444" s="63">
        <v>258.98514711920097</v>
      </c>
      <c r="P444" s="64">
        <v>1.4E-3</v>
      </c>
      <c r="Q444" s="64">
        <v>0</v>
      </c>
    </row>
    <row r="445" spans="1:17">
      <c r="A445" t="s">
        <v>3560</v>
      </c>
      <c r="B445" t="s">
        <v>3174</v>
      </c>
      <c r="C445" s="97">
        <v>3676</v>
      </c>
      <c r="D445" t="s">
        <v>3175</v>
      </c>
      <c r="E445" t="s">
        <v>3918</v>
      </c>
      <c r="F445" t="s">
        <v>3561</v>
      </c>
      <c r="G445" t="s">
        <v>206</v>
      </c>
      <c r="H445">
        <v>2.65</v>
      </c>
      <c r="I445" t="s">
        <v>120</v>
      </c>
      <c r="J445" t="s">
        <v>99</v>
      </c>
      <c r="K445" s="64">
        <v>2.2499999999999999E-2</v>
      </c>
      <c r="L445" s="64">
        <v>0</v>
      </c>
      <c r="M445" s="63">
        <v>450000</v>
      </c>
      <c r="N445" s="63">
        <v>101.95073692909934</v>
      </c>
      <c r="O445" s="63">
        <v>458.778316180947</v>
      </c>
      <c r="P445" s="64">
        <v>2.3999999999999998E-3</v>
      </c>
      <c r="Q445" s="64">
        <v>0</v>
      </c>
    </row>
    <row r="446" spans="1:17">
      <c r="A446" t="s">
        <v>3562</v>
      </c>
      <c r="B446" t="s">
        <v>3174</v>
      </c>
      <c r="C446" s="97">
        <v>3678</v>
      </c>
      <c r="D446" t="s">
        <v>3175</v>
      </c>
      <c r="E446" t="s">
        <v>3918</v>
      </c>
      <c r="F446" t="s">
        <v>854</v>
      </c>
      <c r="G446" t="s">
        <v>206</v>
      </c>
      <c r="H446">
        <v>4.9800000000000004</v>
      </c>
      <c r="I446" t="s">
        <v>120</v>
      </c>
      <c r="J446" t="s">
        <v>99</v>
      </c>
      <c r="K446" s="64">
        <v>2.2499999999999999E-2</v>
      </c>
      <c r="L446" s="64">
        <v>0</v>
      </c>
      <c r="M446" s="63">
        <v>56000</v>
      </c>
      <c r="N446" s="63">
        <v>103.59405884768036</v>
      </c>
      <c r="O446" s="63">
        <v>58.012672954701003</v>
      </c>
      <c r="P446" s="64">
        <v>2.9999999999999997E-4</v>
      </c>
      <c r="Q446" s="64">
        <v>0</v>
      </c>
    </row>
    <row r="447" spans="1:17">
      <c r="A447" t="s">
        <v>3562</v>
      </c>
      <c r="B447" t="s">
        <v>3174</v>
      </c>
      <c r="C447" s="97">
        <v>3679</v>
      </c>
      <c r="D447" t="s">
        <v>3175</v>
      </c>
      <c r="E447" t="s">
        <v>3918</v>
      </c>
      <c r="F447" t="s">
        <v>854</v>
      </c>
      <c r="G447" t="s">
        <v>206</v>
      </c>
      <c r="H447">
        <v>4.9800000000000004</v>
      </c>
      <c r="I447" t="s">
        <v>120</v>
      </c>
      <c r="J447" t="s">
        <v>99</v>
      </c>
      <c r="K447" s="64">
        <v>2.2499999999999999E-2</v>
      </c>
      <c r="L447" s="64">
        <v>0</v>
      </c>
      <c r="M447" s="63">
        <v>56000</v>
      </c>
      <c r="N447" s="63">
        <v>103.59405884768036</v>
      </c>
      <c r="O447" s="63">
        <v>58.012672954701003</v>
      </c>
      <c r="P447" s="64">
        <v>2.9999999999999997E-4</v>
      </c>
      <c r="Q447" s="64">
        <v>0</v>
      </c>
    </row>
    <row r="448" spans="1:17">
      <c r="A448" t="s">
        <v>3563</v>
      </c>
      <c r="B448" t="s">
        <v>3174</v>
      </c>
      <c r="C448" s="97">
        <v>3680</v>
      </c>
      <c r="D448" t="s">
        <v>3175</v>
      </c>
      <c r="E448" t="s">
        <v>3918</v>
      </c>
      <c r="F448" t="s">
        <v>854</v>
      </c>
      <c r="G448" t="s">
        <v>206</v>
      </c>
      <c r="H448">
        <v>4.9800000000000004</v>
      </c>
      <c r="I448" t="s">
        <v>120</v>
      </c>
      <c r="J448" t="s">
        <v>99</v>
      </c>
      <c r="K448" s="64">
        <v>2.2499999999999999E-2</v>
      </c>
      <c r="L448" s="64">
        <v>0</v>
      </c>
      <c r="M448" s="63">
        <v>798567</v>
      </c>
      <c r="N448" s="63">
        <v>103.59405884768029</v>
      </c>
      <c r="O448" s="63">
        <v>827.26796791815502</v>
      </c>
      <c r="P448" s="64">
        <v>4.4000000000000003E-3</v>
      </c>
      <c r="Q448" s="64">
        <v>1E-4</v>
      </c>
    </row>
    <row r="449" spans="1:17">
      <c r="A449" t="s">
        <v>3564</v>
      </c>
      <c r="B449" t="s">
        <v>3174</v>
      </c>
      <c r="C449" s="97">
        <v>3681</v>
      </c>
      <c r="D449" t="s">
        <v>3175</v>
      </c>
      <c r="E449" t="s">
        <v>3918</v>
      </c>
      <c r="F449" t="s">
        <v>854</v>
      </c>
      <c r="G449" t="s">
        <v>206</v>
      </c>
      <c r="H449">
        <v>1.1399999999999999</v>
      </c>
      <c r="I449" t="s">
        <v>120</v>
      </c>
      <c r="J449" t="s">
        <v>99</v>
      </c>
      <c r="K449" s="64">
        <v>2.2499999999999999E-2</v>
      </c>
      <c r="L449" s="64">
        <v>0</v>
      </c>
      <c r="M449" s="63">
        <v>28000</v>
      </c>
      <c r="N449" s="63">
        <v>100.90679182712999</v>
      </c>
      <c r="O449" s="63">
        <v>28.253901711596399</v>
      </c>
      <c r="P449" s="64">
        <v>1E-4</v>
      </c>
      <c r="Q449" s="64">
        <v>0</v>
      </c>
    </row>
    <row r="450" spans="1:17">
      <c r="A450" t="s">
        <v>3565</v>
      </c>
      <c r="B450" t="s">
        <v>3174</v>
      </c>
      <c r="C450" s="97">
        <v>3682</v>
      </c>
      <c r="D450" t="s">
        <v>3175</v>
      </c>
      <c r="E450" t="s">
        <v>3918</v>
      </c>
      <c r="F450" t="s">
        <v>3566</v>
      </c>
      <c r="G450" t="s">
        <v>206</v>
      </c>
      <c r="H450">
        <v>1.62</v>
      </c>
      <c r="I450" t="s">
        <v>120</v>
      </c>
      <c r="J450" t="s">
        <v>99</v>
      </c>
      <c r="K450" s="64">
        <v>2.2499999999999999E-2</v>
      </c>
      <c r="L450" s="64">
        <v>0</v>
      </c>
      <c r="M450" s="63">
        <v>75000</v>
      </c>
      <c r="N450" s="63">
        <v>101.23962634115507</v>
      </c>
      <c r="O450" s="63">
        <v>75.929719755866302</v>
      </c>
      <c r="P450" s="64">
        <v>4.0000000000000002E-4</v>
      </c>
      <c r="Q450" s="64">
        <v>0</v>
      </c>
    </row>
    <row r="451" spans="1:17">
      <c r="A451" t="s">
        <v>3565</v>
      </c>
      <c r="B451" t="s">
        <v>3174</v>
      </c>
      <c r="C451" s="97">
        <v>3994</v>
      </c>
      <c r="D451" t="s">
        <v>3175</v>
      </c>
      <c r="E451" t="s">
        <v>3918</v>
      </c>
      <c r="F451" t="s">
        <v>374</v>
      </c>
      <c r="G451" t="s">
        <v>206</v>
      </c>
      <c r="H451">
        <v>5.43</v>
      </c>
      <c r="I451" t="s">
        <v>120</v>
      </c>
      <c r="J451" t="s">
        <v>99</v>
      </c>
      <c r="K451" s="64">
        <v>2.2499999999999999E-2</v>
      </c>
      <c r="L451" s="64">
        <v>0</v>
      </c>
      <c r="M451" s="63">
        <v>150000</v>
      </c>
      <c r="N451" s="63">
        <v>103.91114730773933</v>
      </c>
      <c r="O451" s="63">
        <v>155.86672096160899</v>
      </c>
      <c r="P451" s="64">
        <v>8.0000000000000004E-4</v>
      </c>
      <c r="Q451" s="64">
        <v>0</v>
      </c>
    </row>
    <row r="452" spans="1:17">
      <c r="A452" t="s">
        <v>3567</v>
      </c>
      <c r="B452" t="s">
        <v>3174</v>
      </c>
      <c r="C452" s="97">
        <v>3684</v>
      </c>
      <c r="D452" t="s">
        <v>3175</v>
      </c>
      <c r="E452" t="s">
        <v>3918</v>
      </c>
      <c r="F452" t="s">
        <v>747</v>
      </c>
      <c r="G452" t="s">
        <v>206</v>
      </c>
      <c r="H452">
        <v>1.1399999999999999</v>
      </c>
      <c r="I452" t="s">
        <v>120</v>
      </c>
      <c r="J452" t="s">
        <v>99</v>
      </c>
      <c r="K452" s="64">
        <v>2.2499999999999999E-2</v>
      </c>
      <c r="L452" s="64">
        <v>0</v>
      </c>
      <c r="M452" s="63">
        <v>46666.64</v>
      </c>
      <c r="N452" s="63">
        <v>100.90679182712984</v>
      </c>
      <c r="O452" s="63">
        <v>47.089809277516103</v>
      </c>
      <c r="P452" s="64">
        <v>2.0000000000000001E-4</v>
      </c>
      <c r="Q452" s="64">
        <v>0</v>
      </c>
    </row>
    <row r="453" spans="1:17">
      <c r="A453" t="s">
        <v>3568</v>
      </c>
      <c r="B453" t="s">
        <v>3174</v>
      </c>
      <c r="C453" s="97">
        <v>3685</v>
      </c>
      <c r="D453" t="s">
        <v>3175</v>
      </c>
      <c r="E453" t="s">
        <v>3918</v>
      </c>
      <c r="F453" t="s">
        <v>897</v>
      </c>
      <c r="G453" t="s">
        <v>206</v>
      </c>
      <c r="H453">
        <v>4.9800000000000004</v>
      </c>
      <c r="I453" t="s">
        <v>120</v>
      </c>
      <c r="J453" t="s">
        <v>99</v>
      </c>
      <c r="K453" s="64">
        <v>2.2499999999999999E-2</v>
      </c>
      <c r="L453" s="64">
        <v>0</v>
      </c>
      <c r="M453" s="63">
        <v>187077</v>
      </c>
      <c r="N453" s="63">
        <v>103.59405884768037</v>
      </c>
      <c r="O453" s="63">
        <v>193.80065747047499</v>
      </c>
      <c r="P453" s="64">
        <v>1E-3</v>
      </c>
      <c r="Q453" s="64">
        <v>0</v>
      </c>
    </row>
    <row r="454" spans="1:17">
      <c r="A454" t="s">
        <v>3568</v>
      </c>
      <c r="B454" t="s">
        <v>3174</v>
      </c>
      <c r="C454" s="97">
        <v>3686</v>
      </c>
      <c r="D454" t="s">
        <v>3175</v>
      </c>
      <c r="E454" t="s">
        <v>3918</v>
      </c>
      <c r="F454" t="s">
        <v>897</v>
      </c>
      <c r="G454" t="s">
        <v>206</v>
      </c>
      <c r="H454">
        <v>4.9800000000000004</v>
      </c>
      <c r="I454" t="s">
        <v>120</v>
      </c>
      <c r="J454" t="s">
        <v>99</v>
      </c>
      <c r="K454" s="64">
        <v>2.2499999999999999E-2</v>
      </c>
      <c r="L454" s="64">
        <v>0</v>
      </c>
      <c r="M454" s="63">
        <v>188909</v>
      </c>
      <c r="N454" s="63">
        <v>103.5940588476801</v>
      </c>
      <c r="O454" s="63">
        <v>195.69850062856401</v>
      </c>
      <c r="P454" s="64">
        <v>1E-3</v>
      </c>
      <c r="Q454" s="64">
        <v>0</v>
      </c>
    </row>
    <row r="455" spans="1:17">
      <c r="A455" t="s">
        <v>3569</v>
      </c>
      <c r="B455" t="s">
        <v>3174</v>
      </c>
      <c r="C455" s="97">
        <v>3687</v>
      </c>
      <c r="D455" t="s">
        <v>3175</v>
      </c>
      <c r="E455" t="s">
        <v>3918</v>
      </c>
      <c r="F455" t="s">
        <v>897</v>
      </c>
      <c r="G455" t="s">
        <v>206</v>
      </c>
      <c r="H455">
        <v>5.0599999999999996</v>
      </c>
      <c r="I455" t="s">
        <v>120</v>
      </c>
      <c r="J455" t="s">
        <v>99</v>
      </c>
      <c r="K455" s="64">
        <v>2.2499999999999999E-2</v>
      </c>
      <c r="L455" s="64">
        <v>0</v>
      </c>
      <c r="M455" s="63">
        <v>500000</v>
      </c>
      <c r="N455" s="63">
        <v>103.64765526084901</v>
      </c>
      <c r="O455" s="63">
        <v>518.23827630424501</v>
      </c>
      <c r="P455" s="64">
        <v>2.7000000000000001E-3</v>
      </c>
      <c r="Q455" s="64">
        <v>0</v>
      </c>
    </row>
    <row r="456" spans="1:17">
      <c r="A456" t="s">
        <v>3570</v>
      </c>
      <c r="B456" t="s">
        <v>3174</v>
      </c>
      <c r="C456" s="97">
        <v>3690</v>
      </c>
      <c r="D456" t="s">
        <v>3175</v>
      </c>
      <c r="E456" t="s">
        <v>3918</v>
      </c>
      <c r="F456" t="s">
        <v>3571</v>
      </c>
      <c r="G456" t="s">
        <v>206</v>
      </c>
      <c r="H456">
        <v>1.74</v>
      </c>
      <c r="I456" t="s">
        <v>120</v>
      </c>
      <c r="J456" t="s">
        <v>99</v>
      </c>
      <c r="K456" s="64">
        <v>2.2499999999999999E-2</v>
      </c>
      <c r="L456" s="64">
        <v>0</v>
      </c>
      <c r="M456" s="63">
        <v>21500</v>
      </c>
      <c r="N456" s="63">
        <v>101.32232761840883</v>
      </c>
      <c r="O456" s="63">
        <v>21.784300437957899</v>
      </c>
      <c r="P456" s="64">
        <v>1E-4</v>
      </c>
      <c r="Q456" s="64">
        <v>0</v>
      </c>
    </row>
    <row r="457" spans="1:17">
      <c r="A457" t="s">
        <v>3570</v>
      </c>
      <c r="B457" t="s">
        <v>3174</v>
      </c>
      <c r="C457" s="97">
        <v>3691</v>
      </c>
      <c r="D457" t="s">
        <v>3175</v>
      </c>
      <c r="E457" t="s">
        <v>3918</v>
      </c>
      <c r="F457" t="s">
        <v>3571</v>
      </c>
      <c r="G457" t="s">
        <v>206</v>
      </c>
      <c r="H457">
        <v>1.74</v>
      </c>
      <c r="I457" t="s">
        <v>120</v>
      </c>
      <c r="J457" t="s">
        <v>99</v>
      </c>
      <c r="K457" s="64">
        <v>2.2499999999999999E-2</v>
      </c>
      <c r="L457" s="64">
        <v>0</v>
      </c>
      <c r="M457" s="63">
        <v>21500</v>
      </c>
      <c r="N457" s="63">
        <v>101.32232761840883</v>
      </c>
      <c r="O457" s="63">
        <v>21.784300437957899</v>
      </c>
      <c r="P457" s="64">
        <v>1E-4</v>
      </c>
      <c r="Q457" s="64">
        <v>0</v>
      </c>
    </row>
    <row r="458" spans="1:17">
      <c r="A458" t="s">
        <v>3572</v>
      </c>
      <c r="B458" t="s">
        <v>3174</v>
      </c>
      <c r="C458" s="97">
        <v>3688</v>
      </c>
      <c r="D458" t="s">
        <v>3175</v>
      </c>
      <c r="E458" t="s">
        <v>3918</v>
      </c>
      <c r="F458" t="s">
        <v>3571</v>
      </c>
      <c r="G458" t="s">
        <v>206</v>
      </c>
      <c r="H458">
        <v>5.0599999999999996</v>
      </c>
      <c r="I458" t="s">
        <v>120</v>
      </c>
      <c r="J458" t="s">
        <v>99</v>
      </c>
      <c r="K458" s="64">
        <v>2.2499999999999999E-2</v>
      </c>
      <c r="L458" s="64">
        <v>0</v>
      </c>
      <c r="M458" s="63">
        <v>179849</v>
      </c>
      <c r="N458" s="63">
        <v>103.64765526084882</v>
      </c>
      <c r="O458" s="63">
        <v>186.40927151008401</v>
      </c>
      <c r="P458" s="64">
        <v>1E-3</v>
      </c>
      <c r="Q458" s="64">
        <v>0</v>
      </c>
    </row>
    <row r="459" spans="1:17">
      <c r="A459" t="s">
        <v>3572</v>
      </c>
      <c r="B459" t="s">
        <v>3174</v>
      </c>
      <c r="C459" s="97">
        <v>3689</v>
      </c>
      <c r="D459" t="s">
        <v>3175</v>
      </c>
      <c r="E459" t="s">
        <v>3918</v>
      </c>
      <c r="F459" t="s">
        <v>3571</v>
      </c>
      <c r="G459" t="s">
        <v>206</v>
      </c>
      <c r="H459">
        <v>5.0599999999999996</v>
      </c>
      <c r="I459" t="s">
        <v>120</v>
      </c>
      <c r="J459" t="s">
        <v>99</v>
      </c>
      <c r="K459" s="64">
        <v>2.2499999999999999E-2</v>
      </c>
      <c r="L459" s="64">
        <v>0</v>
      </c>
      <c r="M459" s="63">
        <v>180151</v>
      </c>
      <c r="N459" s="63">
        <v>103.64765526084895</v>
      </c>
      <c r="O459" s="63">
        <v>186.72228742897201</v>
      </c>
      <c r="P459" s="64">
        <v>1E-3</v>
      </c>
      <c r="Q459" s="64">
        <v>0</v>
      </c>
    </row>
    <row r="460" spans="1:17">
      <c r="A460" t="s">
        <v>3573</v>
      </c>
      <c r="B460" t="s">
        <v>3174</v>
      </c>
      <c r="C460" s="97">
        <v>3692</v>
      </c>
      <c r="D460" t="s">
        <v>3175</v>
      </c>
      <c r="E460" t="s">
        <v>3918</v>
      </c>
      <c r="F460" t="s">
        <v>3571</v>
      </c>
      <c r="G460" t="s">
        <v>206</v>
      </c>
      <c r="H460">
        <v>4.9800000000000004</v>
      </c>
      <c r="I460" t="s">
        <v>120</v>
      </c>
      <c r="J460" t="s">
        <v>99</v>
      </c>
      <c r="K460" s="64">
        <v>2.2499999999999999E-2</v>
      </c>
      <c r="L460" s="64">
        <v>0</v>
      </c>
      <c r="M460" s="63">
        <v>389999</v>
      </c>
      <c r="N460" s="63">
        <v>103.59405884768037</v>
      </c>
      <c r="O460" s="63">
        <v>404.01579356536502</v>
      </c>
      <c r="P460" s="64">
        <v>2.0999999999999999E-3</v>
      </c>
      <c r="Q460" s="64">
        <v>0</v>
      </c>
    </row>
    <row r="461" spans="1:17">
      <c r="A461" t="s">
        <v>3573</v>
      </c>
      <c r="B461" t="s">
        <v>3174</v>
      </c>
      <c r="C461" s="97">
        <v>3693</v>
      </c>
      <c r="D461" t="s">
        <v>3175</v>
      </c>
      <c r="E461" t="s">
        <v>3918</v>
      </c>
      <c r="F461" t="s">
        <v>3571</v>
      </c>
      <c r="G461" t="s">
        <v>206</v>
      </c>
      <c r="H461">
        <v>4.9800000000000004</v>
      </c>
      <c r="I461" t="s">
        <v>120</v>
      </c>
      <c r="J461" t="s">
        <v>99</v>
      </c>
      <c r="K461" s="64">
        <v>2.2499999999999999E-2</v>
      </c>
      <c r="L461" s="64">
        <v>0</v>
      </c>
      <c r="M461" s="63">
        <v>719254</v>
      </c>
      <c r="N461" s="63">
        <v>103.59405884768023</v>
      </c>
      <c r="O461" s="63">
        <v>745.10441202429399</v>
      </c>
      <c r="P461" s="64">
        <v>3.8999999999999998E-3</v>
      </c>
      <c r="Q461" s="64">
        <v>1E-4</v>
      </c>
    </row>
    <row r="462" spans="1:17">
      <c r="A462" t="s">
        <v>3574</v>
      </c>
      <c r="B462" t="s">
        <v>3174</v>
      </c>
      <c r="C462" s="97">
        <v>3694</v>
      </c>
      <c r="D462" t="s">
        <v>3175</v>
      </c>
      <c r="E462" t="s">
        <v>3918</v>
      </c>
      <c r="F462" t="s">
        <v>3571</v>
      </c>
      <c r="G462" t="s">
        <v>206</v>
      </c>
      <c r="H462">
        <v>5.0599999999999996</v>
      </c>
      <c r="I462" t="s">
        <v>120</v>
      </c>
      <c r="J462" t="s">
        <v>99</v>
      </c>
      <c r="K462" s="64">
        <v>2.2499999999999999E-2</v>
      </c>
      <c r="L462" s="64">
        <v>0</v>
      </c>
      <c r="M462" s="63">
        <v>429466</v>
      </c>
      <c r="N462" s="63">
        <v>103.64765526084905</v>
      </c>
      <c r="O462" s="63">
        <v>445.13143914255801</v>
      </c>
      <c r="P462" s="64">
        <v>2.3E-3</v>
      </c>
      <c r="Q462" s="64">
        <v>0</v>
      </c>
    </row>
    <row r="463" spans="1:17">
      <c r="A463" t="s">
        <v>3575</v>
      </c>
      <c r="B463" t="s">
        <v>3174</v>
      </c>
      <c r="C463" s="97">
        <v>3695</v>
      </c>
      <c r="D463" t="s">
        <v>3175</v>
      </c>
      <c r="E463" t="s">
        <v>3918</v>
      </c>
      <c r="F463" t="s">
        <v>632</v>
      </c>
      <c r="G463" t="s">
        <v>206</v>
      </c>
      <c r="H463">
        <v>5.0599999999999996</v>
      </c>
      <c r="I463" t="s">
        <v>120</v>
      </c>
      <c r="J463" t="s">
        <v>99</v>
      </c>
      <c r="K463" s="64">
        <v>2.2499999999999999E-2</v>
      </c>
      <c r="L463" s="64">
        <v>0</v>
      </c>
      <c r="M463" s="63">
        <v>159000</v>
      </c>
      <c r="N463" s="63">
        <v>103.64765526084906</v>
      </c>
      <c r="O463" s="63">
        <v>164.79977186475</v>
      </c>
      <c r="P463" s="64">
        <v>8.9999999999999998E-4</v>
      </c>
      <c r="Q463" s="64">
        <v>0</v>
      </c>
    </row>
    <row r="464" spans="1:17">
      <c r="A464" t="s">
        <v>3575</v>
      </c>
      <c r="B464" t="s">
        <v>3174</v>
      </c>
      <c r="C464" s="97">
        <v>3723</v>
      </c>
      <c r="D464" t="s">
        <v>3175</v>
      </c>
      <c r="E464" t="s">
        <v>3918</v>
      </c>
      <c r="F464" t="s">
        <v>3576</v>
      </c>
      <c r="G464" t="s">
        <v>206</v>
      </c>
      <c r="H464">
        <v>5.0599999999999996</v>
      </c>
      <c r="I464" t="s">
        <v>120</v>
      </c>
      <c r="J464" t="s">
        <v>99</v>
      </c>
      <c r="K464" s="64">
        <v>2.2499999999999999E-2</v>
      </c>
      <c r="L464" s="64">
        <v>0</v>
      </c>
      <c r="M464" s="63">
        <v>36215</v>
      </c>
      <c r="N464" s="63">
        <v>103.64765526084909</v>
      </c>
      <c r="O464" s="63">
        <v>37.535998352716497</v>
      </c>
      <c r="P464" s="64">
        <v>2.0000000000000001E-4</v>
      </c>
      <c r="Q464" s="64">
        <v>0</v>
      </c>
    </row>
    <row r="465" spans="1:17">
      <c r="A465" t="s">
        <v>3577</v>
      </c>
      <c r="B465" t="s">
        <v>3174</v>
      </c>
      <c r="C465" s="97">
        <v>3696</v>
      </c>
      <c r="D465" t="s">
        <v>3175</v>
      </c>
      <c r="E465" t="s">
        <v>3918</v>
      </c>
      <c r="F465" t="s">
        <v>632</v>
      </c>
      <c r="G465" t="s">
        <v>206</v>
      </c>
      <c r="H465">
        <v>2.73</v>
      </c>
      <c r="I465" t="s">
        <v>120</v>
      </c>
      <c r="J465" t="s">
        <v>99</v>
      </c>
      <c r="K465" s="64">
        <v>2.2499999999999999E-2</v>
      </c>
      <c r="L465" s="64">
        <v>0</v>
      </c>
      <c r="M465" s="63">
        <v>96800</v>
      </c>
      <c r="N465" s="63">
        <v>102.00535896328957</v>
      </c>
      <c r="O465" s="63">
        <v>98.741187476464304</v>
      </c>
      <c r="P465" s="64">
        <v>5.0000000000000001E-4</v>
      </c>
      <c r="Q465" s="64">
        <v>0</v>
      </c>
    </row>
    <row r="466" spans="1:17">
      <c r="A466" t="s">
        <v>3577</v>
      </c>
      <c r="B466" t="s">
        <v>3174</v>
      </c>
      <c r="C466" s="97">
        <v>3697</v>
      </c>
      <c r="D466" t="s">
        <v>3175</v>
      </c>
      <c r="E466" t="s">
        <v>3918</v>
      </c>
      <c r="F466" t="s">
        <v>632</v>
      </c>
      <c r="G466" t="s">
        <v>206</v>
      </c>
      <c r="H466">
        <v>2.73</v>
      </c>
      <c r="I466" t="s">
        <v>120</v>
      </c>
      <c r="J466" t="s">
        <v>99</v>
      </c>
      <c r="K466" s="64">
        <v>2.2499999999999999E-2</v>
      </c>
      <c r="L466" s="64">
        <v>0</v>
      </c>
      <c r="M466" s="63">
        <v>104500</v>
      </c>
      <c r="N466" s="63">
        <v>102.00535896328995</v>
      </c>
      <c r="O466" s="63">
        <v>106.595600116638</v>
      </c>
      <c r="P466" s="64">
        <v>5.9999999999999995E-4</v>
      </c>
      <c r="Q466" s="64">
        <v>0</v>
      </c>
    </row>
    <row r="467" spans="1:17">
      <c r="A467" t="s">
        <v>3577</v>
      </c>
      <c r="B467" t="s">
        <v>3174</v>
      </c>
      <c r="C467" s="97">
        <v>3698</v>
      </c>
      <c r="D467" t="s">
        <v>3175</v>
      </c>
      <c r="E467" t="s">
        <v>3918</v>
      </c>
      <c r="F467" t="s">
        <v>632</v>
      </c>
      <c r="G467" t="s">
        <v>206</v>
      </c>
      <c r="H467">
        <v>5.0599999999999996</v>
      </c>
      <c r="I467" t="s">
        <v>120</v>
      </c>
      <c r="J467" t="s">
        <v>99</v>
      </c>
      <c r="K467" s="64">
        <v>2.2499999999999999E-2</v>
      </c>
      <c r="L467" s="64">
        <v>0</v>
      </c>
      <c r="M467" s="63">
        <v>415153</v>
      </c>
      <c r="N467" s="63">
        <v>103.64765526084889</v>
      </c>
      <c r="O467" s="63">
        <v>430.29635024507201</v>
      </c>
      <c r="P467" s="64">
        <v>2.3E-3</v>
      </c>
      <c r="Q467" s="64">
        <v>0</v>
      </c>
    </row>
    <row r="468" spans="1:17">
      <c r="A468" t="s">
        <v>3578</v>
      </c>
      <c r="B468" t="s">
        <v>3174</v>
      </c>
      <c r="C468" s="97">
        <v>3702</v>
      </c>
      <c r="D468" t="s">
        <v>3175</v>
      </c>
      <c r="E468" t="s">
        <v>3918</v>
      </c>
      <c r="F468" t="s">
        <v>3014</v>
      </c>
      <c r="G468" t="s">
        <v>206</v>
      </c>
      <c r="H468">
        <v>1.34</v>
      </c>
      <c r="I468" t="s">
        <v>120</v>
      </c>
      <c r="J468" t="s">
        <v>99</v>
      </c>
      <c r="K468" s="64">
        <v>2.2499999999999999E-2</v>
      </c>
      <c r="L468" s="64">
        <v>0</v>
      </c>
      <c r="M468" s="63">
        <v>40000</v>
      </c>
      <c r="N468" s="63">
        <v>101.04842880957101</v>
      </c>
      <c r="O468" s="63">
        <v>40.419371523828403</v>
      </c>
      <c r="P468" s="64">
        <v>2.0000000000000001E-4</v>
      </c>
      <c r="Q468" s="64">
        <v>0</v>
      </c>
    </row>
    <row r="469" spans="1:17">
      <c r="A469" t="s">
        <v>3579</v>
      </c>
      <c r="B469" t="s">
        <v>3174</v>
      </c>
      <c r="C469" s="97">
        <v>3704</v>
      </c>
      <c r="D469" t="s">
        <v>3175</v>
      </c>
      <c r="E469" t="s">
        <v>3918</v>
      </c>
      <c r="F469" t="s">
        <v>3580</v>
      </c>
      <c r="G469" t="s">
        <v>206</v>
      </c>
      <c r="H469">
        <v>1.98</v>
      </c>
      <c r="I469" t="s">
        <v>120</v>
      </c>
      <c r="J469" t="s">
        <v>99</v>
      </c>
      <c r="K469" s="64">
        <v>2.2499999999999999E-2</v>
      </c>
      <c r="L469" s="64">
        <v>0</v>
      </c>
      <c r="M469" s="63">
        <v>116000</v>
      </c>
      <c r="N469" s="63">
        <v>101.49307933802758</v>
      </c>
      <c r="O469" s="63">
        <v>117.731972032112</v>
      </c>
      <c r="P469" s="64">
        <v>5.9999999999999995E-4</v>
      </c>
      <c r="Q469" s="64">
        <v>0</v>
      </c>
    </row>
    <row r="470" spans="1:17">
      <c r="A470" t="s">
        <v>3581</v>
      </c>
      <c r="B470" t="s">
        <v>3174</v>
      </c>
      <c r="C470" s="97">
        <v>3705</v>
      </c>
      <c r="D470" t="s">
        <v>3175</v>
      </c>
      <c r="E470" t="s">
        <v>3918</v>
      </c>
      <c r="F470" t="s">
        <v>1145</v>
      </c>
      <c r="G470" t="s">
        <v>206</v>
      </c>
      <c r="H470">
        <v>2.61</v>
      </c>
      <c r="I470" t="s">
        <v>120</v>
      </c>
      <c r="J470" t="s">
        <v>99</v>
      </c>
      <c r="K470" s="64">
        <v>2.2499999999999999E-2</v>
      </c>
      <c r="L470" s="64">
        <v>0</v>
      </c>
      <c r="M470" s="63">
        <v>4513.92</v>
      </c>
      <c r="N470" s="63">
        <v>101.92151063762407</v>
      </c>
      <c r="O470" s="63">
        <v>4.6006554529738404</v>
      </c>
      <c r="P470" s="64">
        <v>0</v>
      </c>
      <c r="Q470" s="64">
        <v>0</v>
      </c>
    </row>
    <row r="471" spans="1:17">
      <c r="A471" t="s">
        <v>3581</v>
      </c>
      <c r="B471" t="s">
        <v>3174</v>
      </c>
      <c r="C471" s="97">
        <v>3706</v>
      </c>
      <c r="D471" t="s">
        <v>3175</v>
      </c>
      <c r="E471" t="s">
        <v>3918</v>
      </c>
      <c r="F471" t="s">
        <v>3582</v>
      </c>
      <c r="G471" t="s">
        <v>206</v>
      </c>
      <c r="H471">
        <v>2.61</v>
      </c>
      <c r="I471" t="s">
        <v>120</v>
      </c>
      <c r="J471" t="s">
        <v>99</v>
      </c>
      <c r="K471" s="64">
        <v>2.2499999999999999E-2</v>
      </c>
      <c r="L471" s="64">
        <v>0</v>
      </c>
      <c r="M471" s="63">
        <v>4513.92</v>
      </c>
      <c r="N471" s="63">
        <v>101.92151063762407</v>
      </c>
      <c r="O471" s="63">
        <v>4.6006554529738404</v>
      </c>
      <c r="P471" s="64">
        <v>0</v>
      </c>
      <c r="Q471" s="64">
        <v>0</v>
      </c>
    </row>
    <row r="472" spans="1:17">
      <c r="A472" t="s">
        <v>3583</v>
      </c>
      <c r="B472" t="s">
        <v>3174</v>
      </c>
      <c r="C472" s="97">
        <v>3711</v>
      </c>
      <c r="D472" t="s">
        <v>3175</v>
      </c>
      <c r="E472" t="s">
        <v>3918</v>
      </c>
      <c r="F472" t="s">
        <v>3415</v>
      </c>
      <c r="G472" t="s">
        <v>206</v>
      </c>
      <c r="H472">
        <v>5.0599999999999996</v>
      </c>
      <c r="I472" t="s">
        <v>120</v>
      </c>
      <c r="J472" t="s">
        <v>99</v>
      </c>
      <c r="K472" s="64">
        <v>2.2499999999999999E-2</v>
      </c>
      <c r="L472" s="64">
        <v>0</v>
      </c>
      <c r="M472" s="63">
        <v>433000</v>
      </c>
      <c r="N472" s="63">
        <v>103.64765526084896</v>
      </c>
      <c r="O472" s="63">
        <v>448.79434727947603</v>
      </c>
      <c r="P472" s="64">
        <v>2.3999999999999998E-3</v>
      </c>
      <c r="Q472" s="64">
        <v>0</v>
      </c>
    </row>
    <row r="473" spans="1:17">
      <c r="A473" t="s">
        <v>3584</v>
      </c>
      <c r="B473" t="s">
        <v>3174</v>
      </c>
      <c r="C473" s="97">
        <v>3712</v>
      </c>
      <c r="D473" t="s">
        <v>3175</v>
      </c>
      <c r="E473" t="s">
        <v>3918</v>
      </c>
      <c r="F473" t="s">
        <v>3415</v>
      </c>
      <c r="G473" t="s">
        <v>206</v>
      </c>
      <c r="H473">
        <v>2.73</v>
      </c>
      <c r="I473" t="s">
        <v>120</v>
      </c>
      <c r="J473" t="s">
        <v>99</v>
      </c>
      <c r="K473" s="64">
        <v>2.2499999999999999E-2</v>
      </c>
      <c r="L473" s="64">
        <v>0</v>
      </c>
      <c r="M473" s="63">
        <v>8092</v>
      </c>
      <c r="N473" s="63">
        <v>102.00535896328955</v>
      </c>
      <c r="O473" s="63">
        <v>8.2542736473093896</v>
      </c>
      <c r="P473" s="64">
        <v>0</v>
      </c>
      <c r="Q473" s="64">
        <v>0</v>
      </c>
    </row>
    <row r="474" spans="1:17">
      <c r="A474" t="s">
        <v>3584</v>
      </c>
      <c r="B474" t="s">
        <v>3174</v>
      </c>
      <c r="C474" s="97">
        <v>3713</v>
      </c>
      <c r="D474" t="s">
        <v>3175</v>
      </c>
      <c r="E474" t="s">
        <v>3918</v>
      </c>
      <c r="F474" t="s">
        <v>3415</v>
      </c>
      <c r="G474" t="s">
        <v>206</v>
      </c>
      <c r="H474">
        <v>2.73</v>
      </c>
      <c r="I474" t="s">
        <v>120</v>
      </c>
      <c r="J474" t="s">
        <v>99</v>
      </c>
      <c r="K474" s="64">
        <v>2.2499999999999999E-2</v>
      </c>
      <c r="L474" s="64">
        <v>0</v>
      </c>
      <c r="M474" s="63">
        <v>41353</v>
      </c>
      <c r="N474" s="63">
        <v>102.00535896328948</v>
      </c>
      <c r="O474" s="63">
        <v>42.182276092089097</v>
      </c>
      <c r="P474" s="64">
        <v>2.0000000000000001E-4</v>
      </c>
      <c r="Q474" s="64">
        <v>0</v>
      </c>
    </row>
    <row r="475" spans="1:17">
      <c r="A475" t="s">
        <v>3585</v>
      </c>
      <c r="B475" t="s">
        <v>3174</v>
      </c>
      <c r="C475" s="97">
        <v>3714</v>
      </c>
      <c r="D475" t="s">
        <v>3175</v>
      </c>
      <c r="E475" t="s">
        <v>3918</v>
      </c>
      <c r="F475" t="s">
        <v>3415</v>
      </c>
      <c r="G475" t="s">
        <v>206</v>
      </c>
      <c r="H475">
        <v>0.19</v>
      </c>
      <c r="I475" t="s">
        <v>120</v>
      </c>
      <c r="J475" t="s">
        <v>99</v>
      </c>
      <c r="K475" s="64">
        <v>2.2499999999999999E-2</v>
      </c>
      <c r="L475" s="64">
        <v>0</v>
      </c>
      <c r="M475" s="63">
        <v>12500</v>
      </c>
      <c r="N475" s="63">
        <v>100.26063308626</v>
      </c>
      <c r="O475" s="63">
        <v>12.5325791357825</v>
      </c>
      <c r="P475" s="64">
        <v>1E-4</v>
      </c>
      <c r="Q475" s="64">
        <v>0</v>
      </c>
    </row>
    <row r="476" spans="1:17">
      <c r="A476" t="s">
        <v>3586</v>
      </c>
      <c r="B476" t="s">
        <v>3174</v>
      </c>
      <c r="C476" s="97">
        <v>3716</v>
      </c>
      <c r="D476" t="s">
        <v>3175</v>
      </c>
      <c r="E476" t="s">
        <v>3918</v>
      </c>
      <c r="F476" t="s">
        <v>3587</v>
      </c>
      <c r="G476" t="s">
        <v>206</v>
      </c>
      <c r="H476">
        <v>2.73</v>
      </c>
      <c r="I476" t="s">
        <v>120</v>
      </c>
      <c r="J476" t="s">
        <v>99</v>
      </c>
      <c r="K476" s="64">
        <v>2.2499999999999999E-2</v>
      </c>
      <c r="L476" s="64">
        <v>0</v>
      </c>
      <c r="M476" s="63">
        <v>24219</v>
      </c>
      <c r="N476" s="63">
        <v>102.00535896328957</v>
      </c>
      <c r="O476" s="63">
        <v>24.7046778873191</v>
      </c>
      <c r="P476" s="64">
        <v>1E-4</v>
      </c>
      <c r="Q476" s="64">
        <v>0</v>
      </c>
    </row>
    <row r="477" spans="1:17">
      <c r="A477" t="s">
        <v>3586</v>
      </c>
      <c r="B477" t="s">
        <v>3174</v>
      </c>
      <c r="C477" s="97">
        <v>3717</v>
      </c>
      <c r="D477" t="s">
        <v>3175</v>
      </c>
      <c r="E477" t="s">
        <v>3918</v>
      </c>
      <c r="F477" t="s">
        <v>3587</v>
      </c>
      <c r="G477" t="s">
        <v>206</v>
      </c>
      <c r="H477">
        <v>2.73</v>
      </c>
      <c r="I477" t="s">
        <v>120</v>
      </c>
      <c r="J477" t="s">
        <v>99</v>
      </c>
      <c r="K477" s="64">
        <v>2.2499999999999999E-2</v>
      </c>
      <c r="L477" s="64">
        <v>0</v>
      </c>
      <c r="M477" s="63">
        <v>5755</v>
      </c>
      <c r="N477" s="63">
        <v>102.00535896328967</v>
      </c>
      <c r="O477" s="63">
        <v>5.8704084083373198</v>
      </c>
      <c r="P477" s="64">
        <v>0</v>
      </c>
      <c r="Q477" s="64">
        <v>0</v>
      </c>
    </row>
    <row r="478" spans="1:17">
      <c r="A478" t="s">
        <v>3588</v>
      </c>
      <c r="B478" t="s">
        <v>3174</v>
      </c>
      <c r="C478" s="97">
        <v>3720</v>
      </c>
      <c r="D478" t="s">
        <v>3175</v>
      </c>
      <c r="E478" t="s">
        <v>3918</v>
      </c>
      <c r="F478" t="s">
        <v>3589</v>
      </c>
      <c r="G478" t="s">
        <v>206</v>
      </c>
      <c r="H478">
        <v>4.16</v>
      </c>
      <c r="I478" t="s">
        <v>120</v>
      </c>
      <c r="J478" t="s">
        <v>99</v>
      </c>
      <c r="K478" s="64">
        <v>2.2499999999999999E-2</v>
      </c>
      <c r="L478" s="64">
        <v>0</v>
      </c>
      <c r="M478" s="63">
        <v>16067</v>
      </c>
      <c r="N478" s="63">
        <v>103.01428273035788</v>
      </c>
      <c r="O478" s="63">
        <v>16.551304806286598</v>
      </c>
      <c r="P478" s="64">
        <v>1E-4</v>
      </c>
      <c r="Q478" s="64">
        <v>0</v>
      </c>
    </row>
    <row r="479" spans="1:17">
      <c r="A479" t="s">
        <v>3588</v>
      </c>
      <c r="B479" t="s">
        <v>3174</v>
      </c>
      <c r="C479" s="97">
        <v>3721</v>
      </c>
      <c r="D479" t="s">
        <v>3175</v>
      </c>
      <c r="E479" t="s">
        <v>3918</v>
      </c>
      <c r="F479" t="s">
        <v>3589</v>
      </c>
      <c r="G479" t="s">
        <v>206</v>
      </c>
      <c r="H479">
        <v>4.16</v>
      </c>
      <c r="I479" t="s">
        <v>120</v>
      </c>
      <c r="J479" t="s">
        <v>99</v>
      </c>
      <c r="K479" s="64">
        <v>2.2499999999999999E-2</v>
      </c>
      <c r="L479" s="64">
        <v>0</v>
      </c>
      <c r="M479" s="63">
        <v>16342</v>
      </c>
      <c r="N479" s="63">
        <v>103.01428273035798</v>
      </c>
      <c r="O479" s="63">
        <v>16.8345940837951</v>
      </c>
      <c r="P479" s="64">
        <v>1E-4</v>
      </c>
      <c r="Q479" s="64">
        <v>0</v>
      </c>
    </row>
    <row r="480" spans="1:17">
      <c r="A480" t="s">
        <v>3590</v>
      </c>
      <c r="B480" t="s">
        <v>3174</v>
      </c>
      <c r="C480" s="97">
        <v>3718</v>
      </c>
      <c r="D480" t="s">
        <v>3175</v>
      </c>
      <c r="E480" t="s">
        <v>3918</v>
      </c>
      <c r="F480" t="s">
        <v>3589</v>
      </c>
      <c r="G480" t="s">
        <v>206</v>
      </c>
      <c r="H480">
        <v>1.66</v>
      </c>
      <c r="I480" t="s">
        <v>120</v>
      </c>
      <c r="J480" t="s">
        <v>99</v>
      </c>
      <c r="K480" s="64">
        <v>2.2499999999999999E-2</v>
      </c>
      <c r="L480" s="64">
        <v>0</v>
      </c>
      <c r="M480" s="63">
        <v>42708.31</v>
      </c>
      <c r="N480" s="63">
        <v>101.2672062227234</v>
      </c>
      <c r="O480" s="63">
        <v>43.249512361939999</v>
      </c>
      <c r="P480" s="64">
        <v>2.0000000000000001E-4</v>
      </c>
      <c r="Q480" s="64">
        <v>0</v>
      </c>
    </row>
    <row r="481" spans="1:17">
      <c r="A481" t="s">
        <v>3591</v>
      </c>
      <c r="B481" t="s">
        <v>3174</v>
      </c>
      <c r="C481" s="97">
        <v>3719</v>
      </c>
      <c r="D481" t="s">
        <v>3175</v>
      </c>
      <c r="E481" t="s">
        <v>3918</v>
      </c>
      <c r="F481" t="s">
        <v>3589</v>
      </c>
      <c r="G481" t="s">
        <v>206</v>
      </c>
      <c r="H481">
        <v>4.08</v>
      </c>
      <c r="I481" t="s">
        <v>120</v>
      </c>
      <c r="J481" t="s">
        <v>99</v>
      </c>
      <c r="K481" s="64">
        <v>2.2499999999999999E-2</v>
      </c>
      <c r="L481" s="64">
        <v>0</v>
      </c>
      <c r="M481" s="63">
        <v>274401</v>
      </c>
      <c r="N481" s="63">
        <v>102.96032987050739</v>
      </c>
      <c r="O481" s="63">
        <v>282.52417476797098</v>
      </c>
      <c r="P481" s="64">
        <v>1.5E-3</v>
      </c>
      <c r="Q481" s="64">
        <v>0</v>
      </c>
    </row>
    <row r="482" spans="1:17">
      <c r="A482" t="s">
        <v>3592</v>
      </c>
      <c r="B482" t="s">
        <v>3174</v>
      </c>
      <c r="C482" s="97">
        <v>3722</v>
      </c>
      <c r="D482" t="s">
        <v>3175</v>
      </c>
      <c r="E482" t="s">
        <v>3918</v>
      </c>
      <c r="F482" t="s">
        <v>3589</v>
      </c>
      <c r="G482" t="s">
        <v>206</v>
      </c>
      <c r="H482">
        <v>2.72</v>
      </c>
      <c r="I482" t="s">
        <v>120</v>
      </c>
      <c r="J482" t="s">
        <v>99</v>
      </c>
      <c r="K482" s="64">
        <v>2.2499999999999999E-2</v>
      </c>
      <c r="L482" s="64">
        <v>0</v>
      </c>
      <c r="M482" s="63">
        <v>127449.68</v>
      </c>
      <c r="N482" s="63">
        <v>101.92151063762419</v>
      </c>
      <c r="O482" s="63">
        <v>129.89863915881801</v>
      </c>
      <c r="P482" s="64">
        <v>6.9999999999999999E-4</v>
      </c>
      <c r="Q482" s="64">
        <v>0</v>
      </c>
    </row>
    <row r="483" spans="1:17">
      <c r="A483" t="s">
        <v>3593</v>
      </c>
      <c r="B483" t="s">
        <v>3174</v>
      </c>
      <c r="C483" s="97">
        <v>3724</v>
      </c>
      <c r="D483" t="s">
        <v>3175</v>
      </c>
      <c r="E483" t="s">
        <v>3918</v>
      </c>
      <c r="F483" t="s">
        <v>3594</v>
      </c>
      <c r="G483" t="s">
        <v>206</v>
      </c>
      <c r="H483">
        <v>5.0599999999999996</v>
      </c>
      <c r="I483" t="s">
        <v>120</v>
      </c>
      <c r="J483" t="s">
        <v>99</v>
      </c>
      <c r="K483" s="64">
        <v>2.2499999999999999E-2</v>
      </c>
      <c r="L483" s="64">
        <v>0</v>
      </c>
      <c r="M483" s="63">
        <v>65000</v>
      </c>
      <c r="N483" s="63">
        <v>103.64765526084908</v>
      </c>
      <c r="O483" s="63">
        <v>67.370975919551896</v>
      </c>
      <c r="P483" s="64">
        <v>4.0000000000000002E-4</v>
      </c>
      <c r="Q483" s="64">
        <v>0</v>
      </c>
    </row>
    <row r="484" spans="1:17">
      <c r="A484" t="s">
        <v>3593</v>
      </c>
      <c r="B484" t="s">
        <v>3174</v>
      </c>
      <c r="C484" s="97">
        <v>3725</v>
      </c>
      <c r="D484" t="s">
        <v>3175</v>
      </c>
      <c r="E484" t="s">
        <v>3918</v>
      </c>
      <c r="F484" t="s">
        <v>3594</v>
      </c>
      <c r="G484" t="s">
        <v>206</v>
      </c>
      <c r="H484">
        <v>5.0599999999999996</v>
      </c>
      <c r="I484" t="s">
        <v>120</v>
      </c>
      <c r="J484" t="s">
        <v>99</v>
      </c>
      <c r="K484" s="64">
        <v>2.2499999999999999E-2</v>
      </c>
      <c r="L484" s="64">
        <v>0</v>
      </c>
      <c r="M484" s="63">
        <v>65000</v>
      </c>
      <c r="N484" s="63">
        <v>103.64765526084908</v>
      </c>
      <c r="O484" s="63">
        <v>67.370975919551896</v>
      </c>
      <c r="P484" s="64">
        <v>4.0000000000000002E-4</v>
      </c>
      <c r="Q484" s="64">
        <v>0</v>
      </c>
    </row>
    <row r="485" spans="1:17">
      <c r="A485" t="s">
        <v>3595</v>
      </c>
      <c r="B485" t="s">
        <v>3174</v>
      </c>
      <c r="C485" s="97">
        <v>3727</v>
      </c>
      <c r="D485" t="s">
        <v>3175</v>
      </c>
      <c r="E485" t="s">
        <v>3918</v>
      </c>
      <c r="F485" t="s">
        <v>3596</v>
      </c>
      <c r="G485" t="s">
        <v>206</v>
      </c>
      <c r="H485">
        <v>5.0599999999999996</v>
      </c>
      <c r="I485" t="s">
        <v>120</v>
      </c>
      <c r="J485" t="s">
        <v>99</v>
      </c>
      <c r="K485" s="64">
        <v>2.2499999999999999E-2</v>
      </c>
      <c r="L485" s="64">
        <v>0</v>
      </c>
      <c r="M485" s="63">
        <v>65000</v>
      </c>
      <c r="N485" s="63">
        <v>103.64765526084908</v>
      </c>
      <c r="O485" s="63">
        <v>67.370975919551896</v>
      </c>
      <c r="P485" s="64">
        <v>4.0000000000000002E-4</v>
      </c>
      <c r="Q485" s="64">
        <v>0</v>
      </c>
    </row>
    <row r="486" spans="1:17">
      <c r="A486" t="s">
        <v>3595</v>
      </c>
      <c r="B486" t="s">
        <v>3174</v>
      </c>
      <c r="C486" s="97">
        <v>3728</v>
      </c>
      <c r="D486" t="s">
        <v>3175</v>
      </c>
      <c r="E486" t="s">
        <v>3918</v>
      </c>
      <c r="F486" t="s">
        <v>3596</v>
      </c>
      <c r="G486" t="s">
        <v>206</v>
      </c>
      <c r="H486">
        <v>5.0599999999999996</v>
      </c>
      <c r="I486" t="s">
        <v>120</v>
      </c>
      <c r="J486" t="s">
        <v>99</v>
      </c>
      <c r="K486" s="64">
        <v>2.2499999999999999E-2</v>
      </c>
      <c r="L486" s="64">
        <v>0</v>
      </c>
      <c r="M486" s="63">
        <v>65000</v>
      </c>
      <c r="N486" s="63">
        <v>103.64765526084908</v>
      </c>
      <c r="O486" s="63">
        <v>67.370975919551896</v>
      </c>
      <c r="P486" s="64">
        <v>4.0000000000000002E-4</v>
      </c>
      <c r="Q486" s="64">
        <v>0</v>
      </c>
    </row>
    <row r="487" spans="1:17">
      <c r="A487" t="s">
        <v>3597</v>
      </c>
      <c r="B487" t="s">
        <v>3174</v>
      </c>
      <c r="C487" s="97">
        <v>3729</v>
      </c>
      <c r="D487" t="s">
        <v>3175</v>
      </c>
      <c r="E487" t="s">
        <v>3918</v>
      </c>
      <c r="F487" t="s">
        <v>3596</v>
      </c>
      <c r="G487" t="s">
        <v>206</v>
      </c>
      <c r="H487">
        <v>2.61</v>
      </c>
      <c r="I487" t="s">
        <v>120</v>
      </c>
      <c r="J487" t="s">
        <v>99</v>
      </c>
      <c r="K487" s="64">
        <v>2.2499999999999999E-2</v>
      </c>
      <c r="L487" s="64">
        <v>0</v>
      </c>
      <c r="M487" s="63">
        <v>89375</v>
      </c>
      <c r="N487" s="63">
        <v>101.92151063762394</v>
      </c>
      <c r="O487" s="63">
        <v>91.092350132376396</v>
      </c>
      <c r="P487" s="64">
        <v>5.0000000000000001E-4</v>
      </c>
      <c r="Q487" s="64">
        <v>0</v>
      </c>
    </row>
    <row r="488" spans="1:17">
      <c r="A488" t="s">
        <v>3598</v>
      </c>
      <c r="B488" t="s">
        <v>3174</v>
      </c>
      <c r="C488" s="97">
        <v>3730</v>
      </c>
      <c r="D488" t="s">
        <v>3175</v>
      </c>
      <c r="E488" t="s">
        <v>3918</v>
      </c>
      <c r="F488" t="s">
        <v>3596</v>
      </c>
      <c r="G488" t="s">
        <v>206</v>
      </c>
      <c r="H488">
        <v>5.0599999999999996</v>
      </c>
      <c r="I488" t="s">
        <v>120</v>
      </c>
      <c r="J488" t="s">
        <v>99</v>
      </c>
      <c r="K488" s="64">
        <v>2.2499999999999999E-2</v>
      </c>
      <c r="L488" s="64">
        <v>0</v>
      </c>
      <c r="M488" s="63">
        <v>24584</v>
      </c>
      <c r="N488" s="63">
        <v>103.64765526084892</v>
      </c>
      <c r="O488" s="63">
        <v>25.480739569327099</v>
      </c>
      <c r="P488" s="64">
        <v>1E-4</v>
      </c>
      <c r="Q488" s="64">
        <v>0</v>
      </c>
    </row>
    <row r="489" spans="1:17">
      <c r="A489" t="s">
        <v>3598</v>
      </c>
      <c r="B489" t="s">
        <v>3174</v>
      </c>
      <c r="C489" s="97">
        <v>3731</v>
      </c>
      <c r="D489" t="s">
        <v>3175</v>
      </c>
      <c r="E489" t="s">
        <v>3918</v>
      </c>
      <c r="F489" t="s">
        <v>3596</v>
      </c>
      <c r="G489" t="s">
        <v>206</v>
      </c>
      <c r="H489">
        <v>5.0599999999999996</v>
      </c>
      <c r="I489" t="s">
        <v>120</v>
      </c>
      <c r="J489" t="s">
        <v>99</v>
      </c>
      <c r="K489" s="64">
        <v>2.2499999999999999E-2</v>
      </c>
      <c r="L489" s="64">
        <v>0</v>
      </c>
      <c r="M489" s="63">
        <v>49801</v>
      </c>
      <c r="N489" s="63">
        <v>103.64765526084898</v>
      </c>
      <c r="O489" s="63">
        <v>51.617568796455402</v>
      </c>
      <c r="P489" s="64">
        <v>2.9999999999999997E-4</v>
      </c>
      <c r="Q489" s="64">
        <v>0</v>
      </c>
    </row>
    <row r="490" spans="1:17">
      <c r="A490" t="s">
        <v>3598</v>
      </c>
      <c r="B490" t="s">
        <v>3174</v>
      </c>
      <c r="C490" s="97">
        <v>3732</v>
      </c>
      <c r="D490" t="s">
        <v>3175</v>
      </c>
      <c r="E490" t="s">
        <v>3918</v>
      </c>
      <c r="F490" t="s">
        <v>3596</v>
      </c>
      <c r="G490" t="s">
        <v>206</v>
      </c>
      <c r="H490">
        <v>5.0599999999999996</v>
      </c>
      <c r="I490" t="s">
        <v>120</v>
      </c>
      <c r="J490" t="s">
        <v>99</v>
      </c>
      <c r="K490" s="64">
        <v>2.2499999999999999E-2</v>
      </c>
      <c r="L490" s="64">
        <v>0</v>
      </c>
      <c r="M490" s="63">
        <v>24615</v>
      </c>
      <c r="N490" s="63">
        <v>103.64765526084908</v>
      </c>
      <c r="O490" s="63">
        <v>25.512870342458001</v>
      </c>
      <c r="P490" s="64">
        <v>1E-4</v>
      </c>
      <c r="Q490" s="64">
        <v>0</v>
      </c>
    </row>
    <row r="491" spans="1:17">
      <c r="A491" t="s">
        <v>3599</v>
      </c>
      <c r="B491" t="s">
        <v>3174</v>
      </c>
      <c r="C491" s="97">
        <v>3733</v>
      </c>
      <c r="D491" t="s">
        <v>3175</v>
      </c>
      <c r="E491" t="s">
        <v>3918</v>
      </c>
      <c r="F491" t="s">
        <v>3600</v>
      </c>
      <c r="G491" t="s">
        <v>206</v>
      </c>
      <c r="H491">
        <v>5.0599999999999996</v>
      </c>
      <c r="I491" t="s">
        <v>120</v>
      </c>
      <c r="J491" t="s">
        <v>99</v>
      </c>
      <c r="K491" s="64">
        <v>2.2499999999999999E-2</v>
      </c>
      <c r="L491" s="64">
        <v>0</v>
      </c>
      <c r="M491" s="63">
        <v>308000</v>
      </c>
      <c r="N491" s="63">
        <v>103.64765526084902</v>
      </c>
      <c r="O491" s="63">
        <v>319.23477820341498</v>
      </c>
      <c r="P491" s="64">
        <v>1.6999999999999999E-3</v>
      </c>
      <c r="Q491" s="64">
        <v>0</v>
      </c>
    </row>
    <row r="492" spans="1:17">
      <c r="A492" t="s">
        <v>3599</v>
      </c>
      <c r="B492" t="s">
        <v>3174</v>
      </c>
      <c r="C492" s="97">
        <v>3734</v>
      </c>
      <c r="D492" t="s">
        <v>3175</v>
      </c>
      <c r="E492" t="s">
        <v>3918</v>
      </c>
      <c r="F492" t="s">
        <v>3600</v>
      </c>
      <c r="G492" t="s">
        <v>206</v>
      </c>
      <c r="H492">
        <v>5.0599999999999996</v>
      </c>
      <c r="I492" t="s">
        <v>120</v>
      </c>
      <c r="J492" t="s">
        <v>99</v>
      </c>
      <c r="K492" s="64">
        <v>2.2499999999999999E-2</v>
      </c>
      <c r="L492" s="64">
        <v>0</v>
      </c>
      <c r="M492" s="63">
        <v>308000</v>
      </c>
      <c r="N492" s="63">
        <v>103.64765526084902</v>
      </c>
      <c r="O492" s="63">
        <v>319.23477820341498</v>
      </c>
      <c r="P492" s="64">
        <v>1.6999999999999999E-3</v>
      </c>
      <c r="Q492" s="64">
        <v>0</v>
      </c>
    </row>
    <row r="493" spans="1:17">
      <c r="A493" t="s">
        <v>3601</v>
      </c>
      <c r="B493" t="s">
        <v>3174</v>
      </c>
      <c r="C493" s="97">
        <v>3736</v>
      </c>
      <c r="D493" t="s">
        <v>3175</v>
      </c>
      <c r="E493" t="s">
        <v>3918</v>
      </c>
      <c r="F493" t="s">
        <v>3600</v>
      </c>
      <c r="G493" t="s">
        <v>206</v>
      </c>
      <c r="H493">
        <v>4.9800000000000004</v>
      </c>
      <c r="I493" t="s">
        <v>120</v>
      </c>
      <c r="J493" t="s">
        <v>99</v>
      </c>
      <c r="K493" s="64">
        <v>2.2499999999999999E-2</v>
      </c>
      <c r="L493" s="64">
        <v>0</v>
      </c>
      <c r="M493" s="63">
        <v>42799</v>
      </c>
      <c r="N493" s="63">
        <v>103.59405884768032</v>
      </c>
      <c r="O493" s="63">
        <v>44.337221246218697</v>
      </c>
      <c r="P493" s="64">
        <v>2.0000000000000001E-4</v>
      </c>
      <c r="Q493" s="64">
        <v>0</v>
      </c>
    </row>
    <row r="494" spans="1:17">
      <c r="A494" t="s">
        <v>3601</v>
      </c>
      <c r="B494" t="s">
        <v>3174</v>
      </c>
      <c r="C494" s="97">
        <v>3737</v>
      </c>
      <c r="D494" t="s">
        <v>3175</v>
      </c>
      <c r="E494" t="s">
        <v>3918</v>
      </c>
      <c r="F494" t="s">
        <v>3600</v>
      </c>
      <c r="G494" t="s">
        <v>206</v>
      </c>
      <c r="H494">
        <v>4.9800000000000004</v>
      </c>
      <c r="I494" t="s">
        <v>120</v>
      </c>
      <c r="J494" t="s">
        <v>99</v>
      </c>
      <c r="K494" s="64">
        <v>2.2499999999999999E-2</v>
      </c>
      <c r="L494" s="64">
        <v>0</v>
      </c>
      <c r="M494" s="63">
        <v>135537</v>
      </c>
      <c r="N494" s="63">
        <v>103.59405884767997</v>
      </c>
      <c r="O494" s="63">
        <v>140.40827954037999</v>
      </c>
      <c r="P494" s="64">
        <v>6.9999999999999999E-4</v>
      </c>
      <c r="Q494" s="64">
        <v>0</v>
      </c>
    </row>
    <row r="495" spans="1:17">
      <c r="A495" t="s">
        <v>3602</v>
      </c>
      <c r="B495" t="s">
        <v>3174</v>
      </c>
      <c r="C495" s="97">
        <v>3738</v>
      </c>
      <c r="D495" t="s">
        <v>3175</v>
      </c>
      <c r="E495" t="s">
        <v>3918</v>
      </c>
      <c r="F495" t="s">
        <v>3603</v>
      </c>
      <c r="G495" t="s">
        <v>206</v>
      </c>
      <c r="H495">
        <v>1.42</v>
      </c>
      <c r="I495" t="s">
        <v>120</v>
      </c>
      <c r="J495" t="s">
        <v>99</v>
      </c>
      <c r="K495" s="64">
        <v>2.2499999999999999E-2</v>
      </c>
      <c r="L495" s="64">
        <v>0</v>
      </c>
      <c r="M495" s="63">
        <v>70000</v>
      </c>
      <c r="N495" s="63">
        <v>101.10540917480414</v>
      </c>
      <c r="O495" s="63">
        <v>70.773786422362903</v>
      </c>
      <c r="P495" s="64">
        <v>4.0000000000000002E-4</v>
      </c>
      <c r="Q495" s="64">
        <v>0</v>
      </c>
    </row>
    <row r="496" spans="1:17">
      <c r="A496" t="s">
        <v>3604</v>
      </c>
      <c r="B496" t="s">
        <v>3174</v>
      </c>
      <c r="C496" s="97">
        <v>3739</v>
      </c>
      <c r="D496" t="s">
        <v>3175</v>
      </c>
      <c r="E496" t="s">
        <v>3918</v>
      </c>
      <c r="F496" t="s">
        <v>1723</v>
      </c>
      <c r="G496" t="s">
        <v>206</v>
      </c>
      <c r="H496">
        <v>2.14</v>
      </c>
      <c r="I496" t="s">
        <v>120</v>
      </c>
      <c r="J496" t="s">
        <v>99</v>
      </c>
      <c r="K496" s="64">
        <v>2.2499999999999999E-2</v>
      </c>
      <c r="L496" s="64">
        <v>0</v>
      </c>
      <c r="M496" s="63">
        <v>66250</v>
      </c>
      <c r="N496" s="63">
        <v>101.59633082871275</v>
      </c>
      <c r="O496" s="63">
        <v>67.307569174022206</v>
      </c>
      <c r="P496" s="64">
        <v>4.0000000000000002E-4</v>
      </c>
      <c r="Q496" s="64">
        <v>0</v>
      </c>
    </row>
    <row r="497" spans="1:17">
      <c r="A497" t="s">
        <v>3604</v>
      </c>
      <c r="B497" t="s">
        <v>3174</v>
      </c>
      <c r="C497" s="97">
        <v>3740</v>
      </c>
      <c r="D497" t="s">
        <v>3175</v>
      </c>
      <c r="E497" t="s">
        <v>3918</v>
      </c>
      <c r="F497" t="s">
        <v>1723</v>
      </c>
      <c r="G497" t="s">
        <v>206</v>
      </c>
      <c r="H497">
        <v>2.14</v>
      </c>
      <c r="I497" t="s">
        <v>120</v>
      </c>
      <c r="J497" t="s">
        <v>99</v>
      </c>
      <c r="K497" s="64">
        <v>2.2499999999999999E-2</v>
      </c>
      <c r="L497" s="64">
        <v>0</v>
      </c>
      <c r="M497" s="63">
        <v>66250</v>
      </c>
      <c r="N497" s="63">
        <v>101.59633082871275</v>
      </c>
      <c r="O497" s="63">
        <v>67.307569174022206</v>
      </c>
      <c r="P497" s="64">
        <v>4.0000000000000002E-4</v>
      </c>
      <c r="Q497" s="64">
        <v>0</v>
      </c>
    </row>
    <row r="498" spans="1:17">
      <c r="A498" t="s">
        <v>3605</v>
      </c>
      <c r="B498" t="s">
        <v>3174</v>
      </c>
      <c r="C498" s="97">
        <v>3743</v>
      </c>
      <c r="D498" t="s">
        <v>3175</v>
      </c>
      <c r="E498" t="s">
        <v>3918</v>
      </c>
      <c r="F498" t="s">
        <v>3606</v>
      </c>
      <c r="G498" t="s">
        <v>206</v>
      </c>
      <c r="H498">
        <v>5.0599999999999996</v>
      </c>
      <c r="I498" t="s">
        <v>120</v>
      </c>
      <c r="J498" t="s">
        <v>99</v>
      </c>
      <c r="K498" s="64">
        <v>2.2499999999999999E-2</v>
      </c>
      <c r="L498" s="64">
        <v>0</v>
      </c>
      <c r="M498" s="63">
        <v>250000</v>
      </c>
      <c r="N498" s="63">
        <v>103.64765526084921</v>
      </c>
      <c r="O498" s="63">
        <v>259.11913815212301</v>
      </c>
      <c r="P498" s="64">
        <v>1.4E-3</v>
      </c>
      <c r="Q498" s="64">
        <v>0</v>
      </c>
    </row>
    <row r="499" spans="1:17">
      <c r="A499" t="s">
        <v>3605</v>
      </c>
      <c r="B499" t="s">
        <v>3174</v>
      </c>
      <c r="C499" s="97">
        <v>3744</v>
      </c>
      <c r="D499" t="s">
        <v>3175</v>
      </c>
      <c r="E499" t="s">
        <v>3918</v>
      </c>
      <c r="F499" t="s">
        <v>3606</v>
      </c>
      <c r="G499" t="s">
        <v>206</v>
      </c>
      <c r="H499">
        <v>5.0599999999999996</v>
      </c>
      <c r="I499" t="s">
        <v>120</v>
      </c>
      <c r="J499" t="s">
        <v>99</v>
      </c>
      <c r="K499" s="64">
        <v>2.2499999999999999E-2</v>
      </c>
      <c r="L499" s="64">
        <v>0</v>
      </c>
      <c r="M499" s="63">
        <v>250000</v>
      </c>
      <c r="N499" s="63">
        <v>103.64765526084921</v>
      </c>
      <c r="O499" s="63">
        <v>259.11913815212301</v>
      </c>
      <c r="P499" s="64">
        <v>1.4E-3</v>
      </c>
      <c r="Q499" s="64">
        <v>0</v>
      </c>
    </row>
    <row r="500" spans="1:17">
      <c r="A500" t="s">
        <v>3605</v>
      </c>
      <c r="B500" t="s">
        <v>3174</v>
      </c>
      <c r="C500" s="97">
        <v>3754</v>
      </c>
      <c r="D500" t="s">
        <v>3175</v>
      </c>
      <c r="E500" t="s">
        <v>3918</v>
      </c>
      <c r="F500" t="s">
        <v>654</v>
      </c>
      <c r="G500" t="s">
        <v>206</v>
      </c>
      <c r="H500">
        <v>5.13</v>
      </c>
      <c r="I500" t="s">
        <v>120</v>
      </c>
      <c r="J500" t="s">
        <v>99</v>
      </c>
      <c r="K500" s="64">
        <v>2.2499999999999999E-2</v>
      </c>
      <c r="L500" s="64">
        <v>0</v>
      </c>
      <c r="M500" s="63">
        <v>15000</v>
      </c>
      <c r="N500" s="63">
        <v>103.70118058555801</v>
      </c>
      <c r="O500" s="63">
        <v>15.5551770878337</v>
      </c>
      <c r="P500" s="64">
        <v>1E-4</v>
      </c>
      <c r="Q500" s="64">
        <v>0</v>
      </c>
    </row>
    <row r="501" spans="1:17">
      <c r="A501" t="s">
        <v>3605</v>
      </c>
      <c r="B501" t="s">
        <v>3174</v>
      </c>
      <c r="C501" s="97">
        <v>3755</v>
      </c>
      <c r="D501" t="s">
        <v>3175</v>
      </c>
      <c r="E501" t="s">
        <v>3918</v>
      </c>
      <c r="F501" t="s">
        <v>654</v>
      </c>
      <c r="G501" t="s">
        <v>206</v>
      </c>
      <c r="H501">
        <v>5.13</v>
      </c>
      <c r="I501" t="s">
        <v>120</v>
      </c>
      <c r="J501" t="s">
        <v>99</v>
      </c>
      <c r="K501" s="64">
        <v>2.2499999999999999E-2</v>
      </c>
      <c r="L501" s="64">
        <v>0</v>
      </c>
      <c r="M501" s="63">
        <v>390000</v>
      </c>
      <c r="N501" s="63">
        <v>103.70118058555821</v>
      </c>
      <c r="O501" s="63">
        <v>404.434604283677</v>
      </c>
      <c r="P501" s="64">
        <v>2.0999999999999999E-3</v>
      </c>
      <c r="Q501" s="64">
        <v>0</v>
      </c>
    </row>
    <row r="502" spans="1:17">
      <c r="A502" t="s">
        <v>3605</v>
      </c>
      <c r="B502" t="s">
        <v>3174</v>
      </c>
      <c r="C502" s="97">
        <v>3756</v>
      </c>
      <c r="D502" t="s">
        <v>3175</v>
      </c>
      <c r="E502" t="s">
        <v>3918</v>
      </c>
      <c r="F502" t="s">
        <v>654</v>
      </c>
      <c r="G502" t="s">
        <v>206</v>
      </c>
      <c r="H502">
        <v>5.13</v>
      </c>
      <c r="I502" t="s">
        <v>120</v>
      </c>
      <c r="J502" t="s">
        <v>99</v>
      </c>
      <c r="K502" s="64">
        <v>2.2499999999999999E-2</v>
      </c>
      <c r="L502" s="64">
        <v>0</v>
      </c>
      <c r="M502" s="63">
        <v>15000</v>
      </c>
      <c r="N502" s="63">
        <v>103.70118058555801</v>
      </c>
      <c r="O502" s="63">
        <v>15.5551770878337</v>
      </c>
      <c r="P502" s="64">
        <v>1E-4</v>
      </c>
      <c r="Q502" s="64">
        <v>0</v>
      </c>
    </row>
    <row r="503" spans="1:17">
      <c r="A503" t="s">
        <v>3607</v>
      </c>
      <c r="B503" t="s">
        <v>3174</v>
      </c>
      <c r="C503" s="97">
        <v>3747</v>
      </c>
      <c r="D503" t="s">
        <v>3175</v>
      </c>
      <c r="E503" t="s">
        <v>3918</v>
      </c>
      <c r="F503" t="s">
        <v>3352</v>
      </c>
      <c r="G503" t="s">
        <v>206</v>
      </c>
      <c r="H503">
        <v>5.13</v>
      </c>
      <c r="I503" t="s">
        <v>120</v>
      </c>
      <c r="J503" t="s">
        <v>99</v>
      </c>
      <c r="K503" s="64">
        <v>2.2499999999999999E-2</v>
      </c>
      <c r="L503" s="64">
        <v>0</v>
      </c>
      <c r="M503" s="63">
        <v>500000</v>
      </c>
      <c r="N503" s="63">
        <v>103.70118058555821</v>
      </c>
      <c r="O503" s="63">
        <v>518.505902927791</v>
      </c>
      <c r="P503" s="64">
        <v>2.7000000000000001E-3</v>
      </c>
      <c r="Q503" s="64">
        <v>0</v>
      </c>
    </row>
    <row r="504" spans="1:17">
      <c r="A504" t="s">
        <v>3608</v>
      </c>
      <c r="B504" t="s">
        <v>3174</v>
      </c>
      <c r="C504" s="97">
        <v>3748</v>
      </c>
      <c r="D504" t="s">
        <v>3175</v>
      </c>
      <c r="E504" t="s">
        <v>3918</v>
      </c>
      <c r="F504" t="s">
        <v>3352</v>
      </c>
      <c r="G504" t="s">
        <v>206</v>
      </c>
      <c r="H504">
        <v>5.13</v>
      </c>
      <c r="I504" t="s">
        <v>120</v>
      </c>
      <c r="J504" t="s">
        <v>99</v>
      </c>
      <c r="K504" s="64">
        <v>2.2499999999999999E-2</v>
      </c>
      <c r="L504" s="64">
        <v>0</v>
      </c>
      <c r="M504" s="63">
        <v>300000</v>
      </c>
      <c r="N504" s="63">
        <v>103.70118058555833</v>
      </c>
      <c r="O504" s="63">
        <v>311.10354175667499</v>
      </c>
      <c r="P504" s="64">
        <v>1.6000000000000001E-3</v>
      </c>
      <c r="Q504" s="64">
        <v>0</v>
      </c>
    </row>
    <row r="505" spans="1:17">
      <c r="A505" t="s">
        <v>3609</v>
      </c>
      <c r="B505" t="s">
        <v>3174</v>
      </c>
      <c r="C505" s="97">
        <v>3749</v>
      </c>
      <c r="D505" t="s">
        <v>3175</v>
      </c>
      <c r="E505" t="s">
        <v>3918</v>
      </c>
      <c r="F505" t="s">
        <v>872</v>
      </c>
      <c r="G505" t="s">
        <v>206</v>
      </c>
      <c r="H505">
        <v>2.61</v>
      </c>
      <c r="I505" t="s">
        <v>120</v>
      </c>
      <c r="J505" t="s">
        <v>99</v>
      </c>
      <c r="K505" s="64">
        <v>2.2499999999999999E-2</v>
      </c>
      <c r="L505" s="64">
        <v>0</v>
      </c>
      <c r="M505" s="63">
        <v>36111.08</v>
      </c>
      <c r="N505" s="63">
        <v>101.92151074124618</v>
      </c>
      <c r="O505" s="63">
        <v>36.804958280980003</v>
      </c>
      <c r="P505" s="64">
        <v>2.0000000000000001E-4</v>
      </c>
      <c r="Q505" s="64">
        <v>0</v>
      </c>
    </row>
    <row r="506" spans="1:17">
      <c r="A506" t="s">
        <v>3610</v>
      </c>
      <c r="B506" t="s">
        <v>3174</v>
      </c>
      <c r="C506" s="97">
        <v>3752</v>
      </c>
      <c r="D506" t="s">
        <v>3175</v>
      </c>
      <c r="E506" t="s">
        <v>3918</v>
      </c>
      <c r="F506" t="s">
        <v>654</v>
      </c>
      <c r="G506" t="s">
        <v>206</v>
      </c>
      <c r="H506">
        <v>2.64</v>
      </c>
      <c r="I506" t="s">
        <v>120</v>
      </c>
      <c r="J506" t="s">
        <v>99</v>
      </c>
      <c r="K506" s="64">
        <v>2.2499999999999999E-2</v>
      </c>
      <c r="L506" s="64">
        <v>0</v>
      </c>
      <c r="M506" s="63">
        <v>45375</v>
      </c>
      <c r="N506" s="63">
        <v>101.94847532766016</v>
      </c>
      <c r="O506" s="63">
        <v>46.2591206799258</v>
      </c>
      <c r="P506" s="64">
        <v>2.0000000000000001E-4</v>
      </c>
      <c r="Q506" s="64">
        <v>0</v>
      </c>
    </row>
    <row r="507" spans="1:17">
      <c r="A507" t="s">
        <v>3610</v>
      </c>
      <c r="B507" t="s">
        <v>3174</v>
      </c>
      <c r="C507" s="97">
        <v>3753</v>
      </c>
      <c r="D507" t="s">
        <v>3175</v>
      </c>
      <c r="E507" t="s">
        <v>3918</v>
      </c>
      <c r="F507" t="s">
        <v>654</v>
      </c>
      <c r="G507" t="s">
        <v>206</v>
      </c>
      <c r="H507">
        <v>2.64</v>
      </c>
      <c r="I507" t="s">
        <v>120</v>
      </c>
      <c r="J507" t="s">
        <v>99</v>
      </c>
      <c r="K507" s="64">
        <v>2.2499999999999999E-2</v>
      </c>
      <c r="L507" s="64">
        <v>0</v>
      </c>
      <c r="M507" s="63">
        <v>45375</v>
      </c>
      <c r="N507" s="63">
        <v>101.94847532766016</v>
      </c>
      <c r="O507" s="63">
        <v>46.2591206799258</v>
      </c>
      <c r="P507" s="64">
        <v>2.0000000000000001E-4</v>
      </c>
      <c r="Q507" s="64">
        <v>0</v>
      </c>
    </row>
    <row r="508" spans="1:17">
      <c r="A508" t="s">
        <v>3611</v>
      </c>
      <c r="B508" t="s">
        <v>3174</v>
      </c>
      <c r="C508" s="97">
        <v>3757</v>
      </c>
      <c r="D508" t="s">
        <v>3175</v>
      </c>
      <c r="E508" t="s">
        <v>3918</v>
      </c>
      <c r="F508" t="s">
        <v>932</v>
      </c>
      <c r="G508" t="s">
        <v>206</v>
      </c>
      <c r="H508">
        <v>5.13</v>
      </c>
      <c r="I508" t="s">
        <v>120</v>
      </c>
      <c r="J508" t="s">
        <v>99</v>
      </c>
      <c r="K508" s="64">
        <v>2.2499999999999999E-2</v>
      </c>
      <c r="L508" s="64">
        <v>0</v>
      </c>
      <c r="M508" s="63">
        <v>90000</v>
      </c>
      <c r="N508" s="63">
        <v>103.70118058555822</v>
      </c>
      <c r="O508" s="63">
        <v>93.331062527002402</v>
      </c>
      <c r="P508" s="64">
        <v>5.0000000000000001E-4</v>
      </c>
      <c r="Q508" s="64">
        <v>0</v>
      </c>
    </row>
    <row r="509" spans="1:17">
      <c r="A509" t="s">
        <v>3612</v>
      </c>
      <c r="B509" t="s">
        <v>3174</v>
      </c>
      <c r="C509" s="97">
        <v>3760</v>
      </c>
      <c r="D509" t="s">
        <v>3175</v>
      </c>
      <c r="E509" t="s">
        <v>3918</v>
      </c>
      <c r="F509" t="s">
        <v>3613</v>
      </c>
      <c r="G509" t="s">
        <v>206</v>
      </c>
      <c r="H509">
        <v>3.32</v>
      </c>
      <c r="I509" t="s">
        <v>120</v>
      </c>
      <c r="J509" t="s">
        <v>99</v>
      </c>
      <c r="K509" s="64">
        <v>2.2499999999999999E-2</v>
      </c>
      <c r="L509" s="64">
        <v>0</v>
      </c>
      <c r="M509" s="63">
        <v>786241</v>
      </c>
      <c r="N509" s="63">
        <v>102.42562841930655</v>
      </c>
      <c r="O509" s="63">
        <v>805.31228514023996</v>
      </c>
      <c r="P509" s="64">
        <v>4.1999999999999997E-3</v>
      </c>
      <c r="Q509" s="64">
        <v>1E-4</v>
      </c>
    </row>
    <row r="510" spans="1:17">
      <c r="A510" t="s">
        <v>3614</v>
      </c>
      <c r="B510" t="s">
        <v>3174</v>
      </c>
      <c r="C510" s="97">
        <v>3761</v>
      </c>
      <c r="D510" t="s">
        <v>3175</v>
      </c>
      <c r="E510" t="s">
        <v>3918</v>
      </c>
      <c r="F510" t="s">
        <v>3613</v>
      </c>
      <c r="G510" t="s">
        <v>206</v>
      </c>
      <c r="H510">
        <v>5.13</v>
      </c>
      <c r="I510" t="s">
        <v>120</v>
      </c>
      <c r="J510" t="s">
        <v>99</v>
      </c>
      <c r="K510" s="64">
        <v>2.2499999999999999E-2</v>
      </c>
      <c r="L510" s="64">
        <v>0</v>
      </c>
      <c r="M510" s="63">
        <v>190000</v>
      </c>
      <c r="N510" s="63">
        <v>103.70118058555842</v>
      </c>
      <c r="O510" s="63">
        <v>197.03224311256099</v>
      </c>
      <c r="P510" s="64">
        <v>1E-3</v>
      </c>
      <c r="Q510" s="64">
        <v>0</v>
      </c>
    </row>
    <row r="511" spans="1:17">
      <c r="A511" t="s">
        <v>3615</v>
      </c>
      <c r="B511" t="s">
        <v>3174</v>
      </c>
      <c r="C511" s="97">
        <v>3762</v>
      </c>
      <c r="D511" t="s">
        <v>3175</v>
      </c>
      <c r="E511" t="s">
        <v>3918</v>
      </c>
      <c r="F511" t="s">
        <v>3616</v>
      </c>
      <c r="G511" t="s">
        <v>206</v>
      </c>
      <c r="H511">
        <v>2.8</v>
      </c>
      <c r="I511" t="s">
        <v>120</v>
      </c>
      <c r="J511" t="s">
        <v>99</v>
      </c>
      <c r="K511" s="64">
        <v>2.2499999999999999E-2</v>
      </c>
      <c r="L511" s="64">
        <v>0</v>
      </c>
      <c r="M511" s="63">
        <v>203000</v>
      </c>
      <c r="N511" s="63">
        <v>102.05991701269213</v>
      </c>
      <c r="O511" s="63">
        <v>207.18163153576501</v>
      </c>
      <c r="P511" s="64">
        <v>1.1000000000000001E-3</v>
      </c>
      <c r="Q511" s="64">
        <v>0</v>
      </c>
    </row>
    <row r="512" spans="1:17">
      <c r="A512" t="s">
        <v>3617</v>
      </c>
      <c r="B512" t="s">
        <v>3174</v>
      </c>
      <c r="C512" s="97">
        <v>3763</v>
      </c>
      <c r="D512" t="s">
        <v>3175</v>
      </c>
      <c r="E512" t="s">
        <v>3918</v>
      </c>
      <c r="F512" t="s">
        <v>3616</v>
      </c>
      <c r="G512" t="s">
        <v>206</v>
      </c>
      <c r="H512">
        <v>5.13</v>
      </c>
      <c r="I512" t="s">
        <v>120</v>
      </c>
      <c r="J512" t="s">
        <v>99</v>
      </c>
      <c r="K512" s="64">
        <v>2.2499999999999999E-2</v>
      </c>
      <c r="L512" s="64">
        <v>0</v>
      </c>
      <c r="M512" s="63">
        <v>400000</v>
      </c>
      <c r="N512" s="63">
        <v>103.70118058555825</v>
      </c>
      <c r="O512" s="63">
        <v>414.80472234223299</v>
      </c>
      <c r="P512" s="64">
        <v>2.2000000000000001E-3</v>
      </c>
      <c r="Q512" s="64">
        <v>0</v>
      </c>
    </row>
    <row r="513" spans="1:17">
      <c r="A513" t="s">
        <v>3618</v>
      </c>
      <c r="B513" t="s">
        <v>3174</v>
      </c>
      <c r="C513" s="97">
        <v>3764</v>
      </c>
      <c r="D513" t="s">
        <v>3175</v>
      </c>
      <c r="E513" t="s">
        <v>3918</v>
      </c>
      <c r="F513" t="s">
        <v>3616</v>
      </c>
      <c r="G513" t="s">
        <v>206</v>
      </c>
      <c r="H513">
        <v>5.13</v>
      </c>
      <c r="I513" t="s">
        <v>120</v>
      </c>
      <c r="J513" t="s">
        <v>99</v>
      </c>
      <c r="K513" s="64">
        <v>2.2499999999999999E-2</v>
      </c>
      <c r="L513" s="64">
        <v>0</v>
      </c>
      <c r="M513" s="63">
        <v>400000</v>
      </c>
      <c r="N513" s="63">
        <v>103.70118058555825</v>
      </c>
      <c r="O513" s="63">
        <v>414.80472234223299</v>
      </c>
      <c r="P513" s="64">
        <v>2.2000000000000001E-3</v>
      </c>
      <c r="Q513" s="64">
        <v>0</v>
      </c>
    </row>
    <row r="514" spans="1:17">
      <c r="A514" t="s">
        <v>3618</v>
      </c>
      <c r="B514" t="s">
        <v>3174</v>
      </c>
      <c r="C514" s="97">
        <v>3897</v>
      </c>
      <c r="D514" t="s">
        <v>3175</v>
      </c>
      <c r="E514" t="s">
        <v>3918</v>
      </c>
      <c r="F514" t="s">
        <v>3177</v>
      </c>
      <c r="G514" t="s">
        <v>206</v>
      </c>
      <c r="H514">
        <v>5.36</v>
      </c>
      <c r="I514" t="s">
        <v>120</v>
      </c>
      <c r="J514" t="s">
        <v>99</v>
      </c>
      <c r="K514" s="64">
        <v>2.2499999999999999E-2</v>
      </c>
      <c r="L514" s="64">
        <v>0</v>
      </c>
      <c r="M514" s="63">
        <v>290443</v>
      </c>
      <c r="N514" s="63">
        <v>103.85790083598881</v>
      </c>
      <c r="O514" s="63">
        <v>301.64800292507101</v>
      </c>
      <c r="P514" s="64">
        <v>1.6000000000000001E-3</v>
      </c>
      <c r="Q514" s="64">
        <v>0</v>
      </c>
    </row>
    <row r="515" spans="1:17">
      <c r="A515" t="s">
        <v>3619</v>
      </c>
      <c r="B515" t="s">
        <v>3174</v>
      </c>
      <c r="C515" s="97">
        <v>3765</v>
      </c>
      <c r="D515" t="s">
        <v>3175</v>
      </c>
      <c r="E515" t="s">
        <v>3918</v>
      </c>
      <c r="F515" t="s">
        <v>3412</v>
      </c>
      <c r="G515" t="s">
        <v>206</v>
      </c>
      <c r="H515">
        <v>2.76</v>
      </c>
      <c r="I515" t="s">
        <v>120</v>
      </c>
      <c r="J515" t="s">
        <v>99</v>
      </c>
      <c r="K515" s="64">
        <v>2.2499999999999999E-2</v>
      </c>
      <c r="L515" s="64">
        <v>0</v>
      </c>
      <c r="M515" s="63">
        <v>152778.07999999999</v>
      </c>
      <c r="N515" s="63">
        <v>101.94847532766022</v>
      </c>
      <c r="O515" s="63">
        <v>155.75492319487299</v>
      </c>
      <c r="P515" s="64">
        <v>8.0000000000000004E-4</v>
      </c>
      <c r="Q515" s="64">
        <v>0</v>
      </c>
    </row>
    <row r="516" spans="1:17">
      <c r="A516" t="s">
        <v>3619</v>
      </c>
      <c r="B516" t="s">
        <v>3174</v>
      </c>
      <c r="C516" s="97">
        <v>3766</v>
      </c>
      <c r="D516" t="s">
        <v>3175</v>
      </c>
      <c r="E516" t="s">
        <v>3918</v>
      </c>
      <c r="F516" t="s">
        <v>3412</v>
      </c>
      <c r="G516" t="s">
        <v>206</v>
      </c>
      <c r="H516">
        <v>2.76</v>
      </c>
      <c r="I516" t="s">
        <v>120</v>
      </c>
      <c r="J516" t="s">
        <v>99</v>
      </c>
      <c r="K516" s="64">
        <v>2.2499999999999999E-2</v>
      </c>
      <c r="L516" s="64">
        <v>0</v>
      </c>
      <c r="M516" s="63">
        <v>152778.07999999999</v>
      </c>
      <c r="N516" s="63">
        <v>101.94847532766022</v>
      </c>
      <c r="O516" s="63">
        <v>155.75492319487299</v>
      </c>
      <c r="P516" s="64">
        <v>8.0000000000000004E-4</v>
      </c>
      <c r="Q516" s="64">
        <v>0</v>
      </c>
    </row>
    <row r="517" spans="1:17">
      <c r="A517" t="s">
        <v>3619</v>
      </c>
      <c r="B517" t="s">
        <v>3174</v>
      </c>
      <c r="C517" s="97">
        <v>3767</v>
      </c>
      <c r="D517" t="s">
        <v>3175</v>
      </c>
      <c r="E517" t="s">
        <v>3918</v>
      </c>
      <c r="F517" t="s">
        <v>3412</v>
      </c>
      <c r="G517" t="s">
        <v>206</v>
      </c>
      <c r="H517">
        <v>2.76</v>
      </c>
      <c r="I517" t="s">
        <v>120</v>
      </c>
      <c r="J517" t="s">
        <v>99</v>
      </c>
      <c r="K517" s="64">
        <v>2.2499999999999999E-2</v>
      </c>
      <c r="L517" s="64">
        <v>0</v>
      </c>
      <c r="M517" s="63">
        <v>152777.14000000001</v>
      </c>
      <c r="N517" s="63">
        <v>101.94847532766028</v>
      </c>
      <c r="O517" s="63">
        <v>155.753964879205</v>
      </c>
      <c r="P517" s="64">
        <v>8.0000000000000004E-4</v>
      </c>
      <c r="Q517" s="64">
        <v>0</v>
      </c>
    </row>
    <row r="518" spans="1:17">
      <c r="A518" t="s">
        <v>3620</v>
      </c>
      <c r="B518" t="s">
        <v>3174</v>
      </c>
      <c r="C518" s="97">
        <v>3770</v>
      </c>
      <c r="D518" t="s">
        <v>3175</v>
      </c>
      <c r="E518" t="s">
        <v>3918</v>
      </c>
      <c r="F518" t="s">
        <v>3412</v>
      </c>
      <c r="G518" t="s">
        <v>206</v>
      </c>
      <c r="H518">
        <v>2.02</v>
      </c>
      <c r="I518" t="s">
        <v>120</v>
      </c>
      <c r="J518" t="s">
        <v>99</v>
      </c>
      <c r="K518" s="64">
        <v>2.2499999999999999E-2</v>
      </c>
      <c r="L518" s="64">
        <v>0</v>
      </c>
      <c r="M518" s="63">
        <v>50000</v>
      </c>
      <c r="N518" s="63">
        <v>101.5150260657138</v>
      </c>
      <c r="O518" s="63">
        <v>50.757513032856899</v>
      </c>
      <c r="P518" s="64">
        <v>2.9999999999999997E-4</v>
      </c>
      <c r="Q518" s="64">
        <v>0</v>
      </c>
    </row>
    <row r="519" spans="1:17">
      <c r="A519" t="s">
        <v>3621</v>
      </c>
      <c r="B519" t="s">
        <v>3174</v>
      </c>
      <c r="C519" s="97">
        <v>3771</v>
      </c>
      <c r="D519" t="s">
        <v>3175</v>
      </c>
      <c r="E519" t="s">
        <v>3918</v>
      </c>
      <c r="F519" t="s">
        <v>3412</v>
      </c>
      <c r="G519" t="s">
        <v>206</v>
      </c>
      <c r="H519">
        <v>1.22</v>
      </c>
      <c r="I519" t="s">
        <v>120</v>
      </c>
      <c r="J519" t="s">
        <v>99</v>
      </c>
      <c r="K519" s="64">
        <v>2.2499999999999999E-2</v>
      </c>
      <c r="L519" s="64">
        <v>0</v>
      </c>
      <c r="M519" s="63">
        <v>82500</v>
      </c>
      <c r="N519" s="63">
        <v>100.96251424617878</v>
      </c>
      <c r="O519" s="63">
        <v>83.294074253097506</v>
      </c>
      <c r="P519" s="64">
        <v>4.0000000000000002E-4</v>
      </c>
      <c r="Q519" s="64">
        <v>0</v>
      </c>
    </row>
    <row r="520" spans="1:17">
      <c r="A520" t="s">
        <v>3622</v>
      </c>
      <c r="B520" t="s">
        <v>3174</v>
      </c>
      <c r="C520" s="97">
        <v>3772</v>
      </c>
      <c r="D520" t="s">
        <v>3175</v>
      </c>
      <c r="E520" t="s">
        <v>3918</v>
      </c>
      <c r="F520" t="s">
        <v>3412</v>
      </c>
      <c r="G520" t="s">
        <v>206</v>
      </c>
      <c r="H520">
        <v>2.38</v>
      </c>
      <c r="I520" t="s">
        <v>120</v>
      </c>
      <c r="J520" t="s">
        <v>99</v>
      </c>
      <c r="K520" s="64">
        <v>2.2499999999999999E-2</v>
      </c>
      <c r="L520" s="64">
        <v>0</v>
      </c>
      <c r="M520" s="63">
        <v>99000</v>
      </c>
      <c r="N520" s="63">
        <v>101.77067654308081</v>
      </c>
      <c r="O520" s="63">
        <v>100.75296977764999</v>
      </c>
      <c r="P520" s="64">
        <v>5.0000000000000001E-4</v>
      </c>
      <c r="Q520" s="64">
        <v>0</v>
      </c>
    </row>
    <row r="521" spans="1:17">
      <c r="A521" t="s">
        <v>3623</v>
      </c>
      <c r="B521" t="s">
        <v>3174</v>
      </c>
      <c r="C521" s="97">
        <v>3773</v>
      </c>
      <c r="D521" t="s">
        <v>3175</v>
      </c>
      <c r="E521" t="s">
        <v>3918</v>
      </c>
      <c r="F521" t="s">
        <v>3624</v>
      </c>
      <c r="G521" t="s">
        <v>206</v>
      </c>
      <c r="H521">
        <v>5.13</v>
      </c>
      <c r="I521" t="s">
        <v>120</v>
      </c>
      <c r="J521" t="s">
        <v>99</v>
      </c>
      <c r="K521" s="64">
        <v>2.2499999999999999E-2</v>
      </c>
      <c r="L521" s="64">
        <v>0</v>
      </c>
      <c r="M521" s="63">
        <v>34105</v>
      </c>
      <c r="N521" s="63">
        <v>103.70118058555813</v>
      </c>
      <c r="O521" s="63">
        <v>35.367287638704603</v>
      </c>
      <c r="P521" s="64">
        <v>2.0000000000000001E-4</v>
      </c>
      <c r="Q521" s="64">
        <v>0</v>
      </c>
    </row>
    <row r="522" spans="1:17">
      <c r="A522" t="s">
        <v>3625</v>
      </c>
      <c r="B522" t="s">
        <v>3174</v>
      </c>
      <c r="C522" s="97">
        <v>3774</v>
      </c>
      <c r="D522" t="s">
        <v>3175</v>
      </c>
      <c r="E522" t="s">
        <v>3918</v>
      </c>
      <c r="F522" t="s">
        <v>3624</v>
      </c>
      <c r="G522" t="s">
        <v>206</v>
      </c>
      <c r="H522">
        <v>5.13</v>
      </c>
      <c r="I522" t="s">
        <v>120</v>
      </c>
      <c r="J522" t="s">
        <v>99</v>
      </c>
      <c r="K522" s="64">
        <v>2.2499999999999999E-2</v>
      </c>
      <c r="L522" s="64">
        <v>0</v>
      </c>
      <c r="M522" s="63">
        <v>273000</v>
      </c>
      <c r="N522" s="63">
        <v>103.70118058555825</v>
      </c>
      <c r="O522" s="63">
        <v>283.10422299857402</v>
      </c>
      <c r="P522" s="64">
        <v>1.5E-3</v>
      </c>
      <c r="Q522" s="64">
        <v>0</v>
      </c>
    </row>
    <row r="523" spans="1:17">
      <c r="A523" t="s">
        <v>3625</v>
      </c>
      <c r="B523" t="s">
        <v>3174</v>
      </c>
      <c r="C523" s="97">
        <v>3775</v>
      </c>
      <c r="D523" t="s">
        <v>3175</v>
      </c>
      <c r="E523" t="s">
        <v>3918</v>
      </c>
      <c r="F523" t="s">
        <v>3624</v>
      </c>
      <c r="G523" t="s">
        <v>206</v>
      </c>
      <c r="H523">
        <v>5.13</v>
      </c>
      <c r="I523" t="s">
        <v>120</v>
      </c>
      <c r="J523" t="s">
        <v>99</v>
      </c>
      <c r="K523" s="64">
        <v>2.2499999999999999E-2</v>
      </c>
      <c r="L523" s="64">
        <v>0</v>
      </c>
      <c r="M523" s="63">
        <v>297500</v>
      </c>
      <c r="N523" s="63">
        <v>103.70118058555832</v>
      </c>
      <c r="O523" s="63">
        <v>308.51101224203597</v>
      </c>
      <c r="P523" s="64">
        <v>1.6000000000000001E-3</v>
      </c>
      <c r="Q523" s="64">
        <v>0</v>
      </c>
    </row>
    <row r="524" spans="1:17">
      <c r="A524" t="s">
        <v>3625</v>
      </c>
      <c r="B524" t="s">
        <v>3174</v>
      </c>
      <c r="C524" s="97">
        <v>3776</v>
      </c>
      <c r="D524" t="s">
        <v>3175</v>
      </c>
      <c r="E524" t="s">
        <v>3918</v>
      </c>
      <c r="F524" t="s">
        <v>3624</v>
      </c>
      <c r="G524" t="s">
        <v>206</v>
      </c>
      <c r="H524">
        <v>5.13</v>
      </c>
      <c r="I524" t="s">
        <v>120</v>
      </c>
      <c r="J524" t="s">
        <v>99</v>
      </c>
      <c r="K524" s="64">
        <v>2.2499999999999999E-2</v>
      </c>
      <c r="L524" s="64">
        <v>0</v>
      </c>
      <c r="M524" s="63">
        <v>297500</v>
      </c>
      <c r="N524" s="63">
        <v>103.70118058555832</v>
      </c>
      <c r="O524" s="63">
        <v>308.51101224203597</v>
      </c>
      <c r="P524" s="64">
        <v>1.6000000000000001E-3</v>
      </c>
      <c r="Q524" s="64">
        <v>0</v>
      </c>
    </row>
    <row r="525" spans="1:17">
      <c r="A525" t="s">
        <v>3626</v>
      </c>
      <c r="B525" t="s">
        <v>3174</v>
      </c>
      <c r="C525" s="97">
        <v>3778</v>
      </c>
      <c r="D525" t="s">
        <v>3175</v>
      </c>
      <c r="E525" t="s">
        <v>3918</v>
      </c>
      <c r="F525" t="s">
        <v>820</v>
      </c>
      <c r="G525" t="s">
        <v>206</v>
      </c>
      <c r="H525">
        <v>5.13</v>
      </c>
      <c r="I525" t="s">
        <v>120</v>
      </c>
      <c r="J525" t="s">
        <v>99</v>
      </c>
      <c r="K525" s="64">
        <v>2.2499999999999999E-2</v>
      </c>
      <c r="L525" s="64">
        <v>0</v>
      </c>
      <c r="M525" s="63">
        <v>264756</v>
      </c>
      <c r="N525" s="63">
        <v>103.70118058555802</v>
      </c>
      <c r="O525" s="63">
        <v>274.55509767109999</v>
      </c>
      <c r="P525" s="64">
        <v>1.4E-3</v>
      </c>
      <c r="Q525" s="64">
        <v>0</v>
      </c>
    </row>
    <row r="526" spans="1:17">
      <c r="A526" t="s">
        <v>3627</v>
      </c>
      <c r="B526" t="s">
        <v>3174</v>
      </c>
      <c r="C526" s="97">
        <v>3779</v>
      </c>
      <c r="D526" t="s">
        <v>3175</v>
      </c>
      <c r="E526" t="s">
        <v>3918</v>
      </c>
      <c r="F526" t="s">
        <v>820</v>
      </c>
      <c r="G526" t="s">
        <v>206</v>
      </c>
      <c r="H526">
        <v>1.7</v>
      </c>
      <c r="I526" t="s">
        <v>120</v>
      </c>
      <c r="J526" t="s">
        <v>99</v>
      </c>
      <c r="K526" s="64">
        <v>2.2499999999999999E-2</v>
      </c>
      <c r="L526" s="64">
        <v>0</v>
      </c>
      <c r="M526" s="63">
        <v>30624.98</v>
      </c>
      <c r="N526" s="63">
        <v>101.29478770935133</v>
      </c>
      <c r="O526" s="63">
        <v>31.021508477031301</v>
      </c>
      <c r="P526" s="64">
        <v>2.0000000000000001E-4</v>
      </c>
      <c r="Q526" s="64">
        <v>0</v>
      </c>
    </row>
    <row r="527" spans="1:17">
      <c r="A527" t="s">
        <v>3628</v>
      </c>
      <c r="B527" t="s">
        <v>3174</v>
      </c>
      <c r="C527" s="97">
        <v>3782</v>
      </c>
      <c r="D527" t="s">
        <v>3175</v>
      </c>
      <c r="E527" t="s">
        <v>3918</v>
      </c>
      <c r="F527" t="s">
        <v>820</v>
      </c>
      <c r="G527" t="s">
        <v>206</v>
      </c>
      <c r="H527">
        <v>5.13</v>
      </c>
      <c r="I527" t="s">
        <v>120</v>
      </c>
      <c r="J527" t="s">
        <v>99</v>
      </c>
      <c r="K527" s="64">
        <v>2.2499999999999999E-2</v>
      </c>
      <c r="L527" s="64">
        <v>0</v>
      </c>
      <c r="M527" s="63">
        <v>20038.84</v>
      </c>
      <c r="N527" s="63">
        <v>103.70118058555835</v>
      </c>
      <c r="O527" s="63">
        <v>20.780513655651099</v>
      </c>
      <c r="P527" s="64">
        <v>1E-4</v>
      </c>
      <c r="Q527" s="64">
        <v>0</v>
      </c>
    </row>
    <row r="528" spans="1:17">
      <c r="A528" t="s">
        <v>3629</v>
      </c>
      <c r="B528" t="s">
        <v>3174</v>
      </c>
      <c r="C528" s="97">
        <v>3780</v>
      </c>
      <c r="D528" t="s">
        <v>3175</v>
      </c>
      <c r="E528" t="s">
        <v>3918</v>
      </c>
      <c r="F528" t="s">
        <v>820</v>
      </c>
      <c r="G528" t="s">
        <v>206</v>
      </c>
      <c r="H528">
        <v>5.13</v>
      </c>
      <c r="I528" t="s">
        <v>120</v>
      </c>
      <c r="J528" t="s">
        <v>99</v>
      </c>
      <c r="K528" s="64">
        <v>2.2499999999999999E-2</v>
      </c>
      <c r="L528" s="64">
        <v>0</v>
      </c>
      <c r="M528" s="63">
        <v>45562</v>
      </c>
      <c r="N528" s="63">
        <v>103.70118058555813</v>
      </c>
      <c r="O528" s="63">
        <v>47.248331898392003</v>
      </c>
      <c r="P528" s="64">
        <v>2.0000000000000001E-4</v>
      </c>
      <c r="Q528" s="64">
        <v>0</v>
      </c>
    </row>
    <row r="529" spans="1:17">
      <c r="A529" t="s">
        <v>3630</v>
      </c>
      <c r="B529" t="s">
        <v>3174</v>
      </c>
      <c r="C529" s="97">
        <v>3781</v>
      </c>
      <c r="D529" t="s">
        <v>3175</v>
      </c>
      <c r="E529" t="s">
        <v>3918</v>
      </c>
      <c r="F529" t="s">
        <v>820</v>
      </c>
      <c r="G529" t="s">
        <v>206</v>
      </c>
      <c r="H529">
        <v>2.64</v>
      </c>
      <c r="I529" t="s">
        <v>120</v>
      </c>
      <c r="J529" t="s">
        <v>99</v>
      </c>
      <c r="K529" s="64">
        <v>2.2499999999999999E-2</v>
      </c>
      <c r="L529" s="64">
        <v>0</v>
      </c>
      <c r="M529" s="63">
        <v>91657.5</v>
      </c>
      <c r="N529" s="63">
        <v>101.94847532766003</v>
      </c>
      <c r="O529" s="63">
        <v>93.443423773449993</v>
      </c>
      <c r="P529" s="64">
        <v>5.0000000000000001E-4</v>
      </c>
      <c r="Q529" s="64">
        <v>0</v>
      </c>
    </row>
    <row r="530" spans="1:17">
      <c r="A530" t="s">
        <v>3631</v>
      </c>
      <c r="B530" t="s">
        <v>3174</v>
      </c>
      <c r="C530" s="97">
        <v>3783</v>
      </c>
      <c r="D530" t="s">
        <v>3175</v>
      </c>
      <c r="E530" t="s">
        <v>3918</v>
      </c>
      <c r="F530" t="s">
        <v>3632</v>
      </c>
      <c r="G530" t="s">
        <v>206</v>
      </c>
      <c r="H530">
        <v>5.21</v>
      </c>
      <c r="I530" t="s">
        <v>120</v>
      </c>
      <c r="J530" t="s">
        <v>99</v>
      </c>
      <c r="K530" s="64">
        <v>2.2499999999999999E-2</v>
      </c>
      <c r="L530" s="64">
        <v>0</v>
      </c>
      <c r="M530" s="63">
        <v>30000</v>
      </c>
      <c r="N530" s="63">
        <v>103.75291532179666</v>
      </c>
      <c r="O530" s="63">
        <v>31.125874596538999</v>
      </c>
      <c r="P530" s="64">
        <v>2.0000000000000001E-4</v>
      </c>
      <c r="Q530" s="64">
        <v>0</v>
      </c>
    </row>
    <row r="531" spans="1:17">
      <c r="A531" t="s">
        <v>3633</v>
      </c>
      <c r="B531" t="s">
        <v>3174</v>
      </c>
      <c r="C531" s="97">
        <v>3785</v>
      </c>
      <c r="D531" t="s">
        <v>3175</v>
      </c>
      <c r="E531" t="s">
        <v>3918</v>
      </c>
      <c r="F531" t="s">
        <v>3632</v>
      </c>
      <c r="G531" t="s">
        <v>206</v>
      </c>
      <c r="H531">
        <v>1.7</v>
      </c>
      <c r="I531" t="s">
        <v>120</v>
      </c>
      <c r="J531" t="s">
        <v>99</v>
      </c>
      <c r="K531" s="64">
        <v>2.2499999999999999E-2</v>
      </c>
      <c r="L531" s="64">
        <v>0</v>
      </c>
      <c r="M531" s="63">
        <v>86625</v>
      </c>
      <c r="N531" s="63">
        <v>101.29478770935134</v>
      </c>
      <c r="O531" s="63">
        <v>87.746609853225607</v>
      </c>
      <c r="P531" s="64">
        <v>5.0000000000000001E-4</v>
      </c>
      <c r="Q531" s="64">
        <v>0</v>
      </c>
    </row>
    <row r="532" spans="1:17">
      <c r="A532" t="s">
        <v>3634</v>
      </c>
      <c r="B532" t="s">
        <v>3174</v>
      </c>
      <c r="C532" s="97">
        <v>3786</v>
      </c>
      <c r="D532" t="s">
        <v>3175</v>
      </c>
      <c r="E532" t="s">
        <v>3918</v>
      </c>
      <c r="F532" t="s">
        <v>3635</v>
      </c>
      <c r="G532" t="s">
        <v>206</v>
      </c>
      <c r="H532">
        <v>2.68</v>
      </c>
      <c r="I532" t="s">
        <v>120</v>
      </c>
      <c r="J532" t="s">
        <v>99</v>
      </c>
      <c r="K532" s="64">
        <v>2.2499999999999999E-2</v>
      </c>
      <c r="L532" s="64">
        <v>0</v>
      </c>
      <c r="M532" s="63">
        <v>92125</v>
      </c>
      <c r="N532" s="63">
        <v>101.975407266739</v>
      </c>
      <c r="O532" s="63">
        <v>93.944843944483296</v>
      </c>
      <c r="P532" s="64">
        <v>5.0000000000000001E-4</v>
      </c>
      <c r="Q532" s="64">
        <v>0</v>
      </c>
    </row>
    <row r="533" spans="1:17">
      <c r="A533" t="s">
        <v>3636</v>
      </c>
      <c r="B533" t="s">
        <v>3174</v>
      </c>
      <c r="C533" s="97">
        <v>3787</v>
      </c>
      <c r="D533" t="s">
        <v>3175</v>
      </c>
      <c r="E533" t="s">
        <v>3918</v>
      </c>
      <c r="F533" t="s">
        <v>3635</v>
      </c>
      <c r="G533" t="s">
        <v>206</v>
      </c>
      <c r="H533">
        <v>0.11</v>
      </c>
      <c r="I533" t="s">
        <v>120</v>
      </c>
      <c r="J533" t="s">
        <v>99</v>
      </c>
      <c r="K533" s="64">
        <v>2.2499999999999999E-2</v>
      </c>
      <c r="L533" s="64">
        <v>0</v>
      </c>
      <c r="M533" s="63">
        <v>30000</v>
      </c>
      <c r="N533" s="63">
        <v>100.20408542922701</v>
      </c>
      <c r="O533" s="63">
        <v>30.061225628768099</v>
      </c>
      <c r="P533" s="64">
        <v>2.0000000000000001E-4</v>
      </c>
      <c r="Q533" s="64">
        <v>0</v>
      </c>
    </row>
    <row r="534" spans="1:17">
      <c r="A534" t="s">
        <v>3637</v>
      </c>
      <c r="B534" t="s">
        <v>3174</v>
      </c>
      <c r="C534" s="97">
        <v>3788</v>
      </c>
      <c r="D534" t="s">
        <v>3175</v>
      </c>
      <c r="E534" t="s">
        <v>3918</v>
      </c>
      <c r="F534" t="s">
        <v>3035</v>
      </c>
      <c r="G534" t="s">
        <v>206</v>
      </c>
      <c r="H534">
        <v>2.17</v>
      </c>
      <c r="I534" t="s">
        <v>120</v>
      </c>
      <c r="J534" t="s">
        <v>99</v>
      </c>
      <c r="K534" s="64">
        <v>2.2499999999999999E-2</v>
      </c>
      <c r="L534" s="64">
        <v>0</v>
      </c>
      <c r="M534" s="63">
        <v>32635.78</v>
      </c>
      <c r="N534" s="63">
        <v>101.62358699261577</v>
      </c>
      <c r="O534" s="63">
        <v>33.165650279018699</v>
      </c>
      <c r="P534" s="64">
        <v>2.0000000000000001E-4</v>
      </c>
      <c r="Q534" s="64">
        <v>0</v>
      </c>
    </row>
    <row r="535" spans="1:17">
      <c r="A535" t="s">
        <v>3637</v>
      </c>
      <c r="B535" t="s">
        <v>3174</v>
      </c>
      <c r="C535" s="97">
        <v>3789</v>
      </c>
      <c r="D535" t="s">
        <v>3175</v>
      </c>
      <c r="E535" t="s">
        <v>3918</v>
      </c>
      <c r="F535" t="s">
        <v>3035</v>
      </c>
      <c r="G535" t="s">
        <v>206</v>
      </c>
      <c r="H535">
        <v>2.17</v>
      </c>
      <c r="I535" t="s">
        <v>120</v>
      </c>
      <c r="J535" t="s">
        <v>99</v>
      </c>
      <c r="K535" s="64">
        <v>2.2499999999999999E-2</v>
      </c>
      <c r="L535" s="64">
        <v>0</v>
      </c>
      <c r="M535" s="63">
        <v>56464.22</v>
      </c>
      <c r="N535" s="63">
        <v>101.62358699261567</v>
      </c>
      <c r="O535" s="63">
        <v>57.380965731401901</v>
      </c>
      <c r="P535" s="64">
        <v>2.9999999999999997E-4</v>
      </c>
      <c r="Q535" s="64">
        <v>0</v>
      </c>
    </row>
    <row r="536" spans="1:17">
      <c r="A536" t="s">
        <v>3638</v>
      </c>
      <c r="B536" t="s">
        <v>3174</v>
      </c>
      <c r="C536" s="97">
        <v>3790</v>
      </c>
      <c r="D536" t="s">
        <v>3175</v>
      </c>
      <c r="E536" t="s">
        <v>3918</v>
      </c>
      <c r="F536" t="s">
        <v>1711</v>
      </c>
      <c r="G536" t="s">
        <v>206</v>
      </c>
      <c r="H536">
        <v>1.74</v>
      </c>
      <c r="I536" t="s">
        <v>120</v>
      </c>
      <c r="J536" t="s">
        <v>99</v>
      </c>
      <c r="K536" s="64">
        <v>2.2499999999999999E-2</v>
      </c>
      <c r="L536" s="64">
        <v>0</v>
      </c>
      <c r="M536" s="63">
        <v>31354.15</v>
      </c>
      <c r="N536" s="63">
        <v>101.32232772084015</v>
      </c>
      <c r="O536" s="63">
        <v>31.7687546170838</v>
      </c>
      <c r="P536" s="64">
        <v>2.0000000000000001E-4</v>
      </c>
      <c r="Q536" s="64">
        <v>0</v>
      </c>
    </row>
    <row r="537" spans="1:17">
      <c r="A537" t="s">
        <v>3638</v>
      </c>
      <c r="B537" t="s">
        <v>3174</v>
      </c>
      <c r="C537" s="97">
        <v>3791</v>
      </c>
      <c r="D537" t="s">
        <v>3175</v>
      </c>
      <c r="E537" t="s">
        <v>3918</v>
      </c>
      <c r="F537" t="s">
        <v>1711</v>
      </c>
      <c r="G537" t="s">
        <v>206</v>
      </c>
      <c r="H537">
        <v>1.74</v>
      </c>
      <c r="I537" t="s">
        <v>120</v>
      </c>
      <c r="J537" t="s">
        <v>99</v>
      </c>
      <c r="K537" s="64">
        <v>2.2499999999999999E-2</v>
      </c>
      <c r="L537" s="64">
        <v>0</v>
      </c>
      <c r="M537" s="63">
        <v>31354.15</v>
      </c>
      <c r="N537" s="63">
        <v>101.32232772084015</v>
      </c>
      <c r="O537" s="63">
        <v>31.7687546170838</v>
      </c>
      <c r="P537" s="64">
        <v>2.0000000000000001E-4</v>
      </c>
      <c r="Q537" s="64">
        <v>0</v>
      </c>
    </row>
    <row r="538" spans="1:17">
      <c r="A538" t="s">
        <v>3639</v>
      </c>
      <c r="B538" t="s">
        <v>3174</v>
      </c>
      <c r="C538" s="97">
        <v>3792</v>
      </c>
      <c r="D538" t="s">
        <v>3175</v>
      </c>
      <c r="E538" t="s">
        <v>3918</v>
      </c>
      <c r="F538" t="s">
        <v>3640</v>
      </c>
      <c r="G538" t="s">
        <v>206</v>
      </c>
      <c r="H538">
        <v>5.21</v>
      </c>
      <c r="I538" t="s">
        <v>120</v>
      </c>
      <c r="J538" t="s">
        <v>99</v>
      </c>
      <c r="K538" s="64">
        <v>2.2499999999999999E-2</v>
      </c>
      <c r="L538" s="64">
        <v>0</v>
      </c>
      <c r="M538" s="63">
        <v>162135</v>
      </c>
      <c r="N538" s="63">
        <v>103.75291532179665</v>
      </c>
      <c r="O538" s="63">
        <v>168.219789256995</v>
      </c>
      <c r="P538" s="64">
        <v>8.9999999999999998E-4</v>
      </c>
      <c r="Q538" s="64">
        <v>0</v>
      </c>
    </row>
    <row r="539" spans="1:17">
      <c r="A539" t="s">
        <v>3639</v>
      </c>
      <c r="B539" t="s">
        <v>3174</v>
      </c>
      <c r="C539" s="97">
        <v>3793</v>
      </c>
      <c r="D539" t="s">
        <v>3175</v>
      </c>
      <c r="E539" t="s">
        <v>3918</v>
      </c>
      <c r="F539" t="s">
        <v>3640</v>
      </c>
      <c r="G539" t="s">
        <v>206</v>
      </c>
      <c r="H539">
        <v>5.21</v>
      </c>
      <c r="I539" t="s">
        <v>120</v>
      </c>
      <c r="J539" t="s">
        <v>99</v>
      </c>
      <c r="K539" s="64">
        <v>2.2499999999999999E-2</v>
      </c>
      <c r="L539" s="64">
        <v>0</v>
      </c>
      <c r="M539" s="63">
        <v>69513</v>
      </c>
      <c r="N539" s="63">
        <v>103.75291532179664</v>
      </c>
      <c r="O539" s="63">
        <v>72.121764027640495</v>
      </c>
      <c r="P539" s="64">
        <v>4.0000000000000002E-4</v>
      </c>
      <c r="Q539" s="64">
        <v>0</v>
      </c>
    </row>
    <row r="540" spans="1:17">
      <c r="A540" t="s">
        <v>3639</v>
      </c>
      <c r="B540" t="s">
        <v>3174</v>
      </c>
      <c r="C540" s="97">
        <v>4212</v>
      </c>
      <c r="D540" t="s">
        <v>3175</v>
      </c>
      <c r="E540" t="s">
        <v>3918</v>
      </c>
      <c r="F540" t="s">
        <v>1349</v>
      </c>
      <c r="G540" t="s">
        <v>206</v>
      </c>
      <c r="H540">
        <v>5.51</v>
      </c>
      <c r="I540" t="s">
        <v>120</v>
      </c>
      <c r="J540" t="s">
        <v>99</v>
      </c>
      <c r="K540" s="64">
        <v>2.2499999999999999E-2</v>
      </c>
      <c r="L540" s="64">
        <v>0</v>
      </c>
      <c r="M540" s="63">
        <v>49342</v>
      </c>
      <c r="N540" s="63">
        <v>103.96432315518098</v>
      </c>
      <c r="O540" s="63">
        <v>51.298076331229403</v>
      </c>
      <c r="P540" s="64">
        <v>2.9999999999999997E-4</v>
      </c>
      <c r="Q540" s="64">
        <v>0</v>
      </c>
    </row>
    <row r="541" spans="1:17">
      <c r="A541" t="s">
        <v>3641</v>
      </c>
      <c r="B541" t="s">
        <v>3174</v>
      </c>
      <c r="C541" s="97">
        <v>3797</v>
      </c>
      <c r="D541" t="s">
        <v>3175</v>
      </c>
      <c r="E541" t="s">
        <v>3918</v>
      </c>
      <c r="F541" t="s">
        <v>3642</v>
      </c>
      <c r="G541" t="s">
        <v>206</v>
      </c>
      <c r="H541">
        <v>5.13</v>
      </c>
      <c r="I541" t="s">
        <v>120</v>
      </c>
      <c r="J541" t="s">
        <v>99</v>
      </c>
      <c r="K541" s="64">
        <v>2.2499999999999999E-2</v>
      </c>
      <c r="L541" s="64">
        <v>0</v>
      </c>
      <c r="M541" s="63">
        <v>7423</v>
      </c>
      <c r="N541" s="63">
        <v>103.70118058555826</v>
      </c>
      <c r="O541" s="63">
        <v>7.6977386348659902</v>
      </c>
      <c r="P541" s="64">
        <v>0</v>
      </c>
      <c r="Q541" s="64">
        <v>0</v>
      </c>
    </row>
    <row r="542" spans="1:17">
      <c r="A542" t="s">
        <v>3641</v>
      </c>
      <c r="B542" t="s">
        <v>3174</v>
      </c>
      <c r="C542" s="97">
        <v>3798</v>
      </c>
      <c r="D542" t="s">
        <v>3175</v>
      </c>
      <c r="E542" t="s">
        <v>3918</v>
      </c>
      <c r="F542" t="s">
        <v>3642</v>
      </c>
      <c r="G542" t="s">
        <v>206</v>
      </c>
      <c r="H542">
        <v>5.13</v>
      </c>
      <c r="I542" t="s">
        <v>120</v>
      </c>
      <c r="J542" t="s">
        <v>99</v>
      </c>
      <c r="K542" s="64">
        <v>2.2499999999999999E-2</v>
      </c>
      <c r="L542" s="64">
        <v>0</v>
      </c>
      <c r="M542" s="63">
        <v>29153</v>
      </c>
      <c r="N542" s="63">
        <v>103.70118058555826</v>
      </c>
      <c r="O542" s="63">
        <v>30.232005176107801</v>
      </c>
      <c r="P542" s="64">
        <v>2.0000000000000001E-4</v>
      </c>
      <c r="Q542" s="64">
        <v>0</v>
      </c>
    </row>
    <row r="543" spans="1:17">
      <c r="A543" t="s">
        <v>3641</v>
      </c>
      <c r="B543" t="s">
        <v>3174</v>
      </c>
      <c r="C543" s="97">
        <v>3799</v>
      </c>
      <c r="D543" t="s">
        <v>3175</v>
      </c>
      <c r="E543" t="s">
        <v>3918</v>
      </c>
      <c r="F543" t="s">
        <v>3642</v>
      </c>
      <c r="G543" t="s">
        <v>206</v>
      </c>
      <c r="H543">
        <v>5.13</v>
      </c>
      <c r="I543" t="s">
        <v>120</v>
      </c>
      <c r="J543" t="s">
        <v>99</v>
      </c>
      <c r="K543" s="64">
        <v>2.2499999999999999E-2</v>
      </c>
      <c r="L543" s="64">
        <v>0</v>
      </c>
      <c r="M543" s="63">
        <v>29089</v>
      </c>
      <c r="N543" s="63">
        <v>103.70118058555812</v>
      </c>
      <c r="O543" s="63">
        <v>30.165636420533001</v>
      </c>
      <c r="P543" s="64">
        <v>2.0000000000000001E-4</v>
      </c>
      <c r="Q543" s="64">
        <v>0</v>
      </c>
    </row>
    <row r="544" spans="1:17">
      <c r="A544" t="s">
        <v>3641</v>
      </c>
      <c r="B544" t="s">
        <v>3174</v>
      </c>
      <c r="C544" s="97">
        <v>3800</v>
      </c>
      <c r="D544" t="s">
        <v>3175</v>
      </c>
      <c r="E544" t="s">
        <v>3918</v>
      </c>
      <c r="F544" t="s">
        <v>3642</v>
      </c>
      <c r="G544" t="s">
        <v>206</v>
      </c>
      <c r="H544">
        <v>5.13</v>
      </c>
      <c r="I544" t="s">
        <v>120</v>
      </c>
      <c r="J544" t="s">
        <v>99</v>
      </c>
      <c r="K544" s="64">
        <v>2.2499999999999999E-2</v>
      </c>
      <c r="L544" s="64">
        <v>0</v>
      </c>
      <c r="M544" s="63">
        <v>7444</v>
      </c>
      <c r="N544" s="63">
        <v>103.70118058555816</v>
      </c>
      <c r="O544" s="63">
        <v>7.7195158827889498</v>
      </c>
      <c r="P544" s="64">
        <v>0</v>
      </c>
      <c r="Q544" s="64">
        <v>0</v>
      </c>
    </row>
    <row r="545" spans="1:17">
      <c r="A545" t="s">
        <v>3643</v>
      </c>
      <c r="B545" t="s">
        <v>3174</v>
      </c>
      <c r="C545" s="97">
        <v>3804</v>
      </c>
      <c r="D545" t="s">
        <v>3175</v>
      </c>
      <c r="E545" t="s">
        <v>3918</v>
      </c>
      <c r="F545" t="s">
        <v>1800</v>
      </c>
      <c r="G545" t="s">
        <v>206</v>
      </c>
      <c r="H545">
        <v>2.68</v>
      </c>
      <c r="I545" t="s">
        <v>120</v>
      </c>
      <c r="J545" t="s">
        <v>99</v>
      </c>
      <c r="K545" s="64">
        <v>2.2499999999999999E-2</v>
      </c>
      <c r="L545" s="64">
        <v>0</v>
      </c>
      <c r="M545" s="63">
        <v>90245.3</v>
      </c>
      <c r="N545" s="63">
        <v>101.97540726673898</v>
      </c>
      <c r="O545" s="63">
        <v>92.028012214090396</v>
      </c>
      <c r="P545" s="64">
        <v>5.0000000000000001E-4</v>
      </c>
      <c r="Q545" s="64">
        <v>0</v>
      </c>
    </row>
    <row r="546" spans="1:17">
      <c r="A546" t="s">
        <v>3644</v>
      </c>
      <c r="B546" t="s">
        <v>3174</v>
      </c>
      <c r="C546" s="97">
        <v>3805</v>
      </c>
      <c r="D546" t="s">
        <v>3175</v>
      </c>
      <c r="E546" t="s">
        <v>3918</v>
      </c>
      <c r="F546" t="s">
        <v>1800</v>
      </c>
      <c r="G546" t="s">
        <v>206</v>
      </c>
      <c r="H546">
        <v>1.26</v>
      </c>
      <c r="I546" t="s">
        <v>120</v>
      </c>
      <c r="J546" t="s">
        <v>99</v>
      </c>
      <c r="K546" s="64">
        <v>2.2499999999999999E-2</v>
      </c>
      <c r="L546" s="64">
        <v>0</v>
      </c>
      <c r="M546" s="63">
        <v>85250</v>
      </c>
      <c r="N546" s="63">
        <v>100.99033303294944</v>
      </c>
      <c r="O546" s="63">
        <v>86.094258910589403</v>
      </c>
      <c r="P546" s="64">
        <v>5.0000000000000001E-4</v>
      </c>
      <c r="Q546" s="64">
        <v>0</v>
      </c>
    </row>
    <row r="547" spans="1:17">
      <c r="A547" t="s">
        <v>3645</v>
      </c>
      <c r="B547" t="s">
        <v>3174</v>
      </c>
      <c r="C547" s="97">
        <v>3806</v>
      </c>
      <c r="D547" t="s">
        <v>3175</v>
      </c>
      <c r="E547" t="s">
        <v>3918</v>
      </c>
      <c r="F547" t="s">
        <v>1800</v>
      </c>
      <c r="G547" t="s">
        <v>206</v>
      </c>
      <c r="H547">
        <v>5.21</v>
      </c>
      <c r="I547" t="s">
        <v>120</v>
      </c>
      <c r="J547" t="s">
        <v>99</v>
      </c>
      <c r="K547" s="64">
        <v>2.2499999999999999E-2</v>
      </c>
      <c r="L547" s="64">
        <v>0</v>
      </c>
      <c r="M547" s="63">
        <v>70000</v>
      </c>
      <c r="N547" s="63">
        <v>103.75291532179672</v>
      </c>
      <c r="O547" s="63">
        <v>72.6270407252577</v>
      </c>
      <c r="P547" s="64">
        <v>4.0000000000000002E-4</v>
      </c>
      <c r="Q547" s="64">
        <v>0</v>
      </c>
    </row>
    <row r="548" spans="1:17">
      <c r="A548" t="s">
        <v>3646</v>
      </c>
      <c r="B548" t="s">
        <v>3174</v>
      </c>
      <c r="C548" s="97">
        <v>3808</v>
      </c>
      <c r="D548" t="s">
        <v>3175</v>
      </c>
      <c r="E548" t="s">
        <v>3918</v>
      </c>
      <c r="F548" t="s">
        <v>1800</v>
      </c>
      <c r="G548" t="s">
        <v>206</v>
      </c>
      <c r="H548">
        <v>2.46</v>
      </c>
      <c r="I548" t="s">
        <v>120</v>
      </c>
      <c r="J548" t="s">
        <v>99</v>
      </c>
      <c r="K548" s="64">
        <v>2.2499999999999999E-2</v>
      </c>
      <c r="L548" s="64">
        <v>0</v>
      </c>
      <c r="M548" s="63">
        <v>279000</v>
      </c>
      <c r="N548" s="63">
        <v>101.82489676943405</v>
      </c>
      <c r="O548" s="63">
        <v>284.09146198672101</v>
      </c>
      <c r="P548" s="64">
        <v>1.5E-3</v>
      </c>
      <c r="Q548" s="64">
        <v>0</v>
      </c>
    </row>
    <row r="549" spans="1:17">
      <c r="A549" t="s">
        <v>3646</v>
      </c>
      <c r="B549" t="s">
        <v>3174</v>
      </c>
      <c r="C549" s="97">
        <v>3809</v>
      </c>
      <c r="D549" t="s">
        <v>3175</v>
      </c>
      <c r="E549" t="s">
        <v>3918</v>
      </c>
      <c r="F549" t="s">
        <v>1800</v>
      </c>
      <c r="G549" t="s">
        <v>206</v>
      </c>
      <c r="H549">
        <v>2.46</v>
      </c>
      <c r="I549" t="s">
        <v>120</v>
      </c>
      <c r="J549" t="s">
        <v>99</v>
      </c>
      <c r="K549" s="64">
        <v>2.2499999999999999E-2</v>
      </c>
      <c r="L549" s="64">
        <v>0</v>
      </c>
      <c r="M549" s="63">
        <v>279000</v>
      </c>
      <c r="N549" s="63">
        <v>101.82489676943405</v>
      </c>
      <c r="O549" s="63">
        <v>284.09146198672101</v>
      </c>
      <c r="P549" s="64">
        <v>1.5E-3</v>
      </c>
      <c r="Q549" s="64">
        <v>0</v>
      </c>
    </row>
    <row r="550" spans="1:17">
      <c r="A550" t="s">
        <v>3647</v>
      </c>
      <c r="B550" t="s">
        <v>3174</v>
      </c>
      <c r="C550" s="97">
        <v>3810</v>
      </c>
      <c r="D550" t="s">
        <v>3175</v>
      </c>
      <c r="E550" t="s">
        <v>3918</v>
      </c>
      <c r="F550" t="s">
        <v>1800</v>
      </c>
      <c r="G550" t="s">
        <v>206</v>
      </c>
      <c r="H550">
        <v>5.21</v>
      </c>
      <c r="I550" t="s">
        <v>120</v>
      </c>
      <c r="J550" t="s">
        <v>99</v>
      </c>
      <c r="K550" s="64">
        <v>2.2499999999999999E-2</v>
      </c>
      <c r="L550" s="64">
        <v>0</v>
      </c>
      <c r="M550" s="63">
        <v>85000</v>
      </c>
      <c r="N550" s="63">
        <v>103.75291532179671</v>
      </c>
      <c r="O550" s="63">
        <v>88.189978023527203</v>
      </c>
      <c r="P550" s="64">
        <v>5.0000000000000001E-4</v>
      </c>
      <c r="Q550" s="64">
        <v>0</v>
      </c>
    </row>
    <row r="551" spans="1:17">
      <c r="A551" t="s">
        <v>3647</v>
      </c>
      <c r="B551" t="s">
        <v>3174</v>
      </c>
      <c r="C551" s="97">
        <v>3811</v>
      </c>
      <c r="D551" t="s">
        <v>3175</v>
      </c>
      <c r="E551" t="s">
        <v>3918</v>
      </c>
      <c r="F551" t="s">
        <v>1800</v>
      </c>
      <c r="G551" t="s">
        <v>206</v>
      </c>
      <c r="H551">
        <v>5.21</v>
      </c>
      <c r="I551" t="s">
        <v>120</v>
      </c>
      <c r="J551" t="s">
        <v>99</v>
      </c>
      <c r="K551" s="64">
        <v>2.2499999999999999E-2</v>
      </c>
      <c r="L551" s="64">
        <v>0</v>
      </c>
      <c r="M551" s="63">
        <v>85000</v>
      </c>
      <c r="N551" s="63">
        <v>103.75291532179671</v>
      </c>
      <c r="O551" s="63">
        <v>88.189978023527203</v>
      </c>
      <c r="P551" s="64">
        <v>5.0000000000000001E-4</v>
      </c>
      <c r="Q551" s="64">
        <v>0</v>
      </c>
    </row>
    <row r="552" spans="1:17">
      <c r="A552" t="s">
        <v>3648</v>
      </c>
      <c r="B552" t="s">
        <v>3174</v>
      </c>
      <c r="C552" s="97">
        <v>3815</v>
      </c>
      <c r="D552" t="s">
        <v>3175</v>
      </c>
      <c r="E552" t="s">
        <v>3918</v>
      </c>
      <c r="F552" t="s">
        <v>3649</v>
      </c>
      <c r="G552" t="s">
        <v>206</v>
      </c>
      <c r="H552">
        <v>2.68</v>
      </c>
      <c r="I552" t="s">
        <v>120</v>
      </c>
      <c r="J552" t="s">
        <v>99</v>
      </c>
      <c r="K552" s="64">
        <v>2.2499999999999999E-2</v>
      </c>
      <c r="L552" s="64">
        <v>0</v>
      </c>
      <c r="M552" s="63">
        <v>65138.9</v>
      </c>
      <c r="N552" s="63">
        <v>101.97540726673908</v>
      </c>
      <c r="O552" s="63">
        <v>66.425658564073899</v>
      </c>
      <c r="P552" s="64">
        <v>4.0000000000000002E-4</v>
      </c>
      <c r="Q552" s="64">
        <v>0</v>
      </c>
    </row>
    <row r="553" spans="1:17">
      <c r="A553" t="s">
        <v>3650</v>
      </c>
      <c r="B553" t="s">
        <v>3174</v>
      </c>
      <c r="C553" s="97">
        <v>3817</v>
      </c>
      <c r="D553" t="s">
        <v>3175</v>
      </c>
      <c r="E553" t="s">
        <v>3918</v>
      </c>
      <c r="F553" t="s">
        <v>1021</v>
      </c>
      <c r="G553" t="s">
        <v>206</v>
      </c>
      <c r="H553">
        <v>2.68</v>
      </c>
      <c r="I553" t="s">
        <v>120</v>
      </c>
      <c r="J553" t="s">
        <v>99</v>
      </c>
      <c r="K553" s="64">
        <v>2.2499999999999999E-2</v>
      </c>
      <c r="L553" s="64">
        <v>0</v>
      </c>
      <c r="M553" s="63">
        <v>81888.899999999994</v>
      </c>
      <c r="N553" s="63">
        <v>101.97540726673896</v>
      </c>
      <c r="O553" s="63">
        <v>83.5065392812526</v>
      </c>
      <c r="P553" s="64">
        <v>4.0000000000000002E-4</v>
      </c>
      <c r="Q553" s="64">
        <v>0</v>
      </c>
    </row>
    <row r="554" spans="1:17">
      <c r="A554" t="s">
        <v>3651</v>
      </c>
      <c r="B554" t="s">
        <v>3174</v>
      </c>
      <c r="C554" s="97">
        <v>3818</v>
      </c>
      <c r="D554" t="s">
        <v>3175</v>
      </c>
      <c r="E554" t="s">
        <v>3918</v>
      </c>
      <c r="F554" t="s">
        <v>1021</v>
      </c>
      <c r="G554" t="s">
        <v>206</v>
      </c>
      <c r="H554">
        <v>2.68</v>
      </c>
      <c r="I554" t="s">
        <v>120</v>
      </c>
      <c r="J554" t="s">
        <v>99</v>
      </c>
      <c r="K554" s="64">
        <v>2.2499999999999999E-2</v>
      </c>
      <c r="L554" s="64">
        <v>0</v>
      </c>
      <c r="M554" s="63">
        <v>238222.2</v>
      </c>
      <c r="N554" s="63">
        <v>101.97540726673921</v>
      </c>
      <c r="O554" s="63">
        <v>242.92805864978601</v>
      </c>
      <c r="P554" s="64">
        <v>1.2999999999999999E-3</v>
      </c>
      <c r="Q554" s="64">
        <v>0</v>
      </c>
    </row>
    <row r="555" spans="1:17">
      <c r="A555" t="s">
        <v>3652</v>
      </c>
      <c r="B555" t="s">
        <v>3174</v>
      </c>
      <c r="C555" s="97">
        <v>3819</v>
      </c>
      <c r="D555" t="s">
        <v>3175</v>
      </c>
      <c r="E555" t="s">
        <v>3918</v>
      </c>
      <c r="F555" t="s">
        <v>3653</v>
      </c>
      <c r="G555" t="s">
        <v>206</v>
      </c>
      <c r="H555">
        <v>5.28</v>
      </c>
      <c r="I555" t="s">
        <v>120</v>
      </c>
      <c r="J555" t="s">
        <v>99</v>
      </c>
      <c r="K555" s="64">
        <v>2.2499999999999999E-2</v>
      </c>
      <c r="L555" s="64">
        <v>0</v>
      </c>
      <c r="M555" s="63">
        <v>25000</v>
      </c>
      <c r="N555" s="63">
        <v>103.80630103795799</v>
      </c>
      <c r="O555" s="63">
        <v>25.951575259489498</v>
      </c>
      <c r="P555" s="64">
        <v>1E-4</v>
      </c>
      <c r="Q555" s="64">
        <v>0</v>
      </c>
    </row>
    <row r="556" spans="1:17">
      <c r="A556" t="s">
        <v>3652</v>
      </c>
      <c r="B556" t="s">
        <v>3174</v>
      </c>
      <c r="C556" s="97">
        <v>3820</v>
      </c>
      <c r="D556" t="s">
        <v>3175</v>
      </c>
      <c r="E556" t="s">
        <v>3918</v>
      </c>
      <c r="F556" t="s">
        <v>3653</v>
      </c>
      <c r="G556" t="s">
        <v>206</v>
      </c>
      <c r="H556">
        <v>5.28</v>
      </c>
      <c r="I556" t="s">
        <v>120</v>
      </c>
      <c r="J556" t="s">
        <v>99</v>
      </c>
      <c r="K556" s="64">
        <v>2.2499999999999999E-2</v>
      </c>
      <c r="L556" s="64">
        <v>0</v>
      </c>
      <c r="M556" s="63">
        <v>25000</v>
      </c>
      <c r="N556" s="63">
        <v>103.80630103795799</v>
      </c>
      <c r="O556" s="63">
        <v>25.951575259489498</v>
      </c>
      <c r="P556" s="64">
        <v>1E-4</v>
      </c>
      <c r="Q556" s="64">
        <v>0</v>
      </c>
    </row>
    <row r="557" spans="1:17">
      <c r="A557" t="s">
        <v>3654</v>
      </c>
      <c r="B557" t="s">
        <v>3174</v>
      </c>
      <c r="C557" s="97">
        <v>3821</v>
      </c>
      <c r="D557" t="s">
        <v>3175</v>
      </c>
      <c r="E557" t="s">
        <v>3918</v>
      </c>
      <c r="F557" t="s">
        <v>3655</v>
      </c>
      <c r="G557" t="s">
        <v>206</v>
      </c>
      <c r="H557">
        <v>3.89</v>
      </c>
      <c r="I557" t="s">
        <v>120</v>
      </c>
      <c r="J557" t="s">
        <v>99</v>
      </c>
      <c r="K557" s="64">
        <v>2.2499999999999999E-2</v>
      </c>
      <c r="L557" s="64">
        <v>0</v>
      </c>
      <c r="M557" s="63">
        <v>365091</v>
      </c>
      <c r="N557" s="63">
        <v>102.82366576925889</v>
      </c>
      <c r="O557" s="63">
        <v>375.39994959364498</v>
      </c>
      <c r="P557" s="64">
        <v>2E-3</v>
      </c>
      <c r="Q557" s="64">
        <v>0</v>
      </c>
    </row>
    <row r="558" spans="1:17">
      <c r="A558" t="s">
        <v>3654</v>
      </c>
      <c r="B558" t="s">
        <v>3174</v>
      </c>
      <c r="C558" s="97">
        <v>3822</v>
      </c>
      <c r="D558" t="s">
        <v>3175</v>
      </c>
      <c r="E558" t="s">
        <v>3918</v>
      </c>
      <c r="F558" t="s">
        <v>3655</v>
      </c>
      <c r="G558" t="s">
        <v>206</v>
      </c>
      <c r="H558">
        <v>3.89</v>
      </c>
      <c r="I558" t="s">
        <v>120</v>
      </c>
      <c r="J558" t="s">
        <v>99</v>
      </c>
      <c r="K558" s="64">
        <v>2.2499999999999999E-2</v>
      </c>
      <c r="L558" s="64">
        <v>0</v>
      </c>
      <c r="M558" s="63">
        <v>365978</v>
      </c>
      <c r="N558" s="63">
        <v>102.82366571147746</v>
      </c>
      <c r="O558" s="63">
        <v>376.31199529755099</v>
      </c>
      <c r="P558" s="64">
        <v>2E-3</v>
      </c>
      <c r="Q558" s="64">
        <v>0</v>
      </c>
    </row>
    <row r="559" spans="1:17">
      <c r="A559" t="s">
        <v>3656</v>
      </c>
      <c r="B559" t="s">
        <v>3174</v>
      </c>
      <c r="C559" s="97">
        <v>3826</v>
      </c>
      <c r="D559" t="s">
        <v>3175</v>
      </c>
      <c r="E559" t="s">
        <v>3918</v>
      </c>
      <c r="F559" t="s">
        <v>3186</v>
      </c>
      <c r="G559" t="s">
        <v>206</v>
      </c>
      <c r="H559">
        <v>5.13</v>
      </c>
      <c r="I559" t="s">
        <v>120</v>
      </c>
      <c r="J559" t="s">
        <v>99</v>
      </c>
      <c r="K559" s="64">
        <v>2.2499999999999999E-2</v>
      </c>
      <c r="L559" s="64">
        <v>0</v>
      </c>
      <c r="M559" s="63">
        <v>100000</v>
      </c>
      <c r="N559" s="63">
        <v>103.70118058555801</v>
      </c>
      <c r="O559" s="63">
        <v>103.70118058555801</v>
      </c>
      <c r="P559" s="64">
        <v>5.0000000000000001E-4</v>
      </c>
      <c r="Q559" s="64">
        <v>0</v>
      </c>
    </row>
    <row r="560" spans="1:17">
      <c r="A560" t="s">
        <v>3656</v>
      </c>
      <c r="B560" t="s">
        <v>3174</v>
      </c>
      <c r="C560" s="97">
        <v>3827</v>
      </c>
      <c r="D560" t="s">
        <v>3175</v>
      </c>
      <c r="E560" t="s">
        <v>3918</v>
      </c>
      <c r="F560" t="s">
        <v>3186</v>
      </c>
      <c r="G560" t="s">
        <v>206</v>
      </c>
      <c r="H560">
        <v>5.13</v>
      </c>
      <c r="I560" t="s">
        <v>120</v>
      </c>
      <c r="J560" t="s">
        <v>99</v>
      </c>
      <c r="K560" s="64">
        <v>2.2499999999999999E-2</v>
      </c>
      <c r="L560" s="64">
        <v>0</v>
      </c>
      <c r="M560" s="63">
        <v>100000</v>
      </c>
      <c r="N560" s="63">
        <v>103.70118058555801</v>
      </c>
      <c r="O560" s="63">
        <v>103.70118058555801</v>
      </c>
      <c r="P560" s="64">
        <v>5.0000000000000001E-4</v>
      </c>
      <c r="Q560" s="64">
        <v>0</v>
      </c>
    </row>
    <row r="561" spans="1:17">
      <c r="A561" t="s">
        <v>3657</v>
      </c>
      <c r="B561" t="s">
        <v>3174</v>
      </c>
      <c r="C561" s="97">
        <v>3828</v>
      </c>
      <c r="D561" t="s">
        <v>3175</v>
      </c>
      <c r="E561" t="s">
        <v>3918</v>
      </c>
      <c r="F561" t="s">
        <v>1479</v>
      </c>
      <c r="G561" t="s">
        <v>206</v>
      </c>
      <c r="H561">
        <v>2.72</v>
      </c>
      <c r="I561" t="s">
        <v>120</v>
      </c>
      <c r="J561" t="s">
        <v>99</v>
      </c>
      <c r="K561" s="64">
        <v>2.2499999999999999E-2</v>
      </c>
      <c r="L561" s="64">
        <v>0</v>
      </c>
      <c r="M561" s="63">
        <v>188888.88</v>
      </c>
      <c r="N561" s="63">
        <v>102.00233217127922</v>
      </c>
      <c r="O561" s="63">
        <v>192.67106281220899</v>
      </c>
      <c r="P561" s="64">
        <v>1E-3</v>
      </c>
      <c r="Q561" s="64">
        <v>0</v>
      </c>
    </row>
    <row r="562" spans="1:17">
      <c r="A562" t="s">
        <v>3658</v>
      </c>
      <c r="B562" t="s">
        <v>3174</v>
      </c>
      <c r="C562" s="97">
        <v>3829</v>
      </c>
      <c r="D562" t="s">
        <v>3175</v>
      </c>
      <c r="E562" t="s">
        <v>3918</v>
      </c>
      <c r="F562" t="s">
        <v>1492</v>
      </c>
      <c r="G562" t="s">
        <v>206</v>
      </c>
      <c r="H562">
        <v>2.54</v>
      </c>
      <c r="I562" t="s">
        <v>120</v>
      </c>
      <c r="J562" t="s">
        <v>99</v>
      </c>
      <c r="K562" s="64">
        <v>2.2499999999999999E-2</v>
      </c>
      <c r="L562" s="64">
        <v>0</v>
      </c>
      <c r="M562" s="63">
        <v>35413</v>
      </c>
      <c r="N562" s="63">
        <v>101.88084729368086</v>
      </c>
      <c r="O562" s="63">
        <v>36.079064452111197</v>
      </c>
      <c r="P562" s="64">
        <v>2.0000000000000001E-4</v>
      </c>
      <c r="Q562" s="64">
        <v>0</v>
      </c>
    </row>
    <row r="563" spans="1:17">
      <c r="A563" t="s">
        <v>3658</v>
      </c>
      <c r="B563" t="s">
        <v>3174</v>
      </c>
      <c r="C563" s="97">
        <v>3830</v>
      </c>
      <c r="D563" t="s">
        <v>3175</v>
      </c>
      <c r="E563" t="s">
        <v>3918</v>
      </c>
      <c r="F563" t="s">
        <v>1492</v>
      </c>
      <c r="G563" t="s">
        <v>206</v>
      </c>
      <c r="H563">
        <v>2.54</v>
      </c>
      <c r="I563" t="s">
        <v>120</v>
      </c>
      <c r="J563" t="s">
        <v>99</v>
      </c>
      <c r="K563" s="64">
        <v>2.2499999999999999E-2</v>
      </c>
      <c r="L563" s="64">
        <v>0</v>
      </c>
      <c r="M563" s="63">
        <v>11898</v>
      </c>
      <c r="N563" s="63">
        <v>101.88084729368045</v>
      </c>
      <c r="O563" s="63">
        <v>12.1217832110021</v>
      </c>
      <c r="P563" s="64">
        <v>1E-4</v>
      </c>
      <c r="Q563" s="64">
        <v>0</v>
      </c>
    </row>
    <row r="564" spans="1:17">
      <c r="A564" t="s">
        <v>3658</v>
      </c>
      <c r="B564" t="s">
        <v>3174</v>
      </c>
      <c r="C564" s="97">
        <v>3831</v>
      </c>
      <c r="D564" t="s">
        <v>3175</v>
      </c>
      <c r="E564" t="s">
        <v>3918</v>
      </c>
      <c r="F564" t="s">
        <v>1492</v>
      </c>
      <c r="G564" t="s">
        <v>206</v>
      </c>
      <c r="H564">
        <v>2.54</v>
      </c>
      <c r="I564" t="s">
        <v>120</v>
      </c>
      <c r="J564" t="s">
        <v>99</v>
      </c>
      <c r="K564" s="64">
        <v>2.2499999999999999E-2</v>
      </c>
      <c r="L564" s="64">
        <v>0</v>
      </c>
      <c r="M564" s="63">
        <v>18958</v>
      </c>
      <c r="N564" s="63">
        <v>101.88084729368077</v>
      </c>
      <c r="O564" s="63">
        <v>19.314571029936001</v>
      </c>
      <c r="P564" s="64">
        <v>1E-4</v>
      </c>
      <c r="Q564" s="64">
        <v>0</v>
      </c>
    </row>
    <row r="565" spans="1:17">
      <c r="A565" t="s">
        <v>3658</v>
      </c>
      <c r="B565" t="s">
        <v>3174</v>
      </c>
      <c r="C565" s="97">
        <v>3832</v>
      </c>
      <c r="D565" t="s">
        <v>3175</v>
      </c>
      <c r="E565" t="s">
        <v>3918</v>
      </c>
      <c r="F565" t="s">
        <v>1492</v>
      </c>
      <c r="G565" t="s">
        <v>206</v>
      </c>
      <c r="H565">
        <v>2.54</v>
      </c>
      <c r="I565" t="s">
        <v>120</v>
      </c>
      <c r="J565" t="s">
        <v>99</v>
      </c>
      <c r="K565" s="64">
        <v>2.2499999999999999E-2</v>
      </c>
      <c r="L565" s="64">
        <v>0</v>
      </c>
      <c r="M565" s="63">
        <v>43731</v>
      </c>
      <c r="N565" s="63">
        <v>101.88084729368069</v>
      </c>
      <c r="O565" s="63">
        <v>44.553513329999497</v>
      </c>
      <c r="P565" s="64">
        <v>2.0000000000000001E-4</v>
      </c>
      <c r="Q565" s="64">
        <v>0</v>
      </c>
    </row>
    <row r="566" spans="1:17">
      <c r="A566" t="s">
        <v>3659</v>
      </c>
      <c r="B566" t="s">
        <v>3174</v>
      </c>
      <c r="C566" s="97">
        <v>3833</v>
      </c>
      <c r="D566" t="s">
        <v>3175</v>
      </c>
      <c r="E566" t="s">
        <v>3918</v>
      </c>
      <c r="F566" t="s">
        <v>1492</v>
      </c>
      <c r="G566" t="s">
        <v>206</v>
      </c>
      <c r="H566">
        <v>5.28</v>
      </c>
      <c r="I566" t="s">
        <v>120</v>
      </c>
      <c r="J566" t="s">
        <v>99</v>
      </c>
      <c r="K566" s="64">
        <v>2.2499999999999999E-2</v>
      </c>
      <c r="L566" s="64">
        <v>0</v>
      </c>
      <c r="M566" s="63">
        <v>105415</v>
      </c>
      <c r="N566" s="63">
        <v>103.80630103795855</v>
      </c>
      <c r="O566" s="63">
        <v>109.427412239164</v>
      </c>
      <c r="P566" s="64">
        <v>5.9999999999999995E-4</v>
      </c>
      <c r="Q566" s="64">
        <v>0</v>
      </c>
    </row>
    <row r="567" spans="1:17">
      <c r="A567" t="s">
        <v>3659</v>
      </c>
      <c r="B567" t="s">
        <v>3174</v>
      </c>
      <c r="C567" s="97">
        <v>3834</v>
      </c>
      <c r="D567" t="s">
        <v>3175</v>
      </c>
      <c r="E567" t="s">
        <v>3918</v>
      </c>
      <c r="F567" t="s">
        <v>1492</v>
      </c>
      <c r="G567" t="s">
        <v>206</v>
      </c>
      <c r="H567">
        <v>5.28</v>
      </c>
      <c r="I567" t="s">
        <v>120</v>
      </c>
      <c r="J567" t="s">
        <v>99</v>
      </c>
      <c r="K567" s="64">
        <v>2.2499999999999999E-2</v>
      </c>
      <c r="L567" s="64">
        <v>0</v>
      </c>
      <c r="M567" s="63">
        <v>105454</v>
      </c>
      <c r="N567" s="63">
        <v>103.80630103795778</v>
      </c>
      <c r="O567" s="63">
        <v>109.467896696568</v>
      </c>
      <c r="P567" s="64">
        <v>5.9999999999999995E-4</v>
      </c>
      <c r="Q567" s="64">
        <v>0</v>
      </c>
    </row>
    <row r="568" spans="1:17">
      <c r="A568" t="s">
        <v>3660</v>
      </c>
      <c r="B568" t="s">
        <v>3174</v>
      </c>
      <c r="C568" s="97">
        <v>3835</v>
      </c>
      <c r="D568" t="s">
        <v>3175</v>
      </c>
      <c r="E568" t="s">
        <v>3918</v>
      </c>
      <c r="F568" t="s">
        <v>1492</v>
      </c>
      <c r="G568" t="s">
        <v>206</v>
      </c>
      <c r="H568">
        <v>4.3899999999999997</v>
      </c>
      <c r="I568" t="s">
        <v>120</v>
      </c>
      <c r="J568" t="s">
        <v>99</v>
      </c>
      <c r="K568" s="64">
        <v>2.2499999999999999E-2</v>
      </c>
      <c r="L568" s="64">
        <v>0</v>
      </c>
      <c r="M568" s="63">
        <v>171427</v>
      </c>
      <c r="N568" s="63">
        <v>103.17398361523564</v>
      </c>
      <c r="O568" s="63">
        <v>176.86806489208999</v>
      </c>
      <c r="P568" s="64">
        <v>8.9999999999999998E-4</v>
      </c>
      <c r="Q568" s="64">
        <v>0</v>
      </c>
    </row>
    <row r="569" spans="1:17">
      <c r="A569" t="s">
        <v>3660</v>
      </c>
      <c r="B569" t="s">
        <v>3174</v>
      </c>
      <c r="C569" s="97">
        <v>3836</v>
      </c>
      <c r="D569" t="s">
        <v>3175</v>
      </c>
      <c r="E569" t="s">
        <v>3918</v>
      </c>
      <c r="F569" t="s">
        <v>1492</v>
      </c>
      <c r="G569" t="s">
        <v>206</v>
      </c>
      <c r="H569">
        <v>4.3899999999999997</v>
      </c>
      <c r="I569" t="s">
        <v>120</v>
      </c>
      <c r="J569" t="s">
        <v>99</v>
      </c>
      <c r="K569" s="64">
        <v>2.2499999999999999E-2</v>
      </c>
      <c r="L569" s="64">
        <v>0</v>
      </c>
      <c r="M569" s="63">
        <v>209712</v>
      </c>
      <c r="N569" s="63">
        <v>103.17398361523566</v>
      </c>
      <c r="O569" s="63">
        <v>216.368224519183</v>
      </c>
      <c r="P569" s="64">
        <v>1.1000000000000001E-3</v>
      </c>
      <c r="Q569" s="64">
        <v>0</v>
      </c>
    </row>
    <row r="570" spans="1:17">
      <c r="A570" t="s">
        <v>3661</v>
      </c>
      <c r="B570" t="s">
        <v>3174</v>
      </c>
      <c r="C570" s="97">
        <v>3838</v>
      </c>
      <c r="D570" t="s">
        <v>3175</v>
      </c>
      <c r="E570" t="s">
        <v>3918</v>
      </c>
      <c r="F570" t="s">
        <v>1780</v>
      </c>
      <c r="G570" t="s">
        <v>206</v>
      </c>
      <c r="H570">
        <v>0.61</v>
      </c>
      <c r="I570" t="s">
        <v>120</v>
      </c>
      <c r="J570" t="s">
        <v>99</v>
      </c>
      <c r="K570" s="64">
        <v>2.2499999999999999E-2</v>
      </c>
      <c r="L570" s="64">
        <v>0</v>
      </c>
      <c r="M570" s="63">
        <v>44000</v>
      </c>
      <c r="N570" s="63">
        <v>100.54418182902091</v>
      </c>
      <c r="O570" s="63">
        <v>44.2394400047692</v>
      </c>
      <c r="P570" s="64">
        <v>2.0000000000000001E-4</v>
      </c>
      <c r="Q570" s="64">
        <v>0</v>
      </c>
    </row>
    <row r="571" spans="1:17">
      <c r="A571" t="s">
        <v>3661</v>
      </c>
      <c r="B571" t="s">
        <v>3174</v>
      </c>
      <c r="C571" s="97">
        <v>3839</v>
      </c>
      <c r="D571" t="s">
        <v>3175</v>
      </c>
      <c r="E571" t="s">
        <v>3918</v>
      </c>
      <c r="F571" t="s">
        <v>1780</v>
      </c>
      <c r="G571" t="s">
        <v>206</v>
      </c>
      <c r="H571">
        <v>0.61</v>
      </c>
      <c r="I571" t="s">
        <v>120</v>
      </c>
      <c r="J571" t="s">
        <v>99</v>
      </c>
      <c r="K571" s="64">
        <v>2.2499999999999999E-2</v>
      </c>
      <c r="L571" s="64">
        <v>0</v>
      </c>
      <c r="M571" s="63">
        <v>19000</v>
      </c>
      <c r="N571" s="63">
        <v>100.54418182902106</v>
      </c>
      <c r="O571" s="63">
        <v>19.103394547514</v>
      </c>
      <c r="P571" s="64">
        <v>1E-4</v>
      </c>
      <c r="Q571" s="64">
        <v>0</v>
      </c>
    </row>
    <row r="572" spans="1:17">
      <c r="A572" t="s">
        <v>3662</v>
      </c>
      <c r="B572" t="s">
        <v>3174</v>
      </c>
      <c r="C572" s="97">
        <v>3840</v>
      </c>
      <c r="D572" t="s">
        <v>3175</v>
      </c>
      <c r="E572" t="s">
        <v>3918</v>
      </c>
      <c r="F572" t="s">
        <v>3663</v>
      </c>
      <c r="G572" t="s">
        <v>206</v>
      </c>
      <c r="H572">
        <v>2.25</v>
      </c>
      <c r="I572" t="s">
        <v>120</v>
      </c>
      <c r="J572" t="s">
        <v>99</v>
      </c>
      <c r="K572" s="64">
        <v>2.2499999999999999E-2</v>
      </c>
      <c r="L572" s="64">
        <v>0</v>
      </c>
      <c r="M572" s="63">
        <v>49466.68</v>
      </c>
      <c r="N572" s="63">
        <v>101.67799863306796</v>
      </c>
      <c r="O572" s="63">
        <v>50.296730214224098</v>
      </c>
      <c r="P572" s="64">
        <v>2.9999999999999997E-4</v>
      </c>
      <c r="Q572" s="64">
        <v>0</v>
      </c>
    </row>
    <row r="573" spans="1:17">
      <c r="A573" t="s">
        <v>3664</v>
      </c>
      <c r="B573" t="s">
        <v>3174</v>
      </c>
      <c r="C573" s="97">
        <v>3841</v>
      </c>
      <c r="D573" t="s">
        <v>3175</v>
      </c>
      <c r="E573" t="s">
        <v>3918</v>
      </c>
      <c r="F573" t="s">
        <v>3665</v>
      </c>
      <c r="G573" t="s">
        <v>206</v>
      </c>
      <c r="H573">
        <v>2.72</v>
      </c>
      <c r="I573" t="s">
        <v>120</v>
      </c>
      <c r="J573" t="s">
        <v>99</v>
      </c>
      <c r="K573" s="64">
        <v>2.2499999999999999E-2</v>
      </c>
      <c r="L573" s="64">
        <v>0</v>
      </c>
      <c r="M573" s="63">
        <v>132753.96</v>
      </c>
      <c r="N573" s="63">
        <v>102.00233217127986</v>
      </c>
      <c r="O573" s="63">
        <v>135.41213524972801</v>
      </c>
      <c r="P573" s="64">
        <v>6.9999999999999999E-4</v>
      </c>
      <c r="Q573" s="64">
        <v>0</v>
      </c>
    </row>
    <row r="574" spans="1:17">
      <c r="A574" t="s">
        <v>3666</v>
      </c>
      <c r="B574" t="s">
        <v>3174</v>
      </c>
      <c r="C574" s="97">
        <v>3842</v>
      </c>
      <c r="D574" t="s">
        <v>3175</v>
      </c>
      <c r="E574" t="s">
        <v>3918</v>
      </c>
      <c r="F574" t="s">
        <v>3665</v>
      </c>
      <c r="G574" t="s">
        <v>206</v>
      </c>
      <c r="H574">
        <v>5.28</v>
      </c>
      <c r="I574" t="s">
        <v>120</v>
      </c>
      <c r="J574" t="s">
        <v>99</v>
      </c>
      <c r="K574" s="64">
        <v>2.2499999999999999E-2</v>
      </c>
      <c r="L574" s="64">
        <v>0</v>
      </c>
      <c r="M574" s="63">
        <v>180000</v>
      </c>
      <c r="N574" s="63">
        <v>103.80630103795833</v>
      </c>
      <c r="O574" s="63">
        <v>186.85134186832499</v>
      </c>
      <c r="P574" s="64">
        <v>1E-3</v>
      </c>
      <c r="Q574" s="64">
        <v>0</v>
      </c>
    </row>
    <row r="575" spans="1:17">
      <c r="A575" t="s">
        <v>3667</v>
      </c>
      <c r="B575" t="s">
        <v>3174</v>
      </c>
      <c r="C575" s="97">
        <v>3843</v>
      </c>
      <c r="D575" t="s">
        <v>3175</v>
      </c>
      <c r="E575" t="s">
        <v>3918</v>
      </c>
      <c r="F575" t="s">
        <v>893</v>
      </c>
      <c r="G575" t="s">
        <v>206</v>
      </c>
      <c r="H575">
        <v>5.28</v>
      </c>
      <c r="I575" t="s">
        <v>120</v>
      </c>
      <c r="J575" t="s">
        <v>99</v>
      </c>
      <c r="K575" s="64">
        <v>2.2499999999999999E-2</v>
      </c>
      <c r="L575" s="64">
        <v>0</v>
      </c>
      <c r="M575" s="63">
        <v>350000</v>
      </c>
      <c r="N575" s="63">
        <v>103.80630103795829</v>
      </c>
      <c r="O575" s="63">
        <v>363.32205363285402</v>
      </c>
      <c r="P575" s="64">
        <v>1.9E-3</v>
      </c>
      <c r="Q575" s="64">
        <v>0</v>
      </c>
    </row>
    <row r="576" spans="1:17">
      <c r="A576" t="s">
        <v>3668</v>
      </c>
      <c r="B576" t="s">
        <v>3174</v>
      </c>
      <c r="C576" s="97">
        <v>3846</v>
      </c>
      <c r="D576" t="s">
        <v>3175</v>
      </c>
      <c r="E576" t="s">
        <v>3918</v>
      </c>
      <c r="F576" t="s">
        <v>3669</v>
      </c>
      <c r="G576" t="s">
        <v>206</v>
      </c>
      <c r="H576">
        <v>1.3</v>
      </c>
      <c r="I576" t="s">
        <v>120</v>
      </c>
      <c r="J576" t="s">
        <v>99</v>
      </c>
      <c r="K576" s="64">
        <v>2.2499999999999999E-2</v>
      </c>
      <c r="L576" s="64">
        <v>0</v>
      </c>
      <c r="M576" s="63">
        <v>124444.44</v>
      </c>
      <c r="N576" s="63">
        <v>101.01816160358952</v>
      </c>
      <c r="O576" s="63">
        <v>125.711485505882</v>
      </c>
      <c r="P576" s="64">
        <v>6.9999999999999999E-4</v>
      </c>
      <c r="Q576" s="64">
        <v>0</v>
      </c>
    </row>
    <row r="577" spans="1:17">
      <c r="A577" t="s">
        <v>3670</v>
      </c>
      <c r="B577" t="s">
        <v>3174</v>
      </c>
      <c r="C577" s="97">
        <v>3849</v>
      </c>
      <c r="D577" t="s">
        <v>3175</v>
      </c>
      <c r="E577" t="s">
        <v>3918</v>
      </c>
      <c r="F577" t="s">
        <v>539</v>
      </c>
      <c r="G577" t="s">
        <v>206</v>
      </c>
      <c r="H577">
        <v>4.3899999999999997</v>
      </c>
      <c r="I577" t="s">
        <v>120</v>
      </c>
      <c r="J577" t="s">
        <v>99</v>
      </c>
      <c r="K577" s="64">
        <v>2.2499999999999999E-2</v>
      </c>
      <c r="L577" s="64">
        <v>0</v>
      </c>
      <c r="M577" s="63">
        <v>98000</v>
      </c>
      <c r="N577" s="63">
        <v>103.17398361523571</v>
      </c>
      <c r="O577" s="63">
        <v>101.110503942931</v>
      </c>
      <c r="P577" s="64">
        <v>5.0000000000000001E-4</v>
      </c>
      <c r="Q577" s="64">
        <v>0</v>
      </c>
    </row>
    <row r="578" spans="1:17">
      <c r="A578" t="s">
        <v>3671</v>
      </c>
      <c r="B578" t="s">
        <v>3174</v>
      </c>
      <c r="C578" s="97">
        <v>3851</v>
      </c>
      <c r="D578" t="s">
        <v>3175</v>
      </c>
      <c r="E578" t="s">
        <v>3918</v>
      </c>
      <c r="F578" t="s">
        <v>539</v>
      </c>
      <c r="G578" t="s">
        <v>206</v>
      </c>
      <c r="H578">
        <v>5.28</v>
      </c>
      <c r="I578" t="s">
        <v>120</v>
      </c>
      <c r="J578" t="s">
        <v>99</v>
      </c>
      <c r="K578" s="64">
        <v>2.2499999999999999E-2</v>
      </c>
      <c r="L578" s="64">
        <v>0</v>
      </c>
      <c r="M578" s="63">
        <v>433597</v>
      </c>
      <c r="N578" s="63">
        <v>103.80630103795829</v>
      </c>
      <c r="O578" s="63">
        <v>450.10100711155599</v>
      </c>
      <c r="P578" s="64">
        <v>2.3999999999999998E-3</v>
      </c>
      <c r="Q578" s="64">
        <v>0</v>
      </c>
    </row>
    <row r="579" spans="1:17">
      <c r="A579" t="s">
        <v>3671</v>
      </c>
      <c r="B579" t="s">
        <v>3174</v>
      </c>
      <c r="C579" s="97">
        <v>3852</v>
      </c>
      <c r="D579" t="s">
        <v>3175</v>
      </c>
      <c r="E579" t="s">
        <v>3918</v>
      </c>
      <c r="F579" t="s">
        <v>539</v>
      </c>
      <c r="G579" t="s">
        <v>206</v>
      </c>
      <c r="H579">
        <v>5.28</v>
      </c>
      <c r="I579" t="s">
        <v>120</v>
      </c>
      <c r="J579" t="s">
        <v>99</v>
      </c>
      <c r="K579" s="64">
        <v>2.2499999999999999E-2</v>
      </c>
      <c r="L579" s="64">
        <v>0</v>
      </c>
      <c r="M579" s="63">
        <v>441125</v>
      </c>
      <c r="N579" s="63">
        <v>103.80630103795818</v>
      </c>
      <c r="O579" s="63">
        <v>457.91554545369303</v>
      </c>
      <c r="P579" s="64">
        <v>2.3999999999999998E-3</v>
      </c>
      <c r="Q579" s="64">
        <v>0</v>
      </c>
    </row>
    <row r="580" spans="1:17">
      <c r="A580" t="s">
        <v>3672</v>
      </c>
      <c r="B580" t="s">
        <v>3174</v>
      </c>
      <c r="C580" s="97">
        <v>3857</v>
      </c>
      <c r="D580" t="s">
        <v>3175</v>
      </c>
      <c r="E580" t="s">
        <v>3918</v>
      </c>
      <c r="F580" t="s">
        <v>1282</v>
      </c>
      <c r="G580" t="s">
        <v>206</v>
      </c>
      <c r="H580">
        <v>2.72</v>
      </c>
      <c r="I580" t="s">
        <v>120</v>
      </c>
      <c r="J580" t="s">
        <v>99</v>
      </c>
      <c r="K580" s="64">
        <v>2.2499999999999999E-2</v>
      </c>
      <c r="L580" s="64">
        <v>0</v>
      </c>
      <c r="M580" s="63">
        <v>70833.320000000007</v>
      </c>
      <c r="N580" s="63">
        <v>102.00233217127956</v>
      </c>
      <c r="O580" s="63">
        <v>72.251638354345403</v>
      </c>
      <c r="P580" s="64">
        <v>4.0000000000000002E-4</v>
      </c>
      <c r="Q580" s="64">
        <v>0</v>
      </c>
    </row>
    <row r="581" spans="1:17">
      <c r="A581" t="s">
        <v>3672</v>
      </c>
      <c r="B581" t="s">
        <v>3174</v>
      </c>
      <c r="C581" s="97">
        <v>3858</v>
      </c>
      <c r="D581" t="s">
        <v>3175</v>
      </c>
      <c r="E581" t="s">
        <v>3918</v>
      </c>
      <c r="F581" t="s">
        <v>1282</v>
      </c>
      <c r="G581" t="s">
        <v>206</v>
      </c>
      <c r="H581">
        <v>2.72</v>
      </c>
      <c r="I581" t="s">
        <v>120</v>
      </c>
      <c r="J581" t="s">
        <v>99</v>
      </c>
      <c r="K581" s="64">
        <v>2.2499999999999999E-2</v>
      </c>
      <c r="L581" s="64">
        <v>0</v>
      </c>
      <c r="M581" s="63">
        <v>70833.320000000007</v>
      </c>
      <c r="N581" s="63">
        <v>102.00233217127956</v>
      </c>
      <c r="O581" s="63">
        <v>72.251638354345403</v>
      </c>
      <c r="P581" s="64">
        <v>4.0000000000000002E-4</v>
      </c>
      <c r="Q581" s="64">
        <v>0</v>
      </c>
    </row>
    <row r="582" spans="1:17">
      <c r="A582" t="s">
        <v>3673</v>
      </c>
      <c r="B582" t="s">
        <v>3174</v>
      </c>
      <c r="C582" s="97">
        <v>3854</v>
      </c>
      <c r="D582" t="s">
        <v>3175</v>
      </c>
      <c r="E582" t="s">
        <v>3918</v>
      </c>
      <c r="F582" t="s">
        <v>1282</v>
      </c>
      <c r="G582" t="s">
        <v>206</v>
      </c>
      <c r="H582">
        <v>0.61</v>
      </c>
      <c r="I582" t="s">
        <v>120</v>
      </c>
      <c r="J582" t="s">
        <v>99</v>
      </c>
      <c r="K582" s="64">
        <v>2.2499999999999999E-2</v>
      </c>
      <c r="L582" s="64">
        <v>0</v>
      </c>
      <c r="M582" s="63">
        <v>42235</v>
      </c>
      <c r="N582" s="63">
        <v>100.54418182902072</v>
      </c>
      <c r="O582" s="63">
        <v>42.464835195486899</v>
      </c>
      <c r="P582" s="64">
        <v>2.0000000000000001E-4</v>
      </c>
      <c r="Q582" s="64">
        <v>0</v>
      </c>
    </row>
    <row r="583" spans="1:17">
      <c r="A583" t="s">
        <v>3673</v>
      </c>
      <c r="B583" t="s">
        <v>3174</v>
      </c>
      <c r="C583" s="97">
        <v>3855</v>
      </c>
      <c r="D583" t="s">
        <v>3175</v>
      </c>
      <c r="E583" t="s">
        <v>3918</v>
      </c>
      <c r="F583" t="s">
        <v>1282</v>
      </c>
      <c r="G583" t="s">
        <v>206</v>
      </c>
      <c r="H583">
        <v>0.61</v>
      </c>
      <c r="I583" t="s">
        <v>120</v>
      </c>
      <c r="J583" t="s">
        <v>99</v>
      </c>
      <c r="K583" s="64">
        <v>2.2499999999999999E-2</v>
      </c>
      <c r="L583" s="64">
        <v>0</v>
      </c>
      <c r="M583" s="63">
        <v>21182</v>
      </c>
      <c r="N583" s="63">
        <v>100.54418182902087</v>
      </c>
      <c r="O583" s="63">
        <v>21.297268595023201</v>
      </c>
      <c r="P583" s="64">
        <v>1E-4</v>
      </c>
      <c r="Q583" s="64">
        <v>0</v>
      </c>
    </row>
    <row r="584" spans="1:17">
      <c r="A584" t="s">
        <v>3673</v>
      </c>
      <c r="B584" t="s">
        <v>3174</v>
      </c>
      <c r="C584" s="97">
        <v>3856</v>
      </c>
      <c r="D584" t="s">
        <v>3175</v>
      </c>
      <c r="E584" t="s">
        <v>3918</v>
      </c>
      <c r="F584" t="s">
        <v>1282</v>
      </c>
      <c r="G584" t="s">
        <v>206</v>
      </c>
      <c r="H584">
        <v>0.61</v>
      </c>
      <c r="I584" t="s">
        <v>120</v>
      </c>
      <c r="J584" t="s">
        <v>99</v>
      </c>
      <c r="K584" s="64">
        <v>2.2499999999999999E-2</v>
      </c>
      <c r="L584" s="64">
        <v>0</v>
      </c>
      <c r="M584" s="63">
        <v>21117</v>
      </c>
      <c r="N584" s="63">
        <v>100.5441818290207</v>
      </c>
      <c r="O584" s="63">
        <v>21.231914876834299</v>
      </c>
      <c r="P584" s="64">
        <v>1E-4</v>
      </c>
      <c r="Q584" s="64">
        <v>0</v>
      </c>
    </row>
    <row r="585" spans="1:17">
      <c r="A585" t="s">
        <v>3674</v>
      </c>
      <c r="B585" t="s">
        <v>3174</v>
      </c>
      <c r="C585" s="97">
        <v>3859</v>
      </c>
      <c r="D585" t="s">
        <v>3175</v>
      </c>
      <c r="E585" t="s">
        <v>3918</v>
      </c>
      <c r="F585" t="s">
        <v>1282</v>
      </c>
      <c r="G585" t="s">
        <v>206</v>
      </c>
      <c r="H585">
        <v>5.28</v>
      </c>
      <c r="I585" t="s">
        <v>120</v>
      </c>
      <c r="J585" t="s">
        <v>99</v>
      </c>
      <c r="K585" s="64">
        <v>2.2499999999999999E-2</v>
      </c>
      <c r="L585" s="64">
        <v>0</v>
      </c>
      <c r="M585" s="63">
        <v>88453</v>
      </c>
      <c r="N585" s="63">
        <v>103.80630103795812</v>
      </c>
      <c r="O585" s="63">
        <v>91.819787457105093</v>
      </c>
      <c r="P585" s="64">
        <v>5.0000000000000001E-4</v>
      </c>
      <c r="Q585" s="64">
        <v>0</v>
      </c>
    </row>
    <row r="586" spans="1:17">
      <c r="A586" t="s">
        <v>3674</v>
      </c>
      <c r="B586" t="s">
        <v>3174</v>
      </c>
      <c r="C586" s="97">
        <v>3860</v>
      </c>
      <c r="D586" t="s">
        <v>3175</v>
      </c>
      <c r="E586" t="s">
        <v>3918</v>
      </c>
      <c r="F586" t="s">
        <v>1282</v>
      </c>
      <c r="G586" t="s">
        <v>206</v>
      </c>
      <c r="H586">
        <v>5.28</v>
      </c>
      <c r="I586" t="s">
        <v>120</v>
      </c>
      <c r="J586" t="s">
        <v>99</v>
      </c>
      <c r="K586" s="64">
        <v>2.2499999999999999E-2</v>
      </c>
      <c r="L586" s="64">
        <v>0</v>
      </c>
      <c r="M586" s="63">
        <v>88871</v>
      </c>
      <c r="N586" s="63">
        <v>103.80630103795816</v>
      </c>
      <c r="O586" s="63">
        <v>92.253697795443799</v>
      </c>
      <c r="P586" s="64">
        <v>5.0000000000000001E-4</v>
      </c>
      <c r="Q586" s="64">
        <v>0</v>
      </c>
    </row>
    <row r="587" spans="1:17">
      <c r="A587" t="s">
        <v>3675</v>
      </c>
      <c r="B587" t="s">
        <v>3174</v>
      </c>
      <c r="C587" s="97">
        <v>3861</v>
      </c>
      <c r="D587" t="s">
        <v>3175</v>
      </c>
      <c r="E587" t="s">
        <v>3918</v>
      </c>
      <c r="F587" t="s">
        <v>1282</v>
      </c>
      <c r="G587" t="s">
        <v>206</v>
      </c>
      <c r="H587">
        <v>1.46</v>
      </c>
      <c r="I587" t="s">
        <v>120</v>
      </c>
      <c r="J587" t="s">
        <v>99</v>
      </c>
      <c r="K587" s="64">
        <v>2.2499999999999999E-2</v>
      </c>
      <c r="L587" s="64">
        <v>0</v>
      </c>
      <c r="M587" s="63">
        <v>90000</v>
      </c>
      <c r="N587" s="63">
        <v>101.12916768036099</v>
      </c>
      <c r="O587" s="63">
        <v>91.016250912324907</v>
      </c>
      <c r="P587" s="64">
        <v>5.0000000000000001E-4</v>
      </c>
      <c r="Q587" s="64">
        <v>0</v>
      </c>
    </row>
    <row r="588" spans="1:17">
      <c r="A588" t="s">
        <v>3676</v>
      </c>
      <c r="B588" t="s">
        <v>3174</v>
      </c>
      <c r="C588" s="97">
        <v>3864</v>
      </c>
      <c r="D588" t="s">
        <v>3175</v>
      </c>
      <c r="E588" t="s">
        <v>3918</v>
      </c>
      <c r="F588" t="s">
        <v>1282</v>
      </c>
      <c r="G588" t="s">
        <v>206</v>
      </c>
      <c r="H588">
        <v>1.34</v>
      </c>
      <c r="I588" t="s">
        <v>120</v>
      </c>
      <c r="J588" t="s">
        <v>99</v>
      </c>
      <c r="K588" s="64">
        <v>2.2499999999999999E-2</v>
      </c>
      <c r="L588" s="64">
        <v>0</v>
      </c>
      <c r="M588" s="63">
        <v>18333.32</v>
      </c>
      <c r="N588" s="63">
        <v>101.04594234525116</v>
      </c>
      <c r="O588" s="63">
        <v>18.525075957170401</v>
      </c>
      <c r="P588" s="64">
        <v>1E-4</v>
      </c>
      <c r="Q588" s="64">
        <v>0</v>
      </c>
    </row>
    <row r="589" spans="1:17">
      <c r="A589" t="s">
        <v>3676</v>
      </c>
      <c r="B589" t="s">
        <v>3174</v>
      </c>
      <c r="C589" s="97">
        <v>3865</v>
      </c>
      <c r="D589" t="s">
        <v>3175</v>
      </c>
      <c r="E589" t="s">
        <v>3918</v>
      </c>
      <c r="F589" t="s">
        <v>1282</v>
      </c>
      <c r="G589" t="s">
        <v>206</v>
      </c>
      <c r="H589">
        <v>1.34</v>
      </c>
      <c r="I589" t="s">
        <v>120</v>
      </c>
      <c r="J589" t="s">
        <v>99</v>
      </c>
      <c r="K589" s="64">
        <v>2.2499999999999999E-2</v>
      </c>
      <c r="L589" s="64">
        <v>0</v>
      </c>
      <c r="M589" s="63">
        <v>18333.32</v>
      </c>
      <c r="N589" s="63">
        <v>101.04594234525116</v>
      </c>
      <c r="O589" s="63">
        <v>18.525075957170401</v>
      </c>
      <c r="P589" s="64">
        <v>1E-4</v>
      </c>
      <c r="Q589" s="64">
        <v>0</v>
      </c>
    </row>
    <row r="590" spans="1:17">
      <c r="A590" t="s">
        <v>3677</v>
      </c>
      <c r="B590" t="s">
        <v>3174</v>
      </c>
      <c r="C590" s="97">
        <v>3866</v>
      </c>
      <c r="D590" t="s">
        <v>3175</v>
      </c>
      <c r="E590" t="s">
        <v>3918</v>
      </c>
      <c r="F590" t="s">
        <v>3678</v>
      </c>
      <c r="G590" t="s">
        <v>206</v>
      </c>
      <c r="H590">
        <v>5.28</v>
      </c>
      <c r="I590" t="s">
        <v>120</v>
      </c>
      <c r="J590" t="s">
        <v>99</v>
      </c>
      <c r="K590" s="64">
        <v>2.2499999999999999E-2</v>
      </c>
      <c r="L590" s="64">
        <v>0</v>
      </c>
      <c r="M590" s="63">
        <v>99900</v>
      </c>
      <c r="N590" s="63">
        <v>103.80630103795795</v>
      </c>
      <c r="O590" s="63">
        <v>103.70249473692</v>
      </c>
      <c r="P590" s="64">
        <v>5.0000000000000001E-4</v>
      </c>
      <c r="Q590" s="64">
        <v>0</v>
      </c>
    </row>
    <row r="591" spans="1:17">
      <c r="A591" t="s">
        <v>3677</v>
      </c>
      <c r="B591" t="s">
        <v>3174</v>
      </c>
      <c r="C591" s="97">
        <v>3911</v>
      </c>
      <c r="D591" t="s">
        <v>3175</v>
      </c>
      <c r="E591" t="s">
        <v>3918</v>
      </c>
      <c r="F591" t="s">
        <v>3679</v>
      </c>
      <c r="G591" t="s">
        <v>206</v>
      </c>
      <c r="H591">
        <v>5.36</v>
      </c>
      <c r="I591" t="s">
        <v>120</v>
      </c>
      <c r="J591" t="s">
        <v>99</v>
      </c>
      <c r="K591" s="64">
        <v>2.2499999999999999E-2</v>
      </c>
      <c r="L591" s="64">
        <v>0</v>
      </c>
      <c r="M591" s="63">
        <v>70282</v>
      </c>
      <c r="N591" s="63">
        <v>103.85790083598873</v>
      </c>
      <c r="O591" s="63">
        <v>72.993409865549594</v>
      </c>
      <c r="P591" s="64">
        <v>4.0000000000000002E-4</v>
      </c>
      <c r="Q591" s="64">
        <v>0</v>
      </c>
    </row>
    <row r="592" spans="1:17">
      <c r="A592" t="s">
        <v>3677</v>
      </c>
      <c r="B592" t="s">
        <v>3174</v>
      </c>
      <c r="C592" s="97">
        <v>3945</v>
      </c>
      <c r="D592" t="s">
        <v>3175</v>
      </c>
      <c r="E592" t="s">
        <v>3918</v>
      </c>
      <c r="F592" t="s">
        <v>3680</v>
      </c>
      <c r="G592" t="s">
        <v>206</v>
      </c>
      <c r="H592">
        <v>5.36</v>
      </c>
      <c r="I592" t="s">
        <v>120</v>
      </c>
      <c r="J592" t="s">
        <v>99</v>
      </c>
      <c r="K592" s="64">
        <v>2.2499999999999999E-2</v>
      </c>
      <c r="L592" s="64">
        <v>0</v>
      </c>
      <c r="M592" s="63">
        <v>69961</v>
      </c>
      <c r="N592" s="63">
        <v>103.85790083598876</v>
      </c>
      <c r="O592" s="63">
        <v>72.660026003866093</v>
      </c>
      <c r="P592" s="64">
        <v>4.0000000000000002E-4</v>
      </c>
      <c r="Q592" s="64">
        <v>0</v>
      </c>
    </row>
    <row r="593" spans="1:17">
      <c r="A593" t="s">
        <v>3677</v>
      </c>
      <c r="B593" t="s">
        <v>3174</v>
      </c>
      <c r="C593" s="97">
        <v>4211</v>
      </c>
      <c r="D593" t="s">
        <v>3175</v>
      </c>
      <c r="E593" t="s">
        <v>3918</v>
      </c>
      <c r="F593" t="s">
        <v>1349</v>
      </c>
      <c r="G593" t="s">
        <v>206</v>
      </c>
      <c r="H593">
        <v>5.51</v>
      </c>
      <c r="I593" t="s">
        <v>120</v>
      </c>
      <c r="J593" t="s">
        <v>99</v>
      </c>
      <c r="K593" s="64">
        <v>2.2499999999999999E-2</v>
      </c>
      <c r="L593" s="64">
        <v>0</v>
      </c>
      <c r="M593" s="63">
        <v>50268</v>
      </c>
      <c r="N593" s="63">
        <v>103.96432315518103</v>
      </c>
      <c r="O593" s="63">
        <v>52.260785963646398</v>
      </c>
      <c r="P593" s="64">
        <v>2.9999999999999997E-4</v>
      </c>
      <c r="Q593" s="64">
        <v>0</v>
      </c>
    </row>
    <row r="594" spans="1:17">
      <c r="A594" t="s">
        <v>3677</v>
      </c>
      <c r="B594" t="s">
        <v>3174</v>
      </c>
      <c r="C594" s="97">
        <v>4247</v>
      </c>
      <c r="D594" t="s">
        <v>3175</v>
      </c>
      <c r="E594" t="s">
        <v>3918</v>
      </c>
      <c r="F594" t="s">
        <v>305</v>
      </c>
      <c r="G594" t="s">
        <v>206</v>
      </c>
      <c r="H594">
        <v>5.57</v>
      </c>
      <c r="I594" t="s">
        <v>120</v>
      </c>
      <c r="J594" t="s">
        <v>99</v>
      </c>
      <c r="K594" s="64">
        <v>2.2499999999999999E-2</v>
      </c>
      <c r="L594" s="64">
        <v>0</v>
      </c>
      <c r="M594" s="63">
        <v>57913</v>
      </c>
      <c r="N594" s="63">
        <v>104.01230243084817</v>
      </c>
      <c r="O594" s="63">
        <v>60.236644706777099</v>
      </c>
      <c r="P594" s="64">
        <v>2.9999999999999997E-4</v>
      </c>
      <c r="Q594" s="64">
        <v>0</v>
      </c>
    </row>
    <row r="595" spans="1:17">
      <c r="A595" t="s">
        <v>3681</v>
      </c>
      <c r="B595" t="s">
        <v>3174</v>
      </c>
      <c r="C595" s="97">
        <v>3867</v>
      </c>
      <c r="D595" t="s">
        <v>3175</v>
      </c>
      <c r="E595" t="s">
        <v>3918</v>
      </c>
      <c r="F595" t="s">
        <v>3678</v>
      </c>
      <c r="G595" t="s">
        <v>206</v>
      </c>
      <c r="H595">
        <v>0.61</v>
      </c>
      <c r="I595" t="s">
        <v>120</v>
      </c>
      <c r="J595" t="s">
        <v>99</v>
      </c>
      <c r="K595" s="64">
        <v>2.2499999999999999E-2</v>
      </c>
      <c r="L595" s="64">
        <v>0</v>
      </c>
      <c r="M595" s="63">
        <v>200077</v>
      </c>
      <c r="N595" s="63">
        <v>100.54418182902083</v>
      </c>
      <c r="O595" s="63">
        <v>201.16578267804999</v>
      </c>
      <c r="P595" s="64">
        <v>1.1000000000000001E-3</v>
      </c>
      <c r="Q595" s="64">
        <v>0</v>
      </c>
    </row>
    <row r="596" spans="1:17">
      <c r="A596" t="s">
        <v>3681</v>
      </c>
      <c r="B596" t="s">
        <v>3174</v>
      </c>
      <c r="C596" s="97">
        <v>3868</v>
      </c>
      <c r="D596" t="s">
        <v>3175</v>
      </c>
      <c r="E596" t="s">
        <v>3918</v>
      </c>
      <c r="F596" t="s">
        <v>3678</v>
      </c>
      <c r="G596" t="s">
        <v>206</v>
      </c>
      <c r="H596">
        <v>0.61</v>
      </c>
      <c r="I596" t="s">
        <v>120</v>
      </c>
      <c r="J596" t="s">
        <v>99</v>
      </c>
      <c r="K596" s="64">
        <v>2.2499999999999999E-2</v>
      </c>
      <c r="L596" s="64">
        <v>0</v>
      </c>
      <c r="M596" s="63">
        <v>88268</v>
      </c>
      <c r="N596" s="63">
        <v>100.54418182902083</v>
      </c>
      <c r="O596" s="63">
        <v>88.748338416840099</v>
      </c>
      <c r="P596" s="64">
        <v>5.0000000000000001E-4</v>
      </c>
      <c r="Q596" s="64">
        <v>0</v>
      </c>
    </row>
    <row r="597" spans="1:17">
      <c r="A597" t="s">
        <v>3682</v>
      </c>
      <c r="B597" t="s">
        <v>3174</v>
      </c>
      <c r="C597" s="97">
        <v>3870</v>
      </c>
      <c r="D597" t="s">
        <v>3175</v>
      </c>
      <c r="E597" t="s">
        <v>3918</v>
      </c>
      <c r="F597" t="s">
        <v>1265</v>
      </c>
      <c r="G597" t="s">
        <v>206</v>
      </c>
      <c r="H597">
        <v>5.21</v>
      </c>
      <c r="I597" t="s">
        <v>120</v>
      </c>
      <c r="J597" t="s">
        <v>99</v>
      </c>
      <c r="K597" s="64">
        <v>2.2499999999999999E-2</v>
      </c>
      <c r="L597" s="64">
        <v>0</v>
      </c>
      <c r="M597" s="63">
        <v>90000</v>
      </c>
      <c r="N597" s="63">
        <v>103.75291532179666</v>
      </c>
      <c r="O597" s="63">
        <v>93.377623789617004</v>
      </c>
      <c r="P597" s="64">
        <v>5.0000000000000001E-4</v>
      </c>
      <c r="Q597" s="64">
        <v>0</v>
      </c>
    </row>
    <row r="598" spans="1:17">
      <c r="A598" t="s">
        <v>3683</v>
      </c>
      <c r="B598" t="s">
        <v>3174</v>
      </c>
      <c r="C598" s="97">
        <v>3871</v>
      </c>
      <c r="D598" t="s">
        <v>3175</v>
      </c>
      <c r="E598" t="s">
        <v>3918</v>
      </c>
      <c r="F598" t="s">
        <v>1265</v>
      </c>
      <c r="G598" t="s">
        <v>206</v>
      </c>
      <c r="H598">
        <v>2.62</v>
      </c>
      <c r="I598" t="s">
        <v>120</v>
      </c>
      <c r="J598" t="s">
        <v>99</v>
      </c>
      <c r="K598" s="64">
        <v>2.2499999999999999E-2</v>
      </c>
      <c r="L598" s="64">
        <v>0</v>
      </c>
      <c r="M598" s="63">
        <v>99000</v>
      </c>
      <c r="N598" s="63">
        <v>101.93492609899495</v>
      </c>
      <c r="O598" s="63">
        <v>100.91557683800499</v>
      </c>
      <c r="P598" s="64">
        <v>5.0000000000000001E-4</v>
      </c>
      <c r="Q598" s="64">
        <v>0</v>
      </c>
    </row>
    <row r="599" spans="1:17">
      <c r="A599" t="s">
        <v>3684</v>
      </c>
      <c r="B599" t="s">
        <v>3174</v>
      </c>
      <c r="C599" s="97">
        <v>3875</v>
      </c>
      <c r="D599" t="s">
        <v>3175</v>
      </c>
      <c r="E599" t="s">
        <v>3918</v>
      </c>
      <c r="F599" t="s">
        <v>731</v>
      </c>
      <c r="G599" t="s">
        <v>206</v>
      </c>
      <c r="H599">
        <v>5.36</v>
      </c>
      <c r="I599" t="s">
        <v>120</v>
      </c>
      <c r="J599" t="s">
        <v>99</v>
      </c>
      <c r="K599" s="64">
        <v>2.2499999999999999E-2</v>
      </c>
      <c r="L599" s="64">
        <v>0</v>
      </c>
      <c r="M599" s="63">
        <v>350000</v>
      </c>
      <c r="N599" s="63">
        <v>103.85790083598886</v>
      </c>
      <c r="O599" s="63">
        <v>363.502652925961</v>
      </c>
      <c r="P599" s="64">
        <v>1.9E-3</v>
      </c>
      <c r="Q599" s="64">
        <v>0</v>
      </c>
    </row>
    <row r="600" spans="1:17">
      <c r="A600" t="s">
        <v>3685</v>
      </c>
      <c r="B600" t="s">
        <v>3174</v>
      </c>
      <c r="C600" s="97">
        <v>3872</v>
      </c>
      <c r="D600" t="s">
        <v>3175</v>
      </c>
      <c r="E600" t="s">
        <v>3918</v>
      </c>
      <c r="F600" t="s">
        <v>1265</v>
      </c>
      <c r="G600" t="s">
        <v>206</v>
      </c>
      <c r="H600">
        <v>1.78</v>
      </c>
      <c r="I600" t="s">
        <v>120</v>
      </c>
      <c r="J600" t="s">
        <v>99</v>
      </c>
      <c r="K600" s="64">
        <v>2.2499999999999999E-2</v>
      </c>
      <c r="L600" s="64">
        <v>0</v>
      </c>
      <c r="M600" s="63">
        <v>201666.68</v>
      </c>
      <c r="N600" s="63">
        <v>101.34986779296213</v>
      </c>
      <c r="O600" s="63">
        <v>204.388913562456</v>
      </c>
      <c r="P600" s="64">
        <v>1.1000000000000001E-3</v>
      </c>
      <c r="Q600" s="64">
        <v>0</v>
      </c>
    </row>
    <row r="601" spans="1:17">
      <c r="A601" t="s">
        <v>3686</v>
      </c>
      <c r="B601" t="s">
        <v>3174</v>
      </c>
      <c r="C601" s="97">
        <v>3873</v>
      </c>
      <c r="D601" t="s">
        <v>3175</v>
      </c>
      <c r="E601" t="s">
        <v>3918</v>
      </c>
      <c r="F601" t="s">
        <v>731</v>
      </c>
      <c r="G601" t="s">
        <v>206</v>
      </c>
      <c r="H601">
        <v>5.28</v>
      </c>
      <c r="I601" t="s">
        <v>120</v>
      </c>
      <c r="J601" t="s">
        <v>99</v>
      </c>
      <c r="K601" s="64">
        <v>2.2499999999999999E-2</v>
      </c>
      <c r="L601" s="64">
        <v>0</v>
      </c>
      <c r="M601" s="63">
        <v>12500</v>
      </c>
      <c r="N601" s="63">
        <v>103.80630103795841</v>
      </c>
      <c r="O601" s="63">
        <v>12.975787629744801</v>
      </c>
      <c r="P601" s="64">
        <v>1E-4</v>
      </c>
      <c r="Q601" s="64">
        <v>0</v>
      </c>
    </row>
    <row r="602" spans="1:17">
      <c r="A602" t="s">
        <v>3686</v>
      </c>
      <c r="B602" t="s">
        <v>3174</v>
      </c>
      <c r="C602" s="97">
        <v>3874</v>
      </c>
      <c r="D602" t="s">
        <v>3175</v>
      </c>
      <c r="E602" t="s">
        <v>3918</v>
      </c>
      <c r="F602" t="s">
        <v>731</v>
      </c>
      <c r="G602" t="s">
        <v>206</v>
      </c>
      <c r="H602">
        <v>5.28</v>
      </c>
      <c r="I602" t="s">
        <v>120</v>
      </c>
      <c r="J602" t="s">
        <v>99</v>
      </c>
      <c r="K602" s="64">
        <v>2.2499999999999999E-2</v>
      </c>
      <c r="L602" s="64">
        <v>0</v>
      </c>
      <c r="M602" s="63">
        <v>12500</v>
      </c>
      <c r="N602" s="63">
        <v>103.80630103795841</v>
      </c>
      <c r="O602" s="63">
        <v>12.975787629744801</v>
      </c>
      <c r="P602" s="64">
        <v>1E-4</v>
      </c>
      <c r="Q602" s="64">
        <v>0</v>
      </c>
    </row>
    <row r="603" spans="1:17">
      <c r="A603" t="s">
        <v>3687</v>
      </c>
      <c r="B603" t="s">
        <v>3174</v>
      </c>
      <c r="C603" s="97">
        <v>3876</v>
      </c>
      <c r="D603" t="s">
        <v>3175</v>
      </c>
      <c r="E603" t="s">
        <v>3918</v>
      </c>
      <c r="F603" t="s">
        <v>3688</v>
      </c>
      <c r="G603" t="s">
        <v>206</v>
      </c>
      <c r="H603">
        <v>4.46</v>
      </c>
      <c r="I603" t="s">
        <v>120</v>
      </c>
      <c r="J603" t="s">
        <v>99</v>
      </c>
      <c r="K603" s="64">
        <v>2.2499999999999999E-2</v>
      </c>
      <c r="L603" s="64">
        <v>0</v>
      </c>
      <c r="M603" s="63">
        <v>258600</v>
      </c>
      <c r="N603" s="63">
        <v>103.22592660422853</v>
      </c>
      <c r="O603" s="63">
        <v>266.94224619853497</v>
      </c>
      <c r="P603" s="64">
        <v>1.4E-3</v>
      </c>
      <c r="Q603" s="64">
        <v>0</v>
      </c>
    </row>
    <row r="604" spans="1:17">
      <c r="A604" t="s">
        <v>3687</v>
      </c>
      <c r="B604" t="s">
        <v>3174</v>
      </c>
      <c r="C604" s="97">
        <v>3877</v>
      </c>
      <c r="D604" t="s">
        <v>3175</v>
      </c>
      <c r="E604" t="s">
        <v>3918</v>
      </c>
      <c r="F604" t="s">
        <v>3688</v>
      </c>
      <c r="G604" t="s">
        <v>206</v>
      </c>
      <c r="H604">
        <v>4.46</v>
      </c>
      <c r="I604" t="s">
        <v>120</v>
      </c>
      <c r="J604" t="s">
        <v>99</v>
      </c>
      <c r="K604" s="64">
        <v>2.2499999999999999E-2</v>
      </c>
      <c r="L604" s="64">
        <v>0</v>
      </c>
      <c r="M604" s="63">
        <v>91400</v>
      </c>
      <c r="N604" s="63">
        <v>103.22592660422845</v>
      </c>
      <c r="O604" s="63">
        <v>94.348496916264807</v>
      </c>
      <c r="P604" s="64">
        <v>5.0000000000000001E-4</v>
      </c>
      <c r="Q604" s="64">
        <v>0</v>
      </c>
    </row>
    <row r="605" spans="1:17">
      <c r="A605" t="s">
        <v>3687</v>
      </c>
      <c r="B605" t="s">
        <v>3174</v>
      </c>
      <c r="C605" s="97">
        <v>4230</v>
      </c>
      <c r="D605" t="s">
        <v>3175</v>
      </c>
      <c r="E605" t="s">
        <v>3918</v>
      </c>
      <c r="F605" t="s">
        <v>318</v>
      </c>
      <c r="G605" t="s">
        <v>206</v>
      </c>
      <c r="H605">
        <v>5.43</v>
      </c>
      <c r="I605" t="s">
        <v>120</v>
      </c>
      <c r="J605" t="s">
        <v>99</v>
      </c>
      <c r="K605" s="64">
        <v>2.2499999999999999E-2</v>
      </c>
      <c r="L605" s="64">
        <v>0</v>
      </c>
      <c r="M605" s="63">
        <v>105000</v>
      </c>
      <c r="N605" s="63">
        <v>103.91114730773904</v>
      </c>
      <c r="O605" s="63">
        <v>109.106704673126</v>
      </c>
      <c r="P605" s="64">
        <v>5.9999999999999995E-4</v>
      </c>
      <c r="Q605" s="64">
        <v>0</v>
      </c>
    </row>
    <row r="606" spans="1:17">
      <c r="A606" t="s">
        <v>3687</v>
      </c>
      <c r="B606" t="s">
        <v>3174</v>
      </c>
      <c r="C606" s="97">
        <v>4231</v>
      </c>
      <c r="D606" t="s">
        <v>3175</v>
      </c>
      <c r="E606" t="s">
        <v>3918</v>
      </c>
      <c r="F606" t="s">
        <v>318</v>
      </c>
      <c r="G606" t="s">
        <v>206</v>
      </c>
      <c r="H606">
        <v>5.43</v>
      </c>
      <c r="I606" t="s">
        <v>120</v>
      </c>
      <c r="J606" t="s">
        <v>99</v>
      </c>
      <c r="K606" s="64">
        <v>2.2499999999999999E-2</v>
      </c>
      <c r="L606" s="64">
        <v>0</v>
      </c>
      <c r="M606" s="63">
        <v>65000</v>
      </c>
      <c r="N606" s="63">
        <v>103.91114730773954</v>
      </c>
      <c r="O606" s="63">
        <v>67.542245750030702</v>
      </c>
      <c r="P606" s="64">
        <v>4.0000000000000002E-4</v>
      </c>
      <c r="Q606" s="64">
        <v>0</v>
      </c>
    </row>
    <row r="607" spans="1:17">
      <c r="A607" t="s">
        <v>3689</v>
      </c>
      <c r="B607" t="s">
        <v>3174</v>
      </c>
      <c r="C607" s="97">
        <v>3878</v>
      </c>
      <c r="D607" t="s">
        <v>3175</v>
      </c>
      <c r="E607" t="s">
        <v>3918</v>
      </c>
      <c r="F607" t="s">
        <v>3688</v>
      </c>
      <c r="G607" t="s">
        <v>206</v>
      </c>
      <c r="H607">
        <v>5.36</v>
      </c>
      <c r="I607" t="s">
        <v>120</v>
      </c>
      <c r="J607" t="s">
        <v>99</v>
      </c>
      <c r="K607" s="64">
        <v>2.2499999999999999E-2</v>
      </c>
      <c r="L607" s="64">
        <v>0</v>
      </c>
      <c r="M607" s="63">
        <v>511900</v>
      </c>
      <c r="N607" s="63">
        <v>103.85790083598887</v>
      </c>
      <c r="O607" s="63">
        <v>531.64859437942698</v>
      </c>
      <c r="P607" s="64">
        <v>2.8E-3</v>
      </c>
      <c r="Q607" s="64">
        <v>0</v>
      </c>
    </row>
    <row r="608" spans="1:17">
      <c r="A608" t="s">
        <v>3690</v>
      </c>
      <c r="B608" t="s">
        <v>3174</v>
      </c>
      <c r="C608" s="97">
        <v>3879</v>
      </c>
      <c r="D608" t="s">
        <v>3175</v>
      </c>
      <c r="E608" t="s">
        <v>3918</v>
      </c>
      <c r="F608" t="s">
        <v>3688</v>
      </c>
      <c r="G608" t="s">
        <v>206</v>
      </c>
      <c r="H608">
        <v>5.36</v>
      </c>
      <c r="I608" t="s">
        <v>120</v>
      </c>
      <c r="J608" t="s">
        <v>99</v>
      </c>
      <c r="K608" s="64">
        <v>2.2499999999999999E-2</v>
      </c>
      <c r="L608" s="64">
        <v>0</v>
      </c>
      <c r="M608" s="63">
        <v>300000</v>
      </c>
      <c r="N608" s="63">
        <v>103.85790083598867</v>
      </c>
      <c r="O608" s="63">
        <v>311.573702507966</v>
      </c>
      <c r="P608" s="64">
        <v>1.6000000000000001E-3</v>
      </c>
      <c r="Q608" s="64">
        <v>0</v>
      </c>
    </row>
    <row r="609" spans="1:17">
      <c r="A609" t="s">
        <v>3691</v>
      </c>
      <c r="B609" t="s">
        <v>3174</v>
      </c>
      <c r="C609" s="97">
        <v>4294</v>
      </c>
      <c r="D609" t="s">
        <v>3175</v>
      </c>
      <c r="E609" t="s">
        <v>3918</v>
      </c>
      <c r="F609" t="s">
        <v>628</v>
      </c>
      <c r="G609" t="s">
        <v>206</v>
      </c>
      <c r="H609">
        <v>2.41</v>
      </c>
      <c r="I609" t="s">
        <v>120</v>
      </c>
      <c r="J609" t="s">
        <v>99</v>
      </c>
      <c r="K609" s="64">
        <v>2.2499999999999999E-2</v>
      </c>
      <c r="L609" s="64">
        <v>0</v>
      </c>
      <c r="M609" s="63">
        <v>99000</v>
      </c>
      <c r="N609" s="63">
        <v>101.73733528621717</v>
      </c>
      <c r="O609" s="63">
        <v>100.71996193335499</v>
      </c>
      <c r="P609" s="64">
        <v>5.0000000000000001E-4</v>
      </c>
      <c r="Q609" s="64">
        <v>0</v>
      </c>
    </row>
    <row r="610" spans="1:17">
      <c r="A610" t="s">
        <v>3691</v>
      </c>
      <c r="B610" t="s">
        <v>3174</v>
      </c>
      <c r="C610" s="97">
        <v>3880</v>
      </c>
      <c r="D610" t="s">
        <v>3175</v>
      </c>
      <c r="E610" t="s">
        <v>3918</v>
      </c>
      <c r="F610" t="s">
        <v>756</v>
      </c>
      <c r="G610" t="s">
        <v>206</v>
      </c>
      <c r="H610">
        <v>2.25</v>
      </c>
      <c r="I610" t="s">
        <v>120</v>
      </c>
      <c r="J610" t="s">
        <v>99</v>
      </c>
      <c r="K610" s="64">
        <v>2.2499999999999999E-2</v>
      </c>
      <c r="L610" s="64">
        <v>0</v>
      </c>
      <c r="M610" s="63">
        <v>93240</v>
      </c>
      <c r="N610" s="63">
        <v>101.67799863306789</v>
      </c>
      <c r="O610" s="63">
        <v>94.804565925472502</v>
      </c>
      <c r="P610" s="64">
        <v>5.0000000000000001E-4</v>
      </c>
      <c r="Q610" s="64">
        <v>0</v>
      </c>
    </row>
    <row r="611" spans="1:17">
      <c r="A611" t="s">
        <v>3692</v>
      </c>
      <c r="B611" t="s">
        <v>3174</v>
      </c>
      <c r="C611" s="97">
        <v>3881</v>
      </c>
      <c r="D611" t="s">
        <v>3175</v>
      </c>
      <c r="E611" t="s">
        <v>3918</v>
      </c>
      <c r="F611" t="s">
        <v>756</v>
      </c>
      <c r="G611" t="s">
        <v>206</v>
      </c>
      <c r="H611">
        <v>2.72</v>
      </c>
      <c r="I611" t="s">
        <v>120</v>
      </c>
      <c r="J611" t="s">
        <v>99</v>
      </c>
      <c r="K611" s="64">
        <v>2.2499999999999999E-2</v>
      </c>
      <c r="L611" s="64">
        <v>0</v>
      </c>
      <c r="M611" s="63">
        <v>70833.320000000007</v>
      </c>
      <c r="N611" s="63">
        <v>102.00233217127956</v>
      </c>
      <c r="O611" s="63">
        <v>72.251638354345403</v>
      </c>
      <c r="P611" s="64">
        <v>4.0000000000000002E-4</v>
      </c>
      <c r="Q611" s="64">
        <v>0</v>
      </c>
    </row>
    <row r="612" spans="1:17">
      <c r="A612" t="s">
        <v>3693</v>
      </c>
      <c r="B612" t="s">
        <v>3174</v>
      </c>
      <c r="C612" s="97">
        <v>3882</v>
      </c>
      <c r="D612" t="s">
        <v>3175</v>
      </c>
      <c r="E612" t="s">
        <v>3918</v>
      </c>
      <c r="F612" t="s">
        <v>756</v>
      </c>
      <c r="G612" t="s">
        <v>206</v>
      </c>
      <c r="H612">
        <v>3.04</v>
      </c>
      <c r="I612" t="s">
        <v>120</v>
      </c>
      <c r="J612" t="s">
        <v>99</v>
      </c>
      <c r="K612" s="64">
        <v>2.2499999999999999E-2</v>
      </c>
      <c r="L612" s="64">
        <v>0</v>
      </c>
      <c r="M612" s="63">
        <v>43161</v>
      </c>
      <c r="N612" s="63">
        <v>102.22321220284586</v>
      </c>
      <c r="O612" s="63">
        <v>44.1205606188703</v>
      </c>
      <c r="P612" s="64">
        <v>2.0000000000000001E-4</v>
      </c>
      <c r="Q612" s="64">
        <v>0</v>
      </c>
    </row>
    <row r="613" spans="1:17">
      <c r="A613" t="s">
        <v>3693</v>
      </c>
      <c r="B613" t="s">
        <v>3174</v>
      </c>
      <c r="C613" s="97">
        <v>3883</v>
      </c>
      <c r="D613" t="s">
        <v>3175</v>
      </c>
      <c r="E613" t="s">
        <v>3918</v>
      </c>
      <c r="F613" t="s">
        <v>756</v>
      </c>
      <c r="G613" t="s">
        <v>206</v>
      </c>
      <c r="H613">
        <v>3.04</v>
      </c>
      <c r="I613" t="s">
        <v>120</v>
      </c>
      <c r="J613" t="s">
        <v>99</v>
      </c>
      <c r="K613" s="64">
        <v>2.2499999999999999E-2</v>
      </c>
      <c r="L613" s="64">
        <v>0</v>
      </c>
      <c r="M613" s="63">
        <v>37566</v>
      </c>
      <c r="N613" s="63">
        <v>102.22321220284566</v>
      </c>
      <c r="O613" s="63">
        <v>38.401171896120999</v>
      </c>
      <c r="P613" s="64">
        <v>2.0000000000000001E-4</v>
      </c>
      <c r="Q613" s="64">
        <v>0</v>
      </c>
    </row>
    <row r="614" spans="1:17">
      <c r="A614" t="s">
        <v>3694</v>
      </c>
      <c r="B614" t="s">
        <v>3174</v>
      </c>
      <c r="C614" s="97">
        <v>3886</v>
      </c>
      <c r="D614" t="s">
        <v>3175</v>
      </c>
      <c r="E614" t="s">
        <v>3918</v>
      </c>
      <c r="F614" t="s">
        <v>321</v>
      </c>
      <c r="G614" t="s">
        <v>206</v>
      </c>
      <c r="H614">
        <v>2.76</v>
      </c>
      <c r="I614" t="s">
        <v>120</v>
      </c>
      <c r="J614" t="s">
        <v>99</v>
      </c>
      <c r="K614" s="64">
        <v>2.2499999999999999E-2</v>
      </c>
      <c r="L614" s="64">
        <v>0</v>
      </c>
      <c r="M614" s="63">
        <v>27106.45</v>
      </c>
      <c r="N614" s="63">
        <v>102.02922447065514</v>
      </c>
      <c r="O614" s="63">
        <v>27.656500716525901</v>
      </c>
      <c r="P614" s="64">
        <v>1E-4</v>
      </c>
      <c r="Q614" s="64">
        <v>0</v>
      </c>
    </row>
    <row r="615" spans="1:17">
      <c r="A615" t="s">
        <v>3695</v>
      </c>
      <c r="B615" t="s">
        <v>3174</v>
      </c>
      <c r="C615" s="97">
        <v>3887</v>
      </c>
      <c r="D615" t="s">
        <v>3175</v>
      </c>
      <c r="E615" t="s">
        <v>3918</v>
      </c>
      <c r="F615" t="s">
        <v>321</v>
      </c>
      <c r="G615" t="s">
        <v>206</v>
      </c>
      <c r="H615">
        <v>0.57999999999999996</v>
      </c>
      <c r="I615" t="s">
        <v>120</v>
      </c>
      <c r="J615" t="s">
        <v>99</v>
      </c>
      <c r="K615" s="64">
        <v>2.2499999999999999E-2</v>
      </c>
      <c r="L615" s="64">
        <v>0</v>
      </c>
      <c r="M615" s="63">
        <v>40034.74</v>
      </c>
      <c r="N615" s="63">
        <v>100.7112368409951</v>
      </c>
      <c r="O615" s="63">
        <v>40.319481820076597</v>
      </c>
      <c r="P615" s="64">
        <v>2.0000000000000001E-4</v>
      </c>
      <c r="Q615" s="64">
        <v>0</v>
      </c>
    </row>
    <row r="616" spans="1:17">
      <c r="A616" t="s">
        <v>3695</v>
      </c>
      <c r="B616" t="s">
        <v>3174</v>
      </c>
      <c r="C616" s="97">
        <v>3888</v>
      </c>
      <c r="D616" t="s">
        <v>3175</v>
      </c>
      <c r="E616" t="s">
        <v>3918</v>
      </c>
      <c r="F616" t="s">
        <v>321</v>
      </c>
      <c r="G616" t="s">
        <v>206</v>
      </c>
      <c r="H616">
        <v>0.57999999999999996</v>
      </c>
      <c r="I616" t="s">
        <v>120</v>
      </c>
      <c r="J616" t="s">
        <v>99</v>
      </c>
      <c r="K616" s="64">
        <v>2.2499999999999999E-2</v>
      </c>
      <c r="L616" s="64">
        <v>0</v>
      </c>
      <c r="M616" s="63">
        <v>29965.24</v>
      </c>
      <c r="N616" s="63">
        <v>100.7112368409951</v>
      </c>
      <c r="O616" s="63">
        <v>30.1783638263726</v>
      </c>
      <c r="P616" s="64">
        <v>2.0000000000000001E-4</v>
      </c>
      <c r="Q616" s="64">
        <v>0</v>
      </c>
    </row>
    <row r="617" spans="1:17">
      <c r="A617" t="s">
        <v>3696</v>
      </c>
      <c r="B617" t="s">
        <v>3174</v>
      </c>
      <c r="C617" s="97">
        <v>3889</v>
      </c>
      <c r="D617" t="s">
        <v>3175</v>
      </c>
      <c r="E617" t="s">
        <v>3918</v>
      </c>
      <c r="F617" t="s">
        <v>321</v>
      </c>
      <c r="G617" t="s">
        <v>206</v>
      </c>
      <c r="H617">
        <v>5.28</v>
      </c>
      <c r="I617" t="s">
        <v>120</v>
      </c>
      <c r="J617" t="s">
        <v>99</v>
      </c>
      <c r="K617" s="64">
        <v>2.2499999999999999E-2</v>
      </c>
      <c r="L617" s="64">
        <v>0</v>
      </c>
      <c r="M617" s="63">
        <v>450000</v>
      </c>
      <c r="N617" s="63">
        <v>103.80630103795822</v>
      </c>
      <c r="O617" s="63">
        <v>467.12835467081197</v>
      </c>
      <c r="P617" s="64">
        <v>2.5000000000000001E-3</v>
      </c>
      <c r="Q617" s="64">
        <v>0</v>
      </c>
    </row>
    <row r="618" spans="1:17">
      <c r="A618" t="s">
        <v>3697</v>
      </c>
      <c r="B618" t="s">
        <v>3174</v>
      </c>
      <c r="C618" s="97">
        <v>3890</v>
      </c>
      <c r="D618" t="s">
        <v>3175</v>
      </c>
      <c r="E618" t="s">
        <v>3918</v>
      </c>
      <c r="F618" t="s">
        <v>3177</v>
      </c>
      <c r="G618" t="s">
        <v>206</v>
      </c>
      <c r="H618">
        <v>5.28</v>
      </c>
      <c r="I618" t="s">
        <v>120</v>
      </c>
      <c r="J618" t="s">
        <v>99</v>
      </c>
      <c r="K618" s="64">
        <v>2.2499999999999999E-2</v>
      </c>
      <c r="L618" s="64">
        <v>0</v>
      </c>
      <c r="M618" s="63">
        <v>100000</v>
      </c>
      <c r="N618" s="63">
        <v>103.80630103795799</v>
      </c>
      <c r="O618" s="63">
        <v>103.80630103795799</v>
      </c>
      <c r="P618" s="64">
        <v>5.0000000000000001E-4</v>
      </c>
      <c r="Q618" s="64">
        <v>0</v>
      </c>
    </row>
    <row r="619" spans="1:17">
      <c r="A619" t="s">
        <v>3697</v>
      </c>
      <c r="B619" t="s">
        <v>3174</v>
      </c>
      <c r="C619" s="97">
        <v>3891</v>
      </c>
      <c r="D619" t="s">
        <v>3175</v>
      </c>
      <c r="E619" t="s">
        <v>3918</v>
      </c>
      <c r="F619" t="s">
        <v>3177</v>
      </c>
      <c r="G619" t="s">
        <v>206</v>
      </c>
      <c r="H619">
        <v>5.28</v>
      </c>
      <c r="I619" t="s">
        <v>120</v>
      </c>
      <c r="J619" t="s">
        <v>99</v>
      </c>
      <c r="K619" s="64">
        <v>2.2499999999999999E-2</v>
      </c>
      <c r="L619" s="64">
        <v>0</v>
      </c>
      <c r="M619" s="63">
        <v>100000</v>
      </c>
      <c r="N619" s="63">
        <v>103.80630103795799</v>
      </c>
      <c r="O619" s="63">
        <v>103.80630103795799</v>
      </c>
      <c r="P619" s="64">
        <v>5.0000000000000001E-4</v>
      </c>
      <c r="Q619" s="64">
        <v>0</v>
      </c>
    </row>
    <row r="620" spans="1:17">
      <c r="A620" t="s">
        <v>3698</v>
      </c>
      <c r="B620" t="s">
        <v>3174</v>
      </c>
      <c r="C620" s="97">
        <v>3894</v>
      </c>
      <c r="D620" t="s">
        <v>3175</v>
      </c>
      <c r="E620" t="s">
        <v>3918</v>
      </c>
      <c r="F620" t="s">
        <v>3177</v>
      </c>
      <c r="G620" t="s">
        <v>206</v>
      </c>
      <c r="H620">
        <v>2.76</v>
      </c>
      <c r="I620" t="s">
        <v>120</v>
      </c>
      <c r="J620" t="s">
        <v>99</v>
      </c>
      <c r="K620" s="64">
        <v>2.2499999999999999E-2</v>
      </c>
      <c r="L620" s="64">
        <v>0</v>
      </c>
      <c r="M620" s="63">
        <v>19166.66</v>
      </c>
      <c r="N620" s="63">
        <v>102.02922447065529</v>
      </c>
      <c r="O620" s="63">
        <v>19.5555945549273</v>
      </c>
      <c r="P620" s="64">
        <v>1E-4</v>
      </c>
      <c r="Q620" s="64">
        <v>0</v>
      </c>
    </row>
    <row r="621" spans="1:17">
      <c r="A621" t="s">
        <v>3699</v>
      </c>
      <c r="B621" t="s">
        <v>3174</v>
      </c>
      <c r="C621" s="97">
        <v>3898</v>
      </c>
      <c r="D621" t="s">
        <v>3175</v>
      </c>
      <c r="E621" t="s">
        <v>3918</v>
      </c>
      <c r="F621" t="s">
        <v>3177</v>
      </c>
      <c r="G621" t="s">
        <v>206</v>
      </c>
      <c r="H621">
        <v>3.04</v>
      </c>
      <c r="I621" t="s">
        <v>120</v>
      </c>
      <c r="J621" t="s">
        <v>99</v>
      </c>
      <c r="K621" s="64">
        <v>2.2499999999999999E-2</v>
      </c>
      <c r="L621" s="64">
        <v>0</v>
      </c>
      <c r="M621" s="63">
        <v>40000</v>
      </c>
      <c r="N621" s="63">
        <v>102.223212428046</v>
      </c>
      <c r="O621" s="63">
        <v>40.889284971218402</v>
      </c>
      <c r="P621" s="64">
        <v>2.0000000000000001E-4</v>
      </c>
      <c r="Q621" s="64">
        <v>0</v>
      </c>
    </row>
    <row r="622" spans="1:17">
      <c r="A622" t="s">
        <v>3700</v>
      </c>
      <c r="B622" t="s">
        <v>3174</v>
      </c>
      <c r="C622" s="97">
        <v>3900</v>
      </c>
      <c r="D622" t="s">
        <v>3175</v>
      </c>
      <c r="E622" t="s">
        <v>3918</v>
      </c>
      <c r="F622" t="s">
        <v>3177</v>
      </c>
      <c r="G622" t="s">
        <v>206</v>
      </c>
      <c r="H622">
        <v>1.66</v>
      </c>
      <c r="I622" t="s">
        <v>120</v>
      </c>
      <c r="J622" t="s">
        <v>99</v>
      </c>
      <c r="K622" s="64">
        <v>2.2499999999999999E-2</v>
      </c>
      <c r="L622" s="64">
        <v>0</v>
      </c>
      <c r="M622" s="63">
        <v>40000</v>
      </c>
      <c r="N622" s="63">
        <v>101.27224566122375</v>
      </c>
      <c r="O622" s="63">
        <v>40.508898264489503</v>
      </c>
      <c r="P622" s="64">
        <v>2.0000000000000001E-4</v>
      </c>
      <c r="Q622" s="64">
        <v>0</v>
      </c>
    </row>
    <row r="623" spans="1:17">
      <c r="A623" t="s">
        <v>3700</v>
      </c>
      <c r="B623" t="s">
        <v>3174</v>
      </c>
      <c r="C623" s="97">
        <v>3901</v>
      </c>
      <c r="D623" t="s">
        <v>3175</v>
      </c>
      <c r="E623" t="s">
        <v>3918</v>
      </c>
      <c r="F623" t="s">
        <v>3177</v>
      </c>
      <c r="G623" t="s">
        <v>206</v>
      </c>
      <c r="H623">
        <v>1.66</v>
      </c>
      <c r="I623" t="s">
        <v>120</v>
      </c>
      <c r="J623" t="s">
        <v>99</v>
      </c>
      <c r="K623" s="64">
        <v>2.2499999999999999E-2</v>
      </c>
      <c r="L623" s="64">
        <v>0</v>
      </c>
      <c r="M623" s="63">
        <v>40000</v>
      </c>
      <c r="N623" s="63">
        <v>101.27224566122375</v>
      </c>
      <c r="O623" s="63">
        <v>40.508898264489503</v>
      </c>
      <c r="P623" s="64">
        <v>2.0000000000000001E-4</v>
      </c>
      <c r="Q623" s="64">
        <v>0</v>
      </c>
    </row>
    <row r="624" spans="1:17">
      <c r="A624" t="s">
        <v>3700</v>
      </c>
      <c r="B624" t="s">
        <v>3174</v>
      </c>
      <c r="C624" s="97">
        <v>4233</v>
      </c>
      <c r="D624" t="s">
        <v>3175</v>
      </c>
      <c r="E624" t="s">
        <v>3918</v>
      </c>
      <c r="F624" t="s">
        <v>840</v>
      </c>
      <c r="G624" t="s">
        <v>206</v>
      </c>
      <c r="H624">
        <v>1.83</v>
      </c>
      <c r="I624" t="s">
        <v>120</v>
      </c>
      <c r="J624" t="s">
        <v>99</v>
      </c>
      <c r="K624" s="64">
        <v>2.2499999999999999E-2</v>
      </c>
      <c r="L624" s="64">
        <v>0</v>
      </c>
      <c r="M624" s="63">
        <v>37500</v>
      </c>
      <c r="N624" s="63">
        <v>101.3855375029728</v>
      </c>
      <c r="O624" s="63">
        <v>38.019576563614798</v>
      </c>
      <c r="P624" s="64">
        <v>2.0000000000000001E-4</v>
      </c>
      <c r="Q624" s="64">
        <v>0</v>
      </c>
    </row>
    <row r="625" spans="1:17">
      <c r="A625" t="s">
        <v>3700</v>
      </c>
      <c r="B625" t="s">
        <v>3174</v>
      </c>
      <c r="C625" s="97">
        <v>4234</v>
      </c>
      <c r="D625" t="s">
        <v>3175</v>
      </c>
      <c r="E625" t="s">
        <v>3918</v>
      </c>
      <c r="F625" t="s">
        <v>840</v>
      </c>
      <c r="G625" t="s">
        <v>206</v>
      </c>
      <c r="H625">
        <v>1.83</v>
      </c>
      <c r="I625" t="s">
        <v>120</v>
      </c>
      <c r="J625" t="s">
        <v>99</v>
      </c>
      <c r="K625" s="64">
        <v>2.2499999999999999E-2</v>
      </c>
      <c r="L625" s="64">
        <v>0</v>
      </c>
      <c r="M625" s="63">
        <v>37500</v>
      </c>
      <c r="N625" s="63">
        <v>101.3855375029728</v>
      </c>
      <c r="O625" s="63">
        <v>38.019576563614798</v>
      </c>
      <c r="P625" s="64">
        <v>2.0000000000000001E-4</v>
      </c>
      <c r="Q625" s="64">
        <v>0</v>
      </c>
    </row>
    <row r="626" spans="1:17">
      <c r="A626" t="s">
        <v>3701</v>
      </c>
      <c r="B626" t="s">
        <v>3174</v>
      </c>
      <c r="C626" s="97">
        <v>3899</v>
      </c>
      <c r="D626" t="s">
        <v>3175</v>
      </c>
      <c r="E626" t="s">
        <v>3918</v>
      </c>
      <c r="F626" t="s">
        <v>3177</v>
      </c>
      <c r="G626" t="s">
        <v>206</v>
      </c>
      <c r="H626">
        <v>5.36</v>
      </c>
      <c r="I626" t="s">
        <v>120</v>
      </c>
      <c r="J626" t="s">
        <v>99</v>
      </c>
      <c r="K626" s="64">
        <v>2.2499999999999999E-2</v>
      </c>
      <c r="L626" s="64">
        <v>0</v>
      </c>
      <c r="M626" s="63">
        <v>128000</v>
      </c>
      <c r="N626" s="63">
        <v>103.85790083598906</v>
      </c>
      <c r="O626" s="63">
        <v>132.93811307006601</v>
      </c>
      <c r="P626" s="64">
        <v>6.9999999999999999E-4</v>
      </c>
      <c r="Q626" s="64">
        <v>0</v>
      </c>
    </row>
    <row r="627" spans="1:17">
      <c r="A627" t="s">
        <v>3702</v>
      </c>
      <c r="B627" t="s">
        <v>3174</v>
      </c>
      <c r="C627" s="97">
        <v>3904</v>
      </c>
      <c r="D627" t="s">
        <v>3175</v>
      </c>
      <c r="E627" t="s">
        <v>3918</v>
      </c>
      <c r="F627" t="s">
        <v>3703</v>
      </c>
      <c r="G627" t="s">
        <v>206</v>
      </c>
      <c r="H627">
        <v>5.36</v>
      </c>
      <c r="I627" t="s">
        <v>120</v>
      </c>
      <c r="J627" t="s">
        <v>99</v>
      </c>
      <c r="K627" s="64">
        <v>2.2499999999999999E-2</v>
      </c>
      <c r="L627" s="64">
        <v>0</v>
      </c>
      <c r="M627" s="63">
        <v>80761</v>
      </c>
      <c r="N627" s="63">
        <v>103.85790083598879</v>
      </c>
      <c r="O627" s="63">
        <v>83.876679294152893</v>
      </c>
      <c r="P627" s="64">
        <v>4.0000000000000002E-4</v>
      </c>
      <c r="Q627" s="64">
        <v>0</v>
      </c>
    </row>
    <row r="628" spans="1:17">
      <c r="A628" t="s">
        <v>3702</v>
      </c>
      <c r="B628" t="s">
        <v>3174</v>
      </c>
      <c r="C628" s="97">
        <v>3905</v>
      </c>
      <c r="D628" t="s">
        <v>3175</v>
      </c>
      <c r="E628" t="s">
        <v>3918</v>
      </c>
      <c r="F628" t="s">
        <v>3703</v>
      </c>
      <c r="G628" t="s">
        <v>206</v>
      </c>
      <c r="H628">
        <v>5.36</v>
      </c>
      <c r="I628" t="s">
        <v>120</v>
      </c>
      <c r="J628" t="s">
        <v>99</v>
      </c>
      <c r="K628" s="64">
        <v>2.2499999999999999E-2</v>
      </c>
      <c r="L628" s="64">
        <v>0</v>
      </c>
      <c r="M628" s="63">
        <v>50362</v>
      </c>
      <c r="N628" s="63">
        <v>103.85790083598884</v>
      </c>
      <c r="O628" s="63">
        <v>52.304916019020702</v>
      </c>
      <c r="P628" s="64">
        <v>2.9999999999999997E-4</v>
      </c>
      <c r="Q628" s="64">
        <v>0</v>
      </c>
    </row>
    <row r="629" spans="1:17">
      <c r="A629" t="s">
        <v>3702</v>
      </c>
      <c r="B629" t="s">
        <v>3174</v>
      </c>
      <c r="C629" s="97">
        <v>3906</v>
      </c>
      <c r="D629" t="s">
        <v>3175</v>
      </c>
      <c r="E629" t="s">
        <v>3918</v>
      </c>
      <c r="F629" t="s">
        <v>3703</v>
      </c>
      <c r="G629" t="s">
        <v>206</v>
      </c>
      <c r="H629">
        <v>5.36</v>
      </c>
      <c r="I629" t="s">
        <v>120</v>
      </c>
      <c r="J629" t="s">
        <v>99</v>
      </c>
      <c r="K629" s="64">
        <v>2.2499999999999999E-2</v>
      </c>
      <c r="L629" s="64">
        <v>0</v>
      </c>
      <c r="M629" s="63">
        <v>96877</v>
      </c>
      <c r="N629" s="63">
        <v>103.85790083598893</v>
      </c>
      <c r="O629" s="63">
        <v>100.61441859288099</v>
      </c>
      <c r="P629" s="64">
        <v>5.0000000000000001E-4</v>
      </c>
      <c r="Q629" s="64">
        <v>0</v>
      </c>
    </row>
    <row r="630" spans="1:17">
      <c r="A630" t="s">
        <v>3704</v>
      </c>
      <c r="B630" t="s">
        <v>3174</v>
      </c>
      <c r="C630" s="97">
        <v>3907</v>
      </c>
      <c r="D630" t="s">
        <v>3175</v>
      </c>
      <c r="E630" t="s">
        <v>3918</v>
      </c>
      <c r="F630" t="s">
        <v>3703</v>
      </c>
      <c r="G630" t="s">
        <v>206</v>
      </c>
      <c r="H630">
        <v>5.36</v>
      </c>
      <c r="I630" t="s">
        <v>120</v>
      </c>
      <c r="J630" t="s">
        <v>99</v>
      </c>
      <c r="K630" s="64">
        <v>2.2499999999999999E-2</v>
      </c>
      <c r="L630" s="64">
        <v>0</v>
      </c>
      <c r="M630" s="63">
        <v>69508</v>
      </c>
      <c r="N630" s="63">
        <v>103.8579008359888</v>
      </c>
      <c r="O630" s="63">
        <v>72.189549713079103</v>
      </c>
      <c r="P630" s="64">
        <v>4.0000000000000002E-4</v>
      </c>
      <c r="Q630" s="64">
        <v>0</v>
      </c>
    </row>
    <row r="631" spans="1:17">
      <c r="A631" t="s">
        <v>3705</v>
      </c>
      <c r="B631" t="s">
        <v>3174</v>
      </c>
      <c r="C631" s="97">
        <v>3908</v>
      </c>
      <c r="D631" t="s">
        <v>3175</v>
      </c>
      <c r="E631" t="s">
        <v>3918</v>
      </c>
      <c r="F631" t="s">
        <v>3679</v>
      </c>
      <c r="G631" t="s">
        <v>206</v>
      </c>
      <c r="H631">
        <v>2.76</v>
      </c>
      <c r="I631" t="s">
        <v>120</v>
      </c>
      <c r="J631" t="s">
        <v>99</v>
      </c>
      <c r="K631" s="64">
        <v>2.2499999999999999E-2</v>
      </c>
      <c r="L631" s="64">
        <v>0</v>
      </c>
      <c r="M631" s="63">
        <v>28749.99</v>
      </c>
      <c r="N631" s="63">
        <v>102.02922447065512</v>
      </c>
      <c r="O631" s="63">
        <v>29.333391832390902</v>
      </c>
      <c r="P631" s="64">
        <v>2.0000000000000001E-4</v>
      </c>
      <c r="Q631" s="64">
        <v>0</v>
      </c>
    </row>
    <row r="632" spans="1:17">
      <c r="A632" t="s">
        <v>3705</v>
      </c>
      <c r="B632" t="s">
        <v>3174</v>
      </c>
      <c r="C632" s="97">
        <v>3909</v>
      </c>
      <c r="D632" t="s">
        <v>3175</v>
      </c>
      <c r="E632" t="s">
        <v>3918</v>
      </c>
      <c r="F632" t="s">
        <v>3679</v>
      </c>
      <c r="G632" t="s">
        <v>206</v>
      </c>
      <c r="H632">
        <v>2.76</v>
      </c>
      <c r="I632" t="s">
        <v>120</v>
      </c>
      <c r="J632" t="s">
        <v>99</v>
      </c>
      <c r="K632" s="64">
        <v>2.2499999999999999E-2</v>
      </c>
      <c r="L632" s="64">
        <v>0</v>
      </c>
      <c r="M632" s="63">
        <v>28749.99</v>
      </c>
      <c r="N632" s="63">
        <v>102.02922447065512</v>
      </c>
      <c r="O632" s="63">
        <v>29.333391832390902</v>
      </c>
      <c r="P632" s="64">
        <v>2.0000000000000001E-4</v>
      </c>
      <c r="Q632" s="64">
        <v>0</v>
      </c>
    </row>
    <row r="633" spans="1:17">
      <c r="A633" t="s">
        <v>3706</v>
      </c>
      <c r="B633" t="s">
        <v>3174</v>
      </c>
      <c r="C633" s="97">
        <v>3910</v>
      </c>
      <c r="D633" t="s">
        <v>3175</v>
      </c>
      <c r="E633" t="s">
        <v>3918</v>
      </c>
      <c r="F633" t="s">
        <v>3679</v>
      </c>
      <c r="G633" t="s">
        <v>206</v>
      </c>
      <c r="H633">
        <v>5.36</v>
      </c>
      <c r="I633" t="s">
        <v>120</v>
      </c>
      <c r="J633" t="s">
        <v>99</v>
      </c>
      <c r="K633" s="64">
        <v>2.2499999999999999E-2</v>
      </c>
      <c r="L633" s="64">
        <v>0</v>
      </c>
      <c r="M633" s="63">
        <v>71000</v>
      </c>
      <c r="N633" s="63">
        <v>103.85790083598873</v>
      </c>
      <c r="O633" s="63">
        <v>73.739109593552001</v>
      </c>
      <c r="P633" s="64">
        <v>4.0000000000000002E-4</v>
      </c>
      <c r="Q633" s="64">
        <v>0</v>
      </c>
    </row>
    <row r="634" spans="1:17">
      <c r="A634" t="s">
        <v>3707</v>
      </c>
      <c r="B634" t="s">
        <v>3174</v>
      </c>
      <c r="C634" s="97">
        <v>3912</v>
      </c>
      <c r="D634" t="s">
        <v>3175</v>
      </c>
      <c r="E634" t="s">
        <v>3918</v>
      </c>
      <c r="F634" t="s">
        <v>3679</v>
      </c>
      <c r="G634" t="s">
        <v>206</v>
      </c>
      <c r="H634">
        <v>5.36</v>
      </c>
      <c r="I634" t="s">
        <v>120</v>
      </c>
      <c r="J634" t="s">
        <v>99</v>
      </c>
      <c r="K634" s="64">
        <v>2.2499999999999999E-2</v>
      </c>
      <c r="L634" s="64">
        <v>0</v>
      </c>
      <c r="M634" s="63">
        <v>212500</v>
      </c>
      <c r="N634" s="63">
        <v>103.8579008359887</v>
      </c>
      <c r="O634" s="63">
        <v>220.69803927647601</v>
      </c>
      <c r="P634" s="64">
        <v>1.1999999999999999E-3</v>
      </c>
      <c r="Q634" s="64">
        <v>0</v>
      </c>
    </row>
    <row r="635" spans="1:17">
      <c r="A635" t="s">
        <v>3707</v>
      </c>
      <c r="B635" t="s">
        <v>3174</v>
      </c>
      <c r="C635" s="97">
        <v>3913</v>
      </c>
      <c r="D635" t="s">
        <v>3175</v>
      </c>
      <c r="E635" t="s">
        <v>3918</v>
      </c>
      <c r="F635" t="s">
        <v>3679</v>
      </c>
      <c r="G635" t="s">
        <v>206</v>
      </c>
      <c r="H635">
        <v>5.36</v>
      </c>
      <c r="I635" t="s">
        <v>120</v>
      </c>
      <c r="J635" t="s">
        <v>99</v>
      </c>
      <c r="K635" s="64">
        <v>2.2499999999999999E-2</v>
      </c>
      <c r="L635" s="64">
        <v>0</v>
      </c>
      <c r="M635" s="63">
        <v>212500</v>
      </c>
      <c r="N635" s="63">
        <v>103.8579008359887</v>
      </c>
      <c r="O635" s="63">
        <v>220.69803927647601</v>
      </c>
      <c r="P635" s="64">
        <v>1.1999999999999999E-3</v>
      </c>
      <c r="Q635" s="64">
        <v>0</v>
      </c>
    </row>
    <row r="636" spans="1:17">
      <c r="A636" t="s">
        <v>3708</v>
      </c>
      <c r="B636" t="s">
        <v>3174</v>
      </c>
      <c r="C636" s="97">
        <v>3914</v>
      </c>
      <c r="D636" t="s">
        <v>3175</v>
      </c>
      <c r="E636" t="s">
        <v>3918</v>
      </c>
      <c r="F636" t="s">
        <v>3679</v>
      </c>
      <c r="G636" t="s">
        <v>206</v>
      </c>
      <c r="H636">
        <v>3.55</v>
      </c>
      <c r="I636" t="s">
        <v>120</v>
      </c>
      <c r="J636" t="s">
        <v>99</v>
      </c>
      <c r="K636" s="64">
        <v>2.2499999999999999E-2</v>
      </c>
      <c r="L636" s="64">
        <v>0</v>
      </c>
      <c r="M636" s="63">
        <v>40000</v>
      </c>
      <c r="N636" s="63">
        <v>102.58733115710025</v>
      </c>
      <c r="O636" s="63">
        <v>41.034932462840104</v>
      </c>
      <c r="P636" s="64">
        <v>2.0000000000000001E-4</v>
      </c>
      <c r="Q636" s="64">
        <v>0</v>
      </c>
    </row>
    <row r="637" spans="1:17">
      <c r="A637" t="s">
        <v>3708</v>
      </c>
      <c r="B637" t="s">
        <v>3174</v>
      </c>
      <c r="C637" s="97">
        <v>3915</v>
      </c>
      <c r="D637" t="s">
        <v>3175</v>
      </c>
      <c r="E637" t="s">
        <v>3918</v>
      </c>
      <c r="F637" t="s">
        <v>3679</v>
      </c>
      <c r="G637" t="s">
        <v>206</v>
      </c>
      <c r="H637">
        <v>3.55</v>
      </c>
      <c r="I637" t="s">
        <v>120</v>
      </c>
      <c r="J637" t="s">
        <v>99</v>
      </c>
      <c r="K637" s="64">
        <v>2.2499999999999999E-2</v>
      </c>
      <c r="L637" s="64">
        <v>0</v>
      </c>
      <c r="M637" s="63">
        <v>40000</v>
      </c>
      <c r="N637" s="63">
        <v>102.58733115710025</v>
      </c>
      <c r="O637" s="63">
        <v>41.034932462840104</v>
      </c>
      <c r="P637" s="64">
        <v>2.0000000000000001E-4</v>
      </c>
      <c r="Q637" s="64">
        <v>0</v>
      </c>
    </row>
    <row r="638" spans="1:17">
      <c r="A638" t="s">
        <v>3708</v>
      </c>
      <c r="B638" t="s">
        <v>3174</v>
      </c>
      <c r="C638" s="97">
        <v>3916</v>
      </c>
      <c r="D638" t="s">
        <v>3175</v>
      </c>
      <c r="E638" t="s">
        <v>3918</v>
      </c>
      <c r="F638" t="s">
        <v>3679</v>
      </c>
      <c r="G638" t="s">
        <v>206</v>
      </c>
      <c r="H638">
        <v>3.55</v>
      </c>
      <c r="I638" t="s">
        <v>120</v>
      </c>
      <c r="J638" t="s">
        <v>99</v>
      </c>
      <c r="K638" s="64">
        <v>2.2499999999999999E-2</v>
      </c>
      <c r="L638" s="64">
        <v>0</v>
      </c>
      <c r="M638" s="63">
        <v>40000</v>
      </c>
      <c r="N638" s="63">
        <v>102.58733115710025</v>
      </c>
      <c r="O638" s="63">
        <v>41.034932462840104</v>
      </c>
      <c r="P638" s="64">
        <v>2.0000000000000001E-4</v>
      </c>
      <c r="Q638" s="64">
        <v>0</v>
      </c>
    </row>
    <row r="639" spans="1:17">
      <c r="A639" t="s">
        <v>3708</v>
      </c>
      <c r="B639" t="s">
        <v>3174</v>
      </c>
      <c r="C639" s="97">
        <v>3917</v>
      </c>
      <c r="D639" t="s">
        <v>3175</v>
      </c>
      <c r="E639" t="s">
        <v>3918</v>
      </c>
      <c r="F639" t="s">
        <v>3679</v>
      </c>
      <c r="G639" t="s">
        <v>206</v>
      </c>
      <c r="H639">
        <v>3.55</v>
      </c>
      <c r="I639" t="s">
        <v>120</v>
      </c>
      <c r="J639" t="s">
        <v>99</v>
      </c>
      <c r="K639" s="64">
        <v>2.2499999999999999E-2</v>
      </c>
      <c r="L639" s="64">
        <v>0</v>
      </c>
      <c r="M639" s="63">
        <v>40000</v>
      </c>
      <c r="N639" s="63">
        <v>102.58733115710025</v>
      </c>
      <c r="O639" s="63">
        <v>41.034932462840104</v>
      </c>
      <c r="P639" s="64">
        <v>2.0000000000000001E-4</v>
      </c>
      <c r="Q639" s="64">
        <v>0</v>
      </c>
    </row>
    <row r="640" spans="1:17">
      <c r="A640" t="s">
        <v>3708</v>
      </c>
      <c r="B640" t="s">
        <v>3174</v>
      </c>
      <c r="C640" s="97">
        <v>3918</v>
      </c>
      <c r="D640" t="s">
        <v>3175</v>
      </c>
      <c r="E640" t="s">
        <v>3918</v>
      </c>
      <c r="F640" t="s">
        <v>3679</v>
      </c>
      <c r="G640" t="s">
        <v>206</v>
      </c>
      <c r="H640">
        <v>3.55</v>
      </c>
      <c r="I640" t="s">
        <v>120</v>
      </c>
      <c r="J640" t="s">
        <v>99</v>
      </c>
      <c r="K640" s="64">
        <v>2.2499999999999999E-2</v>
      </c>
      <c r="L640" s="64">
        <v>0</v>
      </c>
      <c r="M640" s="63">
        <v>40000</v>
      </c>
      <c r="N640" s="63">
        <v>102.58733115710025</v>
      </c>
      <c r="O640" s="63">
        <v>41.034932462840104</v>
      </c>
      <c r="P640" s="64">
        <v>2.0000000000000001E-4</v>
      </c>
      <c r="Q640" s="64">
        <v>0</v>
      </c>
    </row>
    <row r="641" spans="1:17">
      <c r="A641" t="s">
        <v>3708</v>
      </c>
      <c r="B641" t="s">
        <v>3174</v>
      </c>
      <c r="C641" s="97">
        <v>3919</v>
      </c>
      <c r="D641" t="s">
        <v>3175</v>
      </c>
      <c r="E641" t="s">
        <v>3918</v>
      </c>
      <c r="F641" t="s">
        <v>3679</v>
      </c>
      <c r="G641" t="s">
        <v>206</v>
      </c>
      <c r="H641">
        <v>3.55</v>
      </c>
      <c r="I641" t="s">
        <v>120</v>
      </c>
      <c r="J641" t="s">
        <v>99</v>
      </c>
      <c r="K641" s="64">
        <v>2.2499999999999999E-2</v>
      </c>
      <c r="L641" s="64">
        <v>0</v>
      </c>
      <c r="M641" s="63">
        <v>40000</v>
      </c>
      <c r="N641" s="63">
        <v>102.58733115710025</v>
      </c>
      <c r="O641" s="63">
        <v>41.034932462840104</v>
      </c>
      <c r="P641" s="64">
        <v>2.0000000000000001E-4</v>
      </c>
      <c r="Q641" s="64">
        <v>0</v>
      </c>
    </row>
    <row r="642" spans="1:17">
      <c r="A642" t="s">
        <v>3708</v>
      </c>
      <c r="B642" t="s">
        <v>3174</v>
      </c>
      <c r="C642" s="97">
        <v>3920</v>
      </c>
      <c r="D642" t="s">
        <v>3175</v>
      </c>
      <c r="E642" t="s">
        <v>3918</v>
      </c>
      <c r="F642" t="s">
        <v>3679</v>
      </c>
      <c r="G642" t="s">
        <v>206</v>
      </c>
      <c r="H642">
        <v>3.55</v>
      </c>
      <c r="I642" t="s">
        <v>120</v>
      </c>
      <c r="J642" t="s">
        <v>99</v>
      </c>
      <c r="K642" s="64">
        <v>2.2499999999999999E-2</v>
      </c>
      <c r="L642" s="64">
        <v>0</v>
      </c>
      <c r="M642" s="63">
        <v>113000</v>
      </c>
      <c r="N642" s="63">
        <v>102.5873311571</v>
      </c>
      <c r="O642" s="63">
        <v>115.923684207523</v>
      </c>
      <c r="P642" s="64">
        <v>5.9999999999999995E-4</v>
      </c>
      <c r="Q642" s="64">
        <v>0</v>
      </c>
    </row>
    <row r="643" spans="1:17">
      <c r="A643" t="s">
        <v>3708</v>
      </c>
      <c r="B643" t="s">
        <v>3174</v>
      </c>
      <c r="C643" s="97">
        <v>3921</v>
      </c>
      <c r="D643" t="s">
        <v>3175</v>
      </c>
      <c r="E643" t="s">
        <v>3918</v>
      </c>
      <c r="F643" t="s">
        <v>3679</v>
      </c>
      <c r="G643" t="s">
        <v>206</v>
      </c>
      <c r="H643">
        <v>3.55</v>
      </c>
      <c r="I643" t="s">
        <v>120</v>
      </c>
      <c r="J643" t="s">
        <v>99</v>
      </c>
      <c r="K643" s="64">
        <v>2.2499999999999999E-2</v>
      </c>
      <c r="L643" s="64">
        <v>0</v>
      </c>
      <c r="M643" s="63">
        <v>114000</v>
      </c>
      <c r="N643" s="63">
        <v>102.5873311571</v>
      </c>
      <c r="O643" s="63">
        <v>116.949557519094</v>
      </c>
      <c r="P643" s="64">
        <v>5.9999999999999995E-4</v>
      </c>
      <c r="Q643" s="64">
        <v>0</v>
      </c>
    </row>
    <row r="644" spans="1:17">
      <c r="A644" t="s">
        <v>3708</v>
      </c>
      <c r="B644" t="s">
        <v>3174</v>
      </c>
      <c r="C644" s="97">
        <v>3922</v>
      </c>
      <c r="D644" t="s">
        <v>3175</v>
      </c>
      <c r="E644" t="s">
        <v>3918</v>
      </c>
      <c r="F644" t="s">
        <v>3679</v>
      </c>
      <c r="G644" t="s">
        <v>206</v>
      </c>
      <c r="H644">
        <v>3.55</v>
      </c>
      <c r="I644" t="s">
        <v>120</v>
      </c>
      <c r="J644" t="s">
        <v>99</v>
      </c>
      <c r="K644" s="64">
        <v>2.2499999999999999E-2</v>
      </c>
      <c r="L644" s="64">
        <v>0</v>
      </c>
      <c r="M644" s="63">
        <v>113000</v>
      </c>
      <c r="N644" s="63">
        <v>102.5873311571</v>
      </c>
      <c r="O644" s="63">
        <v>115.923684207523</v>
      </c>
      <c r="P644" s="64">
        <v>5.9999999999999995E-4</v>
      </c>
      <c r="Q644" s="64">
        <v>0</v>
      </c>
    </row>
    <row r="645" spans="1:17">
      <c r="A645" t="s">
        <v>3708</v>
      </c>
      <c r="B645" t="s">
        <v>3174</v>
      </c>
      <c r="C645" s="97">
        <v>3923</v>
      </c>
      <c r="D645" t="s">
        <v>3175</v>
      </c>
      <c r="E645" t="s">
        <v>3918</v>
      </c>
      <c r="F645" t="s">
        <v>3679</v>
      </c>
      <c r="G645" t="s">
        <v>206</v>
      </c>
      <c r="H645">
        <v>3.55</v>
      </c>
      <c r="I645" t="s">
        <v>120</v>
      </c>
      <c r="J645" t="s">
        <v>99</v>
      </c>
      <c r="K645" s="64">
        <v>2.2499999999999999E-2</v>
      </c>
      <c r="L645" s="64">
        <v>0</v>
      </c>
      <c r="M645" s="63">
        <v>40000</v>
      </c>
      <c r="N645" s="63">
        <v>102.58733115710025</v>
      </c>
      <c r="O645" s="63">
        <v>41.034932462840104</v>
      </c>
      <c r="P645" s="64">
        <v>2.0000000000000001E-4</v>
      </c>
      <c r="Q645" s="64">
        <v>0</v>
      </c>
    </row>
    <row r="646" spans="1:17">
      <c r="A646" t="s">
        <v>3708</v>
      </c>
      <c r="B646" t="s">
        <v>3174</v>
      </c>
      <c r="C646" s="97">
        <v>3924</v>
      </c>
      <c r="D646" t="s">
        <v>3175</v>
      </c>
      <c r="E646" t="s">
        <v>3918</v>
      </c>
      <c r="F646" t="s">
        <v>3679</v>
      </c>
      <c r="G646" t="s">
        <v>206</v>
      </c>
      <c r="H646">
        <v>3.55</v>
      </c>
      <c r="I646" t="s">
        <v>120</v>
      </c>
      <c r="J646" t="s">
        <v>99</v>
      </c>
      <c r="K646" s="64">
        <v>2.2499999999999999E-2</v>
      </c>
      <c r="L646" s="64">
        <v>0</v>
      </c>
      <c r="M646" s="63">
        <v>40000</v>
      </c>
      <c r="N646" s="63">
        <v>102.58733115710025</v>
      </c>
      <c r="O646" s="63">
        <v>41.034932462840104</v>
      </c>
      <c r="P646" s="64">
        <v>2.0000000000000001E-4</v>
      </c>
      <c r="Q646" s="64">
        <v>0</v>
      </c>
    </row>
    <row r="647" spans="1:17">
      <c r="A647" t="s">
        <v>3708</v>
      </c>
      <c r="B647" t="s">
        <v>3174</v>
      </c>
      <c r="C647" s="97">
        <v>3925</v>
      </c>
      <c r="D647" t="s">
        <v>3175</v>
      </c>
      <c r="E647" t="s">
        <v>3918</v>
      </c>
      <c r="F647" t="s">
        <v>3679</v>
      </c>
      <c r="G647" t="s">
        <v>206</v>
      </c>
      <c r="H647">
        <v>3.55</v>
      </c>
      <c r="I647" t="s">
        <v>120</v>
      </c>
      <c r="J647" t="s">
        <v>99</v>
      </c>
      <c r="K647" s="64">
        <v>2.2499999999999999E-2</v>
      </c>
      <c r="L647" s="64">
        <v>0</v>
      </c>
      <c r="M647" s="63">
        <v>40000</v>
      </c>
      <c r="N647" s="63">
        <v>102.58733115710025</v>
      </c>
      <c r="O647" s="63">
        <v>41.034932462840104</v>
      </c>
      <c r="P647" s="64">
        <v>2.0000000000000001E-4</v>
      </c>
      <c r="Q647" s="64">
        <v>0</v>
      </c>
    </row>
    <row r="648" spans="1:17">
      <c r="A648" t="s">
        <v>3708</v>
      </c>
      <c r="B648" t="s">
        <v>3174</v>
      </c>
      <c r="C648" s="97">
        <v>4187</v>
      </c>
      <c r="D648" t="s">
        <v>3175</v>
      </c>
      <c r="E648" t="s">
        <v>3918</v>
      </c>
      <c r="F648" t="s">
        <v>3133</v>
      </c>
      <c r="G648" t="s">
        <v>206</v>
      </c>
      <c r="H648">
        <v>3.7</v>
      </c>
      <c r="I648" t="s">
        <v>120</v>
      </c>
      <c r="J648" t="s">
        <v>99</v>
      </c>
      <c r="K648" s="64">
        <v>2.2499999999999999E-2</v>
      </c>
      <c r="L648" s="64">
        <v>0</v>
      </c>
      <c r="M648" s="63">
        <v>20000</v>
      </c>
      <c r="N648" s="63">
        <v>102.6964863107865</v>
      </c>
      <c r="O648" s="63">
        <v>20.539297262157302</v>
      </c>
      <c r="P648" s="64">
        <v>1E-4</v>
      </c>
      <c r="Q648" s="64">
        <v>0</v>
      </c>
    </row>
    <row r="649" spans="1:17">
      <c r="A649" t="s">
        <v>3708</v>
      </c>
      <c r="B649" t="s">
        <v>3174</v>
      </c>
      <c r="C649" s="97">
        <v>4188</v>
      </c>
      <c r="D649" t="s">
        <v>3175</v>
      </c>
      <c r="E649" t="s">
        <v>3918</v>
      </c>
      <c r="F649" t="s">
        <v>3133</v>
      </c>
      <c r="G649" t="s">
        <v>206</v>
      </c>
      <c r="H649">
        <v>3.7</v>
      </c>
      <c r="I649" t="s">
        <v>120</v>
      </c>
      <c r="J649" t="s">
        <v>99</v>
      </c>
      <c r="K649" s="64">
        <v>2.2499999999999999E-2</v>
      </c>
      <c r="L649" s="64">
        <v>0</v>
      </c>
      <c r="M649" s="63">
        <v>20000</v>
      </c>
      <c r="N649" s="63">
        <v>102.6964863107865</v>
      </c>
      <c r="O649" s="63">
        <v>20.539297262157302</v>
      </c>
      <c r="P649" s="64">
        <v>1E-4</v>
      </c>
      <c r="Q649" s="64">
        <v>0</v>
      </c>
    </row>
    <row r="650" spans="1:17">
      <c r="A650" t="s">
        <v>3708</v>
      </c>
      <c r="B650" t="s">
        <v>3174</v>
      </c>
      <c r="C650" s="97">
        <v>4189</v>
      </c>
      <c r="D650" t="s">
        <v>3175</v>
      </c>
      <c r="E650" t="s">
        <v>3918</v>
      </c>
      <c r="F650" t="s">
        <v>3133</v>
      </c>
      <c r="G650" t="s">
        <v>206</v>
      </c>
      <c r="H650">
        <v>3.7</v>
      </c>
      <c r="I650" t="s">
        <v>120</v>
      </c>
      <c r="J650" t="s">
        <v>99</v>
      </c>
      <c r="K650" s="64">
        <v>2.2499999999999999E-2</v>
      </c>
      <c r="L650" s="64">
        <v>0</v>
      </c>
      <c r="M650" s="63">
        <v>20000</v>
      </c>
      <c r="N650" s="63">
        <v>102.6964863107865</v>
      </c>
      <c r="O650" s="63">
        <v>20.539297262157302</v>
      </c>
      <c r="P650" s="64">
        <v>1E-4</v>
      </c>
      <c r="Q650" s="64">
        <v>0</v>
      </c>
    </row>
    <row r="651" spans="1:17">
      <c r="A651" t="s">
        <v>3709</v>
      </c>
      <c r="B651" t="s">
        <v>3174</v>
      </c>
      <c r="C651" s="97">
        <v>3926</v>
      </c>
      <c r="D651" t="s">
        <v>3175</v>
      </c>
      <c r="E651" t="s">
        <v>3918</v>
      </c>
      <c r="F651" t="s">
        <v>3710</v>
      </c>
      <c r="G651" t="s">
        <v>206</v>
      </c>
      <c r="H651">
        <v>5.36</v>
      </c>
      <c r="I651" t="s">
        <v>120</v>
      </c>
      <c r="J651" t="s">
        <v>99</v>
      </c>
      <c r="K651" s="64">
        <v>2.2499999999999999E-2</v>
      </c>
      <c r="L651" s="64">
        <v>0</v>
      </c>
      <c r="M651" s="63">
        <v>57631</v>
      </c>
      <c r="N651" s="63">
        <v>103.85790083598879</v>
      </c>
      <c r="O651" s="63">
        <v>59.8543468307887</v>
      </c>
      <c r="P651" s="64">
        <v>2.9999999999999997E-4</v>
      </c>
      <c r="Q651" s="64">
        <v>0</v>
      </c>
    </row>
    <row r="652" spans="1:17">
      <c r="A652" t="s">
        <v>3709</v>
      </c>
      <c r="B652" t="s">
        <v>3174</v>
      </c>
      <c r="C652" s="97">
        <v>3927</v>
      </c>
      <c r="D652" t="s">
        <v>3175</v>
      </c>
      <c r="E652" t="s">
        <v>3918</v>
      </c>
      <c r="F652" t="s">
        <v>3710</v>
      </c>
      <c r="G652" t="s">
        <v>206</v>
      </c>
      <c r="H652">
        <v>5.36</v>
      </c>
      <c r="I652" t="s">
        <v>120</v>
      </c>
      <c r="J652" t="s">
        <v>99</v>
      </c>
      <c r="K652" s="64">
        <v>2.2499999999999999E-2</v>
      </c>
      <c r="L652" s="64">
        <v>0</v>
      </c>
      <c r="M652" s="63">
        <v>345000</v>
      </c>
      <c r="N652" s="63">
        <v>103.8579008359887</v>
      </c>
      <c r="O652" s="63">
        <v>358.309757884161</v>
      </c>
      <c r="P652" s="64">
        <v>1.9E-3</v>
      </c>
      <c r="Q652" s="64">
        <v>0</v>
      </c>
    </row>
    <row r="653" spans="1:17">
      <c r="A653" t="s">
        <v>3709</v>
      </c>
      <c r="B653" t="s">
        <v>3174</v>
      </c>
      <c r="C653" s="97">
        <v>3957</v>
      </c>
      <c r="D653" t="s">
        <v>3175</v>
      </c>
      <c r="E653" t="s">
        <v>3918</v>
      </c>
      <c r="F653" t="s">
        <v>2958</v>
      </c>
      <c r="G653" t="s">
        <v>206</v>
      </c>
      <c r="H653">
        <v>5.36</v>
      </c>
      <c r="I653" t="s">
        <v>120</v>
      </c>
      <c r="J653" t="s">
        <v>99</v>
      </c>
      <c r="K653" s="64">
        <v>2.2499999999999999E-2</v>
      </c>
      <c r="L653" s="64">
        <v>0</v>
      </c>
      <c r="M653" s="63">
        <v>57919</v>
      </c>
      <c r="N653" s="63">
        <v>103.85790083598889</v>
      </c>
      <c r="O653" s="63">
        <v>60.153457585196399</v>
      </c>
      <c r="P653" s="64">
        <v>2.9999999999999997E-4</v>
      </c>
      <c r="Q653" s="64">
        <v>0</v>
      </c>
    </row>
    <row r="654" spans="1:17">
      <c r="A654" t="s">
        <v>3711</v>
      </c>
      <c r="B654" t="s">
        <v>3174</v>
      </c>
      <c r="C654" s="97">
        <v>3928</v>
      </c>
      <c r="D654" t="s">
        <v>3175</v>
      </c>
      <c r="E654" t="s">
        <v>3918</v>
      </c>
      <c r="F654" t="s">
        <v>3311</v>
      </c>
      <c r="G654" t="s">
        <v>206</v>
      </c>
      <c r="H654">
        <v>0.28000000000000003</v>
      </c>
      <c r="I654" t="s">
        <v>120</v>
      </c>
      <c r="J654" t="s">
        <v>99</v>
      </c>
      <c r="K654" s="64">
        <v>2.2499999999999999E-2</v>
      </c>
      <c r="L654" s="64">
        <v>0</v>
      </c>
      <c r="M654" s="63">
        <v>23100</v>
      </c>
      <c r="N654" s="63">
        <v>100.31738130913506</v>
      </c>
      <c r="O654" s="63">
        <v>23.173315082410198</v>
      </c>
      <c r="P654" s="64">
        <v>1E-4</v>
      </c>
      <c r="Q654" s="64">
        <v>0</v>
      </c>
    </row>
    <row r="655" spans="1:17">
      <c r="A655" t="s">
        <v>3712</v>
      </c>
      <c r="B655" t="s">
        <v>3174</v>
      </c>
      <c r="C655" s="97">
        <v>3929</v>
      </c>
      <c r="D655" t="s">
        <v>3175</v>
      </c>
      <c r="E655" t="s">
        <v>3918</v>
      </c>
      <c r="F655" t="s">
        <v>3311</v>
      </c>
      <c r="G655" t="s">
        <v>206</v>
      </c>
      <c r="H655">
        <v>5.36</v>
      </c>
      <c r="I655" t="s">
        <v>120</v>
      </c>
      <c r="J655" t="s">
        <v>99</v>
      </c>
      <c r="K655" s="64">
        <v>2.2499999999999999E-2</v>
      </c>
      <c r="L655" s="64">
        <v>0</v>
      </c>
      <c r="M655" s="63">
        <v>120000</v>
      </c>
      <c r="N655" s="63">
        <v>103.85790083598917</v>
      </c>
      <c r="O655" s="63">
        <v>124.629481003187</v>
      </c>
      <c r="P655" s="64">
        <v>6.9999999999999999E-4</v>
      </c>
      <c r="Q655" s="64">
        <v>0</v>
      </c>
    </row>
    <row r="656" spans="1:17">
      <c r="A656" t="s">
        <v>3713</v>
      </c>
      <c r="B656" t="s">
        <v>3174</v>
      </c>
      <c r="C656" s="97">
        <v>3932</v>
      </c>
      <c r="D656" t="s">
        <v>3175</v>
      </c>
      <c r="E656" t="s">
        <v>3918</v>
      </c>
      <c r="F656" t="s">
        <v>3311</v>
      </c>
      <c r="G656" t="s">
        <v>206</v>
      </c>
      <c r="H656">
        <v>4.46</v>
      </c>
      <c r="I656" t="s">
        <v>120</v>
      </c>
      <c r="J656" t="s">
        <v>99</v>
      </c>
      <c r="K656" s="64">
        <v>2.2499999999999999E-2</v>
      </c>
      <c r="L656" s="64">
        <v>0</v>
      </c>
      <c r="M656" s="63">
        <v>17500</v>
      </c>
      <c r="N656" s="63">
        <v>103.22592660422858</v>
      </c>
      <c r="O656" s="63">
        <v>18.064537155739998</v>
      </c>
      <c r="P656" s="64">
        <v>1E-4</v>
      </c>
      <c r="Q656" s="64">
        <v>0</v>
      </c>
    </row>
    <row r="657" spans="1:17">
      <c r="A657" t="s">
        <v>3713</v>
      </c>
      <c r="B657" t="s">
        <v>3174</v>
      </c>
      <c r="C657" s="97">
        <v>3933</v>
      </c>
      <c r="D657" t="s">
        <v>3175</v>
      </c>
      <c r="E657" t="s">
        <v>3918</v>
      </c>
      <c r="F657" t="s">
        <v>3311</v>
      </c>
      <c r="G657" t="s">
        <v>206</v>
      </c>
      <c r="H657">
        <v>4.46</v>
      </c>
      <c r="I657" t="s">
        <v>120</v>
      </c>
      <c r="J657" t="s">
        <v>99</v>
      </c>
      <c r="K657" s="64">
        <v>2.2499999999999999E-2</v>
      </c>
      <c r="L657" s="64">
        <v>0</v>
      </c>
      <c r="M657" s="63">
        <v>17500</v>
      </c>
      <c r="N657" s="63">
        <v>103.22592660422858</v>
      </c>
      <c r="O657" s="63">
        <v>18.064537155739998</v>
      </c>
      <c r="P657" s="64">
        <v>1E-4</v>
      </c>
      <c r="Q657" s="64">
        <v>0</v>
      </c>
    </row>
    <row r="658" spans="1:17">
      <c r="A658" t="s">
        <v>3714</v>
      </c>
      <c r="B658" t="s">
        <v>3174</v>
      </c>
      <c r="C658" s="97">
        <v>3937</v>
      </c>
      <c r="D658" t="s">
        <v>3175</v>
      </c>
      <c r="E658" t="s">
        <v>3918</v>
      </c>
      <c r="F658" t="s">
        <v>3311</v>
      </c>
      <c r="G658" t="s">
        <v>206</v>
      </c>
      <c r="H658">
        <v>2.76</v>
      </c>
      <c r="I658" t="s">
        <v>120</v>
      </c>
      <c r="J658" t="s">
        <v>99</v>
      </c>
      <c r="K658" s="64">
        <v>2.2499999999999999E-2</v>
      </c>
      <c r="L658" s="64">
        <v>0</v>
      </c>
      <c r="M658" s="63">
        <v>47916.68</v>
      </c>
      <c r="N658" s="63">
        <v>102.02922447065511</v>
      </c>
      <c r="O658" s="63">
        <v>48.889016996085502</v>
      </c>
      <c r="P658" s="64">
        <v>2.9999999999999997E-4</v>
      </c>
      <c r="Q658" s="64">
        <v>0</v>
      </c>
    </row>
    <row r="659" spans="1:17">
      <c r="A659" t="s">
        <v>3715</v>
      </c>
      <c r="B659" t="s">
        <v>3174</v>
      </c>
      <c r="C659" s="97">
        <v>3938</v>
      </c>
      <c r="D659" t="s">
        <v>3175</v>
      </c>
      <c r="E659" t="s">
        <v>3918</v>
      </c>
      <c r="F659" t="s">
        <v>3311</v>
      </c>
      <c r="G659" t="s">
        <v>206</v>
      </c>
      <c r="H659">
        <v>5.36</v>
      </c>
      <c r="I659" t="s">
        <v>120</v>
      </c>
      <c r="J659" t="s">
        <v>99</v>
      </c>
      <c r="K659" s="64">
        <v>2.2499999999999999E-2</v>
      </c>
      <c r="L659" s="64">
        <v>0</v>
      </c>
      <c r="M659" s="63">
        <v>200000</v>
      </c>
      <c r="N659" s="63">
        <v>103.857900835989</v>
      </c>
      <c r="O659" s="63">
        <v>207.715801671978</v>
      </c>
      <c r="P659" s="64">
        <v>1.1000000000000001E-3</v>
      </c>
      <c r="Q659" s="64">
        <v>0</v>
      </c>
    </row>
    <row r="660" spans="1:17">
      <c r="A660" t="s">
        <v>3716</v>
      </c>
      <c r="B660" t="s">
        <v>3174</v>
      </c>
      <c r="C660" s="97">
        <v>3939</v>
      </c>
      <c r="D660" t="s">
        <v>3175</v>
      </c>
      <c r="E660" t="s">
        <v>3918</v>
      </c>
      <c r="F660" t="s">
        <v>3311</v>
      </c>
      <c r="G660" t="s">
        <v>206</v>
      </c>
      <c r="H660">
        <v>2.62</v>
      </c>
      <c r="I660" t="s">
        <v>120</v>
      </c>
      <c r="J660" t="s">
        <v>99</v>
      </c>
      <c r="K660" s="64">
        <v>2.2499999999999999E-2</v>
      </c>
      <c r="L660" s="64">
        <v>0</v>
      </c>
      <c r="M660" s="63">
        <v>227744</v>
      </c>
      <c r="N660" s="63">
        <v>101.93492609899448</v>
      </c>
      <c r="O660" s="63">
        <v>232.150678094894</v>
      </c>
      <c r="P660" s="64">
        <v>1.1999999999999999E-3</v>
      </c>
      <c r="Q660" s="64">
        <v>0</v>
      </c>
    </row>
    <row r="661" spans="1:17">
      <c r="A661" t="s">
        <v>3717</v>
      </c>
      <c r="B661" t="s">
        <v>3174</v>
      </c>
      <c r="C661" s="97">
        <v>3940</v>
      </c>
      <c r="D661" t="s">
        <v>3175</v>
      </c>
      <c r="E661" t="s">
        <v>3918</v>
      </c>
      <c r="F661" t="s">
        <v>3718</v>
      </c>
      <c r="G661" t="s">
        <v>206</v>
      </c>
      <c r="H661">
        <v>1.1000000000000001</v>
      </c>
      <c r="I661" t="s">
        <v>120</v>
      </c>
      <c r="J661" t="s">
        <v>99</v>
      </c>
      <c r="K661" s="64">
        <v>2.2499999999999999E-2</v>
      </c>
      <c r="L661" s="64">
        <v>0</v>
      </c>
      <c r="M661" s="63">
        <v>25000</v>
      </c>
      <c r="N661" s="63">
        <v>100.8788759620968</v>
      </c>
      <c r="O661" s="63">
        <v>25.2197189905242</v>
      </c>
      <c r="P661" s="64">
        <v>1E-4</v>
      </c>
      <c r="Q661" s="64">
        <v>0</v>
      </c>
    </row>
    <row r="662" spans="1:17">
      <c r="A662" t="s">
        <v>3717</v>
      </c>
      <c r="B662" t="s">
        <v>3174</v>
      </c>
      <c r="C662" s="97">
        <v>3941</v>
      </c>
      <c r="D662" t="s">
        <v>3175</v>
      </c>
      <c r="E662" t="s">
        <v>3918</v>
      </c>
      <c r="F662" t="s">
        <v>3718</v>
      </c>
      <c r="G662" t="s">
        <v>206</v>
      </c>
      <c r="H662">
        <v>1.1000000000000001</v>
      </c>
      <c r="I662" t="s">
        <v>120</v>
      </c>
      <c r="J662" t="s">
        <v>99</v>
      </c>
      <c r="K662" s="64">
        <v>2.2499999999999999E-2</v>
      </c>
      <c r="L662" s="64">
        <v>0</v>
      </c>
      <c r="M662" s="63">
        <v>25000</v>
      </c>
      <c r="N662" s="63">
        <v>100.8788759620968</v>
      </c>
      <c r="O662" s="63">
        <v>25.2197189905242</v>
      </c>
      <c r="P662" s="64">
        <v>1E-4</v>
      </c>
      <c r="Q662" s="64">
        <v>0</v>
      </c>
    </row>
    <row r="663" spans="1:17">
      <c r="A663" t="s">
        <v>3719</v>
      </c>
      <c r="B663" t="s">
        <v>3174</v>
      </c>
      <c r="C663" s="97">
        <v>3942</v>
      </c>
      <c r="D663" t="s">
        <v>3175</v>
      </c>
      <c r="E663" t="s">
        <v>3918</v>
      </c>
      <c r="F663" t="s">
        <v>3680</v>
      </c>
      <c r="G663" t="s">
        <v>206</v>
      </c>
      <c r="H663">
        <v>5.36</v>
      </c>
      <c r="I663" t="s">
        <v>120</v>
      </c>
      <c r="J663" t="s">
        <v>99</v>
      </c>
      <c r="K663" s="64">
        <v>2.2499999999999999E-2</v>
      </c>
      <c r="L663" s="64">
        <v>0</v>
      </c>
      <c r="M663" s="63">
        <v>41000</v>
      </c>
      <c r="N663" s="63">
        <v>103.85790083598879</v>
      </c>
      <c r="O663" s="63">
        <v>42.581739342755398</v>
      </c>
      <c r="P663" s="64">
        <v>2.0000000000000001E-4</v>
      </c>
      <c r="Q663" s="64">
        <v>0</v>
      </c>
    </row>
    <row r="664" spans="1:17">
      <c r="A664" t="s">
        <v>3719</v>
      </c>
      <c r="B664" t="s">
        <v>3174</v>
      </c>
      <c r="C664" s="97">
        <v>3943</v>
      </c>
      <c r="D664" t="s">
        <v>3175</v>
      </c>
      <c r="E664" t="s">
        <v>3918</v>
      </c>
      <c r="F664" t="s">
        <v>3680</v>
      </c>
      <c r="G664" t="s">
        <v>206</v>
      </c>
      <c r="H664">
        <v>5.36</v>
      </c>
      <c r="I664" t="s">
        <v>120</v>
      </c>
      <c r="J664" t="s">
        <v>99</v>
      </c>
      <c r="K664" s="64">
        <v>2.2499999999999999E-2</v>
      </c>
      <c r="L664" s="64">
        <v>0</v>
      </c>
      <c r="M664" s="63">
        <v>41000</v>
      </c>
      <c r="N664" s="63">
        <v>103.85790083598879</v>
      </c>
      <c r="O664" s="63">
        <v>42.581739342755398</v>
      </c>
      <c r="P664" s="64">
        <v>2.0000000000000001E-4</v>
      </c>
      <c r="Q664" s="64">
        <v>0</v>
      </c>
    </row>
    <row r="665" spans="1:17">
      <c r="A665" t="s">
        <v>3719</v>
      </c>
      <c r="B665" t="s">
        <v>3174</v>
      </c>
      <c r="C665" s="97">
        <v>4332</v>
      </c>
      <c r="D665" t="s">
        <v>3175</v>
      </c>
      <c r="E665" t="s">
        <v>3918</v>
      </c>
      <c r="F665" t="s">
        <v>283</v>
      </c>
      <c r="G665" t="s">
        <v>206</v>
      </c>
      <c r="H665">
        <v>5.38</v>
      </c>
      <c r="I665" t="s">
        <v>120</v>
      </c>
      <c r="J665" t="s">
        <v>99</v>
      </c>
      <c r="K665" s="64">
        <v>3.7499999999999999E-2</v>
      </c>
      <c r="L665" s="64">
        <v>0</v>
      </c>
      <c r="M665" s="63">
        <v>6900</v>
      </c>
      <c r="N665" s="63">
        <v>112.40738059316232</v>
      </c>
      <c r="O665" s="63">
        <v>7.7561092609282003</v>
      </c>
      <c r="P665" s="64">
        <v>0</v>
      </c>
      <c r="Q665" s="64">
        <v>0</v>
      </c>
    </row>
    <row r="666" spans="1:17">
      <c r="A666" t="s">
        <v>3719</v>
      </c>
      <c r="B666" t="s">
        <v>3174</v>
      </c>
      <c r="C666" s="97">
        <v>4333</v>
      </c>
      <c r="D666" t="s">
        <v>3175</v>
      </c>
      <c r="E666" t="s">
        <v>3918</v>
      </c>
      <c r="F666" t="s">
        <v>283</v>
      </c>
      <c r="G666" t="s">
        <v>206</v>
      </c>
      <c r="H666">
        <v>5.38</v>
      </c>
      <c r="I666" t="s">
        <v>120</v>
      </c>
      <c r="J666" t="s">
        <v>99</v>
      </c>
      <c r="K666" s="64">
        <v>3.7499999999999999E-2</v>
      </c>
      <c r="L666" s="64">
        <v>0</v>
      </c>
      <c r="M666" s="63">
        <v>3400</v>
      </c>
      <c r="N666" s="63">
        <v>112.40738059316236</v>
      </c>
      <c r="O666" s="63">
        <v>3.8218509401675198</v>
      </c>
      <c r="P666" s="64">
        <v>0</v>
      </c>
      <c r="Q666" s="64">
        <v>0</v>
      </c>
    </row>
    <row r="667" spans="1:17">
      <c r="A667" t="s">
        <v>3719</v>
      </c>
      <c r="B667" t="s">
        <v>3174</v>
      </c>
      <c r="C667" s="97">
        <v>4334</v>
      </c>
      <c r="D667" t="s">
        <v>3175</v>
      </c>
      <c r="E667" t="s">
        <v>3918</v>
      </c>
      <c r="F667" t="s">
        <v>283</v>
      </c>
      <c r="G667" t="s">
        <v>206</v>
      </c>
      <c r="H667">
        <v>5.38</v>
      </c>
      <c r="I667" t="s">
        <v>120</v>
      </c>
      <c r="J667" t="s">
        <v>99</v>
      </c>
      <c r="K667" s="64">
        <v>3.7499999999999999E-2</v>
      </c>
      <c r="L667" s="64">
        <v>0</v>
      </c>
      <c r="M667" s="63">
        <v>10061</v>
      </c>
      <c r="N667" s="63">
        <v>112.40738059316271</v>
      </c>
      <c r="O667" s="63">
        <v>11.309306561478101</v>
      </c>
      <c r="P667" s="64">
        <v>1E-4</v>
      </c>
      <c r="Q667" s="64">
        <v>0</v>
      </c>
    </row>
    <row r="668" spans="1:17">
      <c r="A668" t="s">
        <v>3719</v>
      </c>
      <c r="B668" t="s">
        <v>3174</v>
      </c>
      <c r="C668" s="97">
        <v>4335</v>
      </c>
      <c r="D668" t="s">
        <v>3175</v>
      </c>
      <c r="E668" t="s">
        <v>3918</v>
      </c>
      <c r="F668" t="s">
        <v>283</v>
      </c>
      <c r="G668" t="s">
        <v>206</v>
      </c>
      <c r="H668">
        <v>5.38</v>
      </c>
      <c r="I668" t="s">
        <v>120</v>
      </c>
      <c r="J668" t="s">
        <v>99</v>
      </c>
      <c r="K668" s="64">
        <v>3.7499999999999999E-2</v>
      </c>
      <c r="L668" s="64">
        <v>0</v>
      </c>
      <c r="M668" s="63">
        <v>9789</v>
      </c>
      <c r="N668" s="63">
        <v>112.40738059316273</v>
      </c>
      <c r="O668" s="63">
        <v>11.0035584862647</v>
      </c>
      <c r="P668" s="64">
        <v>1E-4</v>
      </c>
      <c r="Q668" s="64">
        <v>0</v>
      </c>
    </row>
    <row r="669" spans="1:17">
      <c r="A669" t="s">
        <v>3719</v>
      </c>
      <c r="B669" t="s">
        <v>3174</v>
      </c>
      <c r="C669" s="97">
        <v>4336</v>
      </c>
      <c r="D669" t="s">
        <v>3175</v>
      </c>
      <c r="E669" t="s">
        <v>3918</v>
      </c>
      <c r="F669" t="s">
        <v>283</v>
      </c>
      <c r="G669" t="s">
        <v>206</v>
      </c>
      <c r="H669">
        <v>5.38</v>
      </c>
      <c r="I669" t="s">
        <v>120</v>
      </c>
      <c r="J669" t="s">
        <v>99</v>
      </c>
      <c r="K669" s="64">
        <v>3.7499999999999999E-2</v>
      </c>
      <c r="L669" s="64">
        <v>0</v>
      </c>
      <c r="M669" s="63">
        <v>10061</v>
      </c>
      <c r="N669" s="63">
        <v>112.40738059316271</v>
      </c>
      <c r="O669" s="63">
        <v>11.309306561478101</v>
      </c>
      <c r="P669" s="64">
        <v>1E-4</v>
      </c>
      <c r="Q669" s="64">
        <v>0</v>
      </c>
    </row>
    <row r="670" spans="1:17">
      <c r="A670" t="s">
        <v>3719</v>
      </c>
      <c r="B670" t="s">
        <v>3174</v>
      </c>
      <c r="C670" s="97">
        <v>4337</v>
      </c>
      <c r="D670" t="s">
        <v>3175</v>
      </c>
      <c r="E670" t="s">
        <v>3918</v>
      </c>
      <c r="F670" t="s">
        <v>283</v>
      </c>
      <c r="G670" t="s">
        <v>206</v>
      </c>
      <c r="H670">
        <v>5.38</v>
      </c>
      <c r="I670" t="s">
        <v>120</v>
      </c>
      <c r="J670" t="s">
        <v>99</v>
      </c>
      <c r="K670" s="64">
        <v>3.7499999999999999E-2</v>
      </c>
      <c r="L670" s="64">
        <v>0</v>
      </c>
      <c r="M670" s="63">
        <v>9789</v>
      </c>
      <c r="N670" s="63">
        <v>112.40738059316273</v>
      </c>
      <c r="O670" s="63">
        <v>11.0035584862647</v>
      </c>
      <c r="P670" s="64">
        <v>1E-4</v>
      </c>
      <c r="Q670" s="64">
        <v>0</v>
      </c>
    </row>
    <row r="671" spans="1:17">
      <c r="A671" t="s">
        <v>3720</v>
      </c>
      <c r="B671" t="s">
        <v>3174</v>
      </c>
      <c r="C671" s="97">
        <v>3946</v>
      </c>
      <c r="D671" t="s">
        <v>3175</v>
      </c>
      <c r="E671" t="s">
        <v>3918</v>
      </c>
      <c r="F671" t="s">
        <v>3430</v>
      </c>
      <c r="G671" t="s">
        <v>206</v>
      </c>
      <c r="H671">
        <v>3.55</v>
      </c>
      <c r="I671" t="s">
        <v>120</v>
      </c>
      <c r="J671" t="s">
        <v>99</v>
      </c>
      <c r="K671" s="64">
        <v>2.2499999999999999E-2</v>
      </c>
      <c r="L671" s="64">
        <v>0</v>
      </c>
      <c r="M671" s="63">
        <v>300000</v>
      </c>
      <c r="N671" s="63">
        <v>102.58733115710034</v>
      </c>
      <c r="O671" s="63">
        <v>307.76199347130103</v>
      </c>
      <c r="P671" s="64">
        <v>1.6000000000000001E-3</v>
      </c>
      <c r="Q671" s="64">
        <v>0</v>
      </c>
    </row>
    <row r="672" spans="1:17">
      <c r="A672" t="s">
        <v>3721</v>
      </c>
      <c r="B672" t="s">
        <v>3174</v>
      </c>
      <c r="C672" s="97">
        <v>3951</v>
      </c>
      <c r="D672" t="s">
        <v>3175</v>
      </c>
      <c r="E672" t="s">
        <v>3918</v>
      </c>
      <c r="F672" t="s">
        <v>2958</v>
      </c>
      <c r="G672" t="s">
        <v>206</v>
      </c>
      <c r="H672">
        <v>2.62</v>
      </c>
      <c r="I672" t="s">
        <v>120</v>
      </c>
      <c r="J672" t="s">
        <v>99</v>
      </c>
      <c r="K672" s="64">
        <v>2.2499999999999999E-2</v>
      </c>
      <c r="L672" s="64">
        <v>0</v>
      </c>
      <c r="M672" s="63">
        <v>2100000</v>
      </c>
      <c r="N672" s="63">
        <v>101.93492609899477</v>
      </c>
      <c r="O672" s="63">
        <v>2140.6334480788901</v>
      </c>
      <c r="P672" s="64">
        <v>1.1299999999999999E-2</v>
      </c>
      <c r="Q672" s="64">
        <v>2.0000000000000001E-4</v>
      </c>
    </row>
    <row r="673" spans="1:17">
      <c r="A673" t="s">
        <v>3722</v>
      </c>
      <c r="B673" t="s">
        <v>3174</v>
      </c>
      <c r="C673" s="97">
        <v>3952</v>
      </c>
      <c r="D673" t="s">
        <v>3175</v>
      </c>
      <c r="E673" t="s">
        <v>3918</v>
      </c>
      <c r="F673" t="s">
        <v>2958</v>
      </c>
      <c r="G673" t="s">
        <v>206</v>
      </c>
      <c r="H673">
        <v>5.28</v>
      </c>
      <c r="I673" t="s">
        <v>120</v>
      </c>
      <c r="J673" t="s">
        <v>99</v>
      </c>
      <c r="K673" s="64">
        <v>2.2499999999999999E-2</v>
      </c>
      <c r="L673" s="64">
        <v>0</v>
      </c>
      <c r="M673" s="63">
        <v>99000</v>
      </c>
      <c r="N673" s="63">
        <v>103.80630103795859</v>
      </c>
      <c r="O673" s="63">
        <v>102.768238027579</v>
      </c>
      <c r="P673" s="64">
        <v>5.0000000000000001E-4</v>
      </c>
      <c r="Q673" s="64">
        <v>0</v>
      </c>
    </row>
    <row r="674" spans="1:17">
      <c r="A674" t="s">
        <v>3723</v>
      </c>
      <c r="B674" t="s">
        <v>3174</v>
      </c>
      <c r="C674" s="97">
        <v>3961</v>
      </c>
      <c r="D674" t="s">
        <v>3175</v>
      </c>
      <c r="E674" t="s">
        <v>3918</v>
      </c>
      <c r="F674" t="s">
        <v>2958</v>
      </c>
      <c r="G674" t="s">
        <v>206</v>
      </c>
      <c r="H674">
        <v>5.36</v>
      </c>
      <c r="I674" t="s">
        <v>120</v>
      </c>
      <c r="J674" t="s">
        <v>99</v>
      </c>
      <c r="K674" s="64">
        <v>2.2499999999999999E-2</v>
      </c>
      <c r="L674" s="64">
        <v>0</v>
      </c>
      <c r="M674" s="63">
        <v>73500</v>
      </c>
      <c r="N674" s="63">
        <v>103.85790083598884</v>
      </c>
      <c r="O674" s="63">
        <v>76.335557114451802</v>
      </c>
      <c r="P674" s="64">
        <v>4.0000000000000002E-4</v>
      </c>
      <c r="Q674" s="64">
        <v>0</v>
      </c>
    </row>
    <row r="675" spans="1:17">
      <c r="A675" t="s">
        <v>3723</v>
      </c>
      <c r="B675" t="s">
        <v>3174</v>
      </c>
      <c r="C675" s="97">
        <v>3962</v>
      </c>
      <c r="D675" t="s">
        <v>3175</v>
      </c>
      <c r="E675" t="s">
        <v>3918</v>
      </c>
      <c r="F675" t="s">
        <v>1145</v>
      </c>
      <c r="G675" t="s">
        <v>206</v>
      </c>
      <c r="H675">
        <v>5.36</v>
      </c>
      <c r="I675" t="s">
        <v>120</v>
      </c>
      <c r="J675" t="s">
        <v>99</v>
      </c>
      <c r="K675" s="64">
        <v>2.2499999999999999E-2</v>
      </c>
      <c r="L675" s="64">
        <v>0</v>
      </c>
      <c r="M675" s="63">
        <v>73500</v>
      </c>
      <c r="N675" s="63">
        <v>103.85790083598884</v>
      </c>
      <c r="O675" s="63">
        <v>76.335557114451802</v>
      </c>
      <c r="P675" s="64">
        <v>4.0000000000000002E-4</v>
      </c>
      <c r="Q675" s="64">
        <v>0</v>
      </c>
    </row>
    <row r="676" spans="1:17">
      <c r="A676" t="s">
        <v>3723</v>
      </c>
      <c r="B676" t="s">
        <v>3174</v>
      </c>
      <c r="C676" s="97">
        <v>3963</v>
      </c>
      <c r="D676" t="s">
        <v>3175</v>
      </c>
      <c r="E676" t="s">
        <v>3918</v>
      </c>
      <c r="F676" t="s">
        <v>2958</v>
      </c>
      <c r="G676" t="s">
        <v>206</v>
      </c>
      <c r="H676">
        <v>5.36</v>
      </c>
      <c r="I676" t="s">
        <v>120</v>
      </c>
      <c r="J676" t="s">
        <v>99</v>
      </c>
      <c r="K676" s="64">
        <v>2.2499999999999999E-2</v>
      </c>
      <c r="L676" s="64">
        <v>0</v>
      </c>
      <c r="M676" s="63">
        <v>80500</v>
      </c>
      <c r="N676" s="63">
        <v>103.85790083598881</v>
      </c>
      <c r="O676" s="63">
        <v>83.605610172970998</v>
      </c>
      <c r="P676" s="64">
        <v>4.0000000000000002E-4</v>
      </c>
      <c r="Q676" s="64">
        <v>0</v>
      </c>
    </row>
    <row r="677" spans="1:17">
      <c r="A677" t="s">
        <v>3723</v>
      </c>
      <c r="B677" t="s">
        <v>3174</v>
      </c>
      <c r="C677" s="97">
        <v>3964</v>
      </c>
      <c r="D677" t="s">
        <v>3175</v>
      </c>
      <c r="E677" t="s">
        <v>3918</v>
      </c>
      <c r="F677" t="s">
        <v>2958</v>
      </c>
      <c r="G677" t="s">
        <v>206</v>
      </c>
      <c r="H677">
        <v>5.36</v>
      </c>
      <c r="I677" t="s">
        <v>120</v>
      </c>
      <c r="J677" t="s">
        <v>99</v>
      </c>
      <c r="K677" s="64">
        <v>2.2499999999999999E-2</v>
      </c>
      <c r="L677" s="64">
        <v>0</v>
      </c>
      <c r="M677" s="63">
        <v>80500</v>
      </c>
      <c r="N677" s="63">
        <v>103.85790083598881</v>
      </c>
      <c r="O677" s="63">
        <v>83.605610172970998</v>
      </c>
      <c r="P677" s="64">
        <v>4.0000000000000002E-4</v>
      </c>
      <c r="Q677" s="64">
        <v>0</v>
      </c>
    </row>
    <row r="678" spans="1:17">
      <c r="A678" t="s">
        <v>3723</v>
      </c>
      <c r="B678" t="s">
        <v>3174</v>
      </c>
      <c r="C678" s="97">
        <v>4213</v>
      </c>
      <c r="D678" t="s">
        <v>3175</v>
      </c>
      <c r="E678" t="s">
        <v>3918</v>
      </c>
      <c r="F678" t="s">
        <v>988</v>
      </c>
      <c r="G678" t="s">
        <v>206</v>
      </c>
      <c r="H678">
        <v>5.51</v>
      </c>
      <c r="I678" t="s">
        <v>120</v>
      </c>
      <c r="J678" t="s">
        <v>99</v>
      </c>
      <c r="K678" s="64">
        <v>2.2499999999999999E-2</v>
      </c>
      <c r="L678" s="64">
        <v>0</v>
      </c>
      <c r="M678" s="63">
        <v>3251</v>
      </c>
      <c r="N678" s="63">
        <v>103.96432315518118</v>
      </c>
      <c r="O678" s="63">
        <v>3.3798801457749401</v>
      </c>
      <c r="P678" s="64">
        <v>0</v>
      </c>
      <c r="Q678" s="64">
        <v>0</v>
      </c>
    </row>
    <row r="679" spans="1:17">
      <c r="A679" t="s">
        <v>3723</v>
      </c>
      <c r="B679" t="s">
        <v>3174</v>
      </c>
      <c r="C679" s="97">
        <v>4214</v>
      </c>
      <c r="D679" t="s">
        <v>3175</v>
      </c>
      <c r="E679" t="s">
        <v>3918</v>
      </c>
      <c r="F679" t="s">
        <v>988</v>
      </c>
      <c r="G679" t="s">
        <v>206</v>
      </c>
      <c r="H679">
        <v>5.51</v>
      </c>
      <c r="I679" t="s">
        <v>120</v>
      </c>
      <c r="J679" t="s">
        <v>99</v>
      </c>
      <c r="K679" s="64">
        <v>2.2499999999999999E-2</v>
      </c>
      <c r="L679" s="64">
        <v>0</v>
      </c>
      <c r="M679" s="63">
        <v>2440</v>
      </c>
      <c r="N679" s="63">
        <v>103.96432315518115</v>
      </c>
      <c r="O679" s="63">
        <v>2.5367294849864201</v>
      </c>
      <c r="P679" s="64">
        <v>0</v>
      </c>
      <c r="Q679" s="64">
        <v>0</v>
      </c>
    </row>
    <row r="680" spans="1:17">
      <c r="A680" t="s">
        <v>3723</v>
      </c>
      <c r="B680" t="s">
        <v>3174</v>
      </c>
      <c r="C680" s="97">
        <v>4215</v>
      </c>
      <c r="D680" t="s">
        <v>3175</v>
      </c>
      <c r="E680" t="s">
        <v>3918</v>
      </c>
      <c r="F680" t="s">
        <v>988</v>
      </c>
      <c r="G680" t="s">
        <v>206</v>
      </c>
      <c r="H680">
        <v>5.51</v>
      </c>
      <c r="I680" t="s">
        <v>120</v>
      </c>
      <c r="J680" t="s">
        <v>99</v>
      </c>
      <c r="K680" s="64">
        <v>2.2499999999999999E-2</v>
      </c>
      <c r="L680" s="64">
        <v>0</v>
      </c>
      <c r="M680" s="63">
        <v>35000</v>
      </c>
      <c r="N680" s="63">
        <v>103.96432315518115</v>
      </c>
      <c r="O680" s="63">
        <v>36.387513104313399</v>
      </c>
      <c r="P680" s="64">
        <v>2.0000000000000001E-4</v>
      </c>
      <c r="Q680" s="64">
        <v>0</v>
      </c>
    </row>
    <row r="681" spans="1:17">
      <c r="A681" t="s">
        <v>3723</v>
      </c>
      <c r="B681" t="s">
        <v>3174</v>
      </c>
      <c r="C681" s="97">
        <v>4216</v>
      </c>
      <c r="D681" t="s">
        <v>3175</v>
      </c>
      <c r="E681" t="s">
        <v>3918</v>
      </c>
      <c r="F681" t="s">
        <v>988</v>
      </c>
      <c r="G681" t="s">
        <v>206</v>
      </c>
      <c r="H681">
        <v>5.51</v>
      </c>
      <c r="I681" t="s">
        <v>120</v>
      </c>
      <c r="J681" t="s">
        <v>99</v>
      </c>
      <c r="K681" s="64">
        <v>2.2499999999999999E-2</v>
      </c>
      <c r="L681" s="64">
        <v>0</v>
      </c>
      <c r="M681" s="63">
        <v>35000</v>
      </c>
      <c r="N681" s="63">
        <v>103.96432315518115</v>
      </c>
      <c r="O681" s="63">
        <v>36.387513104313399</v>
      </c>
      <c r="P681" s="64">
        <v>2.0000000000000001E-4</v>
      </c>
      <c r="Q681" s="64">
        <v>0</v>
      </c>
    </row>
    <row r="682" spans="1:17">
      <c r="A682" t="s">
        <v>3724</v>
      </c>
      <c r="B682" t="s">
        <v>3174</v>
      </c>
      <c r="C682" s="97">
        <v>3965</v>
      </c>
      <c r="D682" t="s">
        <v>3175</v>
      </c>
      <c r="E682" t="s">
        <v>3918</v>
      </c>
      <c r="F682" t="s">
        <v>2958</v>
      </c>
      <c r="G682" t="s">
        <v>206</v>
      </c>
      <c r="H682">
        <v>5.36</v>
      </c>
      <c r="I682" t="s">
        <v>120</v>
      </c>
      <c r="J682" t="s">
        <v>99</v>
      </c>
      <c r="K682" s="64">
        <v>2.2499999999999999E-2</v>
      </c>
      <c r="L682" s="64">
        <v>0</v>
      </c>
      <c r="M682" s="63">
        <v>99999</v>
      </c>
      <c r="N682" s="63">
        <v>103.85790083598836</v>
      </c>
      <c r="O682" s="63">
        <v>103.85686225697999</v>
      </c>
      <c r="P682" s="64">
        <v>5.0000000000000001E-4</v>
      </c>
      <c r="Q682" s="64">
        <v>0</v>
      </c>
    </row>
    <row r="683" spans="1:17">
      <c r="A683" t="s">
        <v>3725</v>
      </c>
      <c r="B683" t="s">
        <v>3174</v>
      </c>
      <c r="C683" s="97">
        <v>3966</v>
      </c>
      <c r="D683" t="s">
        <v>3175</v>
      </c>
      <c r="E683" t="s">
        <v>3918</v>
      </c>
      <c r="F683" t="s">
        <v>2958</v>
      </c>
      <c r="G683" t="s">
        <v>206</v>
      </c>
      <c r="H683">
        <v>5.36</v>
      </c>
      <c r="I683" t="s">
        <v>120</v>
      </c>
      <c r="J683" t="s">
        <v>99</v>
      </c>
      <c r="K683" s="64">
        <v>2.2499999999999999E-2</v>
      </c>
      <c r="L683" s="64">
        <v>0</v>
      </c>
      <c r="M683" s="63">
        <v>99900</v>
      </c>
      <c r="N683" s="63">
        <v>103.85790083598899</v>
      </c>
      <c r="O683" s="63">
        <v>103.754042935153</v>
      </c>
      <c r="P683" s="64">
        <v>5.0000000000000001E-4</v>
      </c>
      <c r="Q683" s="64">
        <v>0</v>
      </c>
    </row>
    <row r="684" spans="1:17">
      <c r="A684" t="s">
        <v>3725</v>
      </c>
      <c r="B684" t="s">
        <v>3174</v>
      </c>
      <c r="C684" s="97">
        <v>4196</v>
      </c>
      <c r="D684" t="s">
        <v>3175</v>
      </c>
      <c r="E684" t="s">
        <v>3918</v>
      </c>
      <c r="F684" t="s">
        <v>876</v>
      </c>
      <c r="G684" t="s">
        <v>206</v>
      </c>
      <c r="H684">
        <v>5.51</v>
      </c>
      <c r="I684" t="s">
        <v>120</v>
      </c>
      <c r="J684" t="s">
        <v>99</v>
      </c>
      <c r="K684" s="64">
        <v>2.2499999999999999E-2</v>
      </c>
      <c r="L684" s="64">
        <v>0</v>
      </c>
      <c r="M684" s="63">
        <v>74756</v>
      </c>
      <c r="N684" s="63">
        <v>103.96432315518112</v>
      </c>
      <c r="O684" s="63">
        <v>77.7195694178872</v>
      </c>
      <c r="P684" s="64">
        <v>4.0000000000000002E-4</v>
      </c>
      <c r="Q684" s="64">
        <v>0</v>
      </c>
    </row>
    <row r="685" spans="1:17">
      <c r="A685" t="s">
        <v>3726</v>
      </c>
      <c r="B685" t="s">
        <v>3174</v>
      </c>
      <c r="C685" s="97">
        <v>3968</v>
      </c>
      <c r="D685" t="s">
        <v>3175</v>
      </c>
      <c r="E685" t="s">
        <v>3918</v>
      </c>
      <c r="F685" t="s">
        <v>308</v>
      </c>
      <c r="G685" t="s">
        <v>206</v>
      </c>
      <c r="H685">
        <v>4.04</v>
      </c>
      <c r="I685" t="s">
        <v>120</v>
      </c>
      <c r="J685" t="s">
        <v>99</v>
      </c>
      <c r="K685" s="64">
        <v>2.2499999999999999E-2</v>
      </c>
      <c r="L685" s="64">
        <v>0</v>
      </c>
      <c r="M685" s="63">
        <v>49900</v>
      </c>
      <c r="N685" s="63">
        <v>102.9305665603946</v>
      </c>
      <c r="O685" s="63">
        <v>51.362352713636902</v>
      </c>
      <c r="P685" s="64">
        <v>2.9999999999999997E-4</v>
      </c>
      <c r="Q685" s="64">
        <v>0</v>
      </c>
    </row>
    <row r="686" spans="1:17">
      <c r="A686" t="s">
        <v>3726</v>
      </c>
      <c r="B686" t="s">
        <v>3174</v>
      </c>
      <c r="C686" s="97">
        <v>3969</v>
      </c>
      <c r="D686" t="s">
        <v>3175</v>
      </c>
      <c r="E686" t="s">
        <v>3918</v>
      </c>
      <c r="F686" t="s">
        <v>308</v>
      </c>
      <c r="G686" t="s">
        <v>206</v>
      </c>
      <c r="H686">
        <v>4.04</v>
      </c>
      <c r="I686" t="s">
        <v>120</v>
      </c>
      <c r="J686" t="s">
        <v>99</v>
      </c>
      <c r="K686" s="64">
        <v>2.2499999999999999E-2</v>
      </c>
      <c r="L686" s="64">
        <v>0</v>
      </c>
      <c r="M686" s="63">
        <v>50000</v>
      </c>
      <c r="N686" s="63">
        <v>102.9305665027274</v>
      </c>
      <c r="O686" s="63">
        <v>51.465283251363701</v>
      </c>
      <c r="P686" s="64">
        <v>2.9999999999999997E-4</v>
      </c>
      <c r="Q686" s="64">
        <v>0</v>
      </c>
    </row>
    <row r="687" spans="1:17">
      <c r="A687" t="s">
        <v>3727</v>
      </c>
      <c r="B687" t="s">
        <v>3174</v>
      </c>
      <c r="C687" s="97">
        <v>3972</v>
      </c>
      <c r="D687" t="s">
        <v>3175</v>
      </c>
      <c r="E687" t="s">
        <v>3918</v>
      </c>
      <c r="F687" t="s">
        <v>308</v>
      </c>
      <c r="G687" t="s">
        <v>206</v>
      </c>
      <c r="H687">
        <v>2.7</v>
      </c>
      <c r="I687" t="s">
        <v>120</v>
      </c>
      <c r="J687" t="s">
        <v>99</v>
      </c>
      <c r="K687" s="64">
        <v>2.2499999999999999E-2</v>
      </c>
      <c r="L687" s="64">
        <v>0</v>
      </c>
      <c r="M687" s="63">
        <v>405982</v>
      </c>
      <c r="N687" s="63">
        <v>101.99073068911626</v>
      </c>
      <c r="O687" s="63">
        <v>414.064008266288</v>
      </c>
      <c r="P687" s="64">
        <v>2.2000000000000001E-3</v>
      </c>
      <c r="Q687" s="64">
        <v>0</v>
      </c>
    </row>
    <row r="688" spans="1:17">
      <c r="A688" t="s">
        <v>3728</v>
      </c>
      <c r="B688" t="s">
        <v>3174</v>
      </c>
      <c r="C688" s="97">
        <v>3973</v>
      </c>
      <c r="D688" t="s">
        <v>3175</v>
      </c>
      <c r="E688" t="s">
        <v>3918</v>
      </c>
      <c r="F688" t="s">
        <v>314</v>
      </c>
      <c r="G688" t="s">
        <v>206</v>
      </c>
      <c r="H688">
        <v>5.43</v>
      </c>
      <c r="I688" t="s">
        <v>120</v>
      </c>
      <c r="J688" t="s">
        <v>99</v>
      </c>
      <c r="K688" s="64">
        <v>2.2499999999999999E-2</v>
      </c>
      <c r="L688" s="64">
        <v>0</v>
      </c>
      <c r="M688" s="63">
        <v>33422</v>
      </c>
      <c r="N688" s="63">
        <v>103.91114730773951</v>
      </c>
      <c r="O688" s="63">
        <v>34.729183653192699</v>
      </c>
      <c r="P688" s="64">
        <v>2.0000000000000001E-4</v>
      </c>
      <c r="Q688" s="64">
        <v>0</v>
      </c>
    </row>
    <row r="689" spans="1:17">
      <c r="A689" t="s">
        <v>3728</v>
      </c>
      <c r="B689" t="s">
        <v>3174</v>
      </c>
      <c r="C689" s="97">
        <v>3974</v>
      </c>
      <c r="D689" t="s">
        <v>3175</v>
      </c>
      <c r="E689" t="s">
        <v>3918</v>
      </c>
      <c r="F689" t="s">
        <v>314</v>
      </c>
      <c r="G689" t="s">
        <v>206</v>
      </c>
      <c r="H689">
        <v>5.43</v>
      </c>
      <c r="I689" t="s">
        <v>120</v>
      </c>
      <c r="J689" t="s">
        <v>99</v>
      </c>
      <c r="K689" s="64">
        <v>2.2499999999999999E-2</v>
      </c>
      <c r="L689" s="64">
        <v>0</v>
      </c>
      <c r="M689" s="63">
        <v>34092</v>
      </c>
      <c r="N689" s="63">
        <v>103.91114730773964</v>
      </c>
      <c r="O689" s="63">
        <v>35.425388340154598</v>
      </c>
      <c r="P689" s="64">
        <v>2.0000000000000001E-4</v>
      </c>
      <c r="Q689" s="64">
        <v>0</v>
      </c>
    </row>
    <row r="690" spans="1:17">
      <c r="A690" t="s">
        <v>3729</v>
      </c>
      <c r="B690" t="s">
        <v>3174</v>
      </c>
      <c r="C690" s="97">
        <v>3975</v>
      </c>
      <c r="D690" t="s">
        <v>3175</v>
      </c>
      <c r="E690" t="s">
        <v>3918</v>
      </c>
      <c r="F690" t="s">
        <v>314</v>
      </c>
      <c r="G690" t="s">
        <v>206</v>
      </c>
      <c r="H690">
        <v>5.43</v>
      </c>
      <c r="I690" t="s">
        <v>120</v>
      </c>
      <c r="J690" t="s">
        <v>99</v>
      </c>
      <c r="K690" s="64">
        <v>2.2499999999999999E-2</v>
      </c>
      <c r="L690" s="64">
        <v>0</v>
      </c>
      <c r="M690" s="63">
        <v>35000</v>
      </c>
      <c r="N690" s="63">
        <v>103.91114730773943</v>
      </c>
      <c r="O690" s="63">
        <v>36.368901557708803</v>
      </c>
      <c r="P690" s="64">
        <v>2.0000000000000001E-4</v>
      </c>
      <c r="Q690" s="64">
        <v>0</v>
      </c>
    </row>
    <row r="691" spans="1:17">
      <c r="A691" t="s">
        <v>3729</v>
      </c>
      <c r="B691" t="s">
        <v>3174</v>
      </c>
      <c r="C691" s="97">
        <v>3976</v>
      </c>
      <c r="D691" t="s">
        <v>3175</v>
      </c>
      <c r="E691" t="s">
        <v>3918</v>
      </c>
      <c r="F691" t="s">
        <v>314</v>
      </c>
      <c r="G691" t="s">
        <v>206</v>
      </c>
      <c r="H691">
        <v>5.43</v>
      </c>
      <c r="I691" t="s">
        <v>120</v>
      </c>
      <c r="J691" t="s">
        <v>99</v>
      </c>
      <c r="K691" s="64">
        <v>2.2499999999999999E-2</v>
      </c>
      <c r="L691" s="64">
        <v>0</v>
      </c>
      <c r="M691" s="63">
        <v>35000</v>
      </c>
      <c r="N691" s="63">
        <v>103.91114730773943</v>
      </c>
      <c r="O691" s="63">
        <v>36.368901557708803</v>
      </c>
      <c r="P691" s="64">
        <v>2.0000000000000001E-4</v>
      </c>
      <c r="Q691" s="64">
        <v>0</v>
      </c>
    </row>
    <row r="692" spans="1:17">
      <c r="A692" t="s">
        <v>3729</v>
      </c>
      <c r="B692" t="s">
        <v>3174</v>
      </c>
      <c r="C692" s="97">
        <v>3977</v>
      </c>
      <c r="D692" t="s">
        <v>3175</v>
      </c>
      <c r="E692" t="s">
        <v>3918</v>
      </c>
      <c r="F692" t="s">
        <v>314</v>
      </c>
      <c r="G692" t="s">
        <v>206</v>
      </c>
      <c r="H692">
        <v>5.43</v>
      </c>
      <c r="I692" t="s">
        <v>120</v>
      </c>
      <c r="J692" t="s">
        <v>99</v>
      </c>
      <c r="K692" s="64">
        <v>2.2499999999999999E-2</v>
      </c>
      <c r="L692" s="64">
        <v>0</v>
      </c>
      <c r="M692" s="63">
        <v>35000</v>
      </c>
      <c r="N692" s="63">
        <v>103.91114730773943</v>
      </c>
      <c r="O692" s="63">
        <v>36.368901557708803</v>
      </c>
      <c r="P692" s="64">
        <v>2.0000000000000001E-4</v>
      </c>
      <c r="Q692" s="64">
        <v>0</v>
      </c>
    </row>
    <row r="693" spans="1:17">
      <c r="A693" t="s">
        <v>3729</v>
      </c>
      <c r="B693" t="s">
        <v>3174</v>
      </c>
      <c r="C693" s="97">
        <v>3978</v>
      </c>
      <c r="D693" t="s">
        <v>3175</v>
      </c>
      <c r="E693" t="s">
        <v>3918</v>
      </c>
      <c r="F693" t="s">
        <v>314</v>
      </c>
      <c r="G693" t="s">
        <v>206</v>
      </c>
      <c r="H693">
        <v>5.43</v>
      </c>
      <c r="I693" t="s">
        <v>120</v>
      </c>
      <c r="J693" t="s">
        <v>99</v>
      </c>
      <c r="K693" s="64">
        <v>2.2499999999999999E-2</v>
      </c>
      <c r="L693" s="64">
        <v>0</v>
      </c>
      <c r="M693" s="63">
        <v>35000</v>
      </c>
      <c r="N693" s="63">
        <v>103.91114730773943</v>
      </c>
      <c r="O693" s="63">
        <v>36.368901557708803</v>
      </c>
      <c r="P693" s="64">
        <v>2.0000000000000001E-4</v>
      </c>
      <c r="Q693" s="64">
        <v>0</v>
      </c>
    </row>
    <row r="694" spans="1:17">
      <c r="A694" t="s">
        <v>3730</v>
      </c>
      <c r="B694" t="s">
        <v>3174</v>
      </c>
      <c r="C694" s="97">
        <v>3979</v>
      </c>
      <c r="D694" t="s">
        <v>3175</v>
      </c>
      <c r="E694" t="s">
        <v>3918</v>
      </c>
      <c r="F694" t="s">
        <v>314</v>
      </c>
      <c r="G694" t="s">
        <v>206</v>
      </c>
      <c r="H694">
        <v>3.63</v>
      </c>
      <c r="I694" t="s">
        <v>120</v>
      </c>
      <c r="J694" t="s">
        <v>99</v>
      </c>
      <c r="K694" s="64">
        <v>2.2499999999999999E-2</v>
      </c>
      <c r="L694" s="64">
        <v>0</v>
      </c>
      <c r="M694" s="63">
        <v>650000</v>
      </c>
      <c r="N694" s="63">
        <v>102.64211139610508</v>
      </c>
      <c r="O694" s="63">
        <v>667.17372407468304</v>
      </c>
      <c r="P694" s="64">
        <v>3.5000000000000001E-3</v>
      </c>
      <c r="Q694" s="64">
        <v>0</v>
      </c>
    </row>
    <row r="695" spans="1:17">
      <c r="A695" t="s">
        <v>3731</v>
      </c>
      <c r="B695" t="s">
        <v>3174</v>
      </c>
      <c r="C695" s="97">
        <v>3980</v>
      </c>
      <c r="D695" t="s">
        <v>3175</v>
      </c>
      <c r="E695" t="s">
        <v>3918</v>
      </c>
      <c r="F695" t="s">
        <v>314</v>
      </c>
      <c r="G695" t="s">
        <v>206</v>
      </c>
      <c r="H695">
        <v>2.7</v>
      </c>
      <c r="I695" t="s">
        <v>120</v>
      </c>
      <c r="J695" t="s">
        <v>99</v>
      </c>
      <c r="K695" s="64">
        <v>2.2499999999999999E-2</v>
      </c>
      <c r="L695" s="64">
        <v>0</v>
      </c>
      <c r="M695" s="63">
        <v>63194</v>
      </c>
      <c r="N695" s="63">
        <v>101.99073068911622</v>
      </c>
      <c r="O695" s="63">
        <v>64.4520223516801</v>
      </c>
      <c r="P695" s="64">
        <v>2.9999999999999997E-4</v>
      </c>
      <c r="Q695" s="64">
        <v>0</v>
      </c>
    </row>
    <row r="696" spans="1:17">
      <c r="A696" t="s">
        <v>3732</v>
      </c>
      <c r="B696" t="s">
        <v>3174</v>
      </c>
      <c r="C696" s="97">
        <v>3981</v>
      </c>
      <c r="D696" t="s">
        <v>3175</v>
      </c>
      <c r="E696" t="s">
        <v>3918</v>
      </c>
      <c r="F696" t="s">
        <v>314</v>
      </c>
      <c r="G696" t="s">
        <v>206</v>
      </c>
      <c r="H696">
        <v>5.43</v>
      </c>
      <c r="I696" t="s">
        <v>120</v>
      </c>
      <c r="J696" t="s">
        <v>99</v>
      </c>
      <c r="K696" s="64">
        <v>2.2499999999999999E-2</v>
      </c>
      <c r="L696" s="64">
        <v>0</v>
      </c>
      <c r="M696" s="63">
        <v>35000</v>
      </c>
      <c r="N696" s="63">
        <v>103.91114730773943</v>
      </c>
      <c r="O696" s="63">
        <v>36.368901557708803</v>
      </c>
      <c r="P696" s="64">
        <v>2.0000000000000001E-4</v>
      </c>
      <c r="Q696" s="64">
        <v>0</v>
      </c>
    </row>
    <row r="697" spans="1:17">
      <c r="A697" t="s">
        <v>3733</v>
      </c>
      <c r="B697" t="s">
        <v>3174</v>
      </c>
      <c r="C697" s="97">
        <v>3982</v>
      </c>
      <c r="D697" t="s">
        <v>3175</v>
      </c>
      <c r="E697" t="s">
        <v>3918</v>
      </c>
      <c r="F697" t="s">
        <v>2874</v>
      </c>
      <c r="G697" t="s">
        <v>206</v>
      </c>
      <c r="H697">
        <v>5.43</v>
      </c>
      <c r="I697" t="s">
        <v>120</v>
      </c>
      <c r="J697" t="s">
        <v>99</v>
      </c>
      <c r="K697" s="64">
        <v>2.2499999999999999E-2</v>
      </c>
      <c r="L697" s="64">
        <v>0</v>
      </c>
      <c r="M697" s="63">
        <v>113530</v>
      </c>
      <c r="N697" s="63">
        <v>103.91114730773981</v>
      </c>
      <c r="O697" s="63">
        <v>117.970325538477</v>
      </c>
      <c r="P697" s="64">
        <v>5.9999999999999995E-4</v>
      </c>
      <c r="Q697" s="64">
        <v>0</v>
      </c>
    </row>
    <row r="698" spans="1:17">
      <c r="A698" t="s">
        <v>3733</v>
      </c>
      <c r="B698" t="s">
        <v>3174</v>
      </c>
      <c r="C698" s="97">
        <v>3983</v>
      </c>
      <c r="D698" t="s">
        <v>3175</v>
      </c>
      <c r="E698" t="s">
        <v>3918</v>
      </c>
      <c r="F698" t="s">
        <v>2874</v>
      </c>
      <c r="G698" t="s">
        <v>206</v>
      </c>
      <c r="H698">
        <v>5.43</v>
      </c>
      <c r="I698" t="s">
        <v>120</v>
      </c>
      <c r="J698" t="s">
        <v>99</v>
      </c>
      <c r="K698" s="64">
        <v>2.2499999999999999E-2</v>
      </c>
      <c r="L698" s="64">
        <v>0</v>
      </c>
      <c r="M698" s="63">
        <v>45119</v>
      </c>
      <c r="N698" s="63">
        <v>103.91114730773954</v>
      </c>
      <c r="O698" s="63">
        <v>46.883670553778998</v>
      </c>
      <c r="P698" s="64">
        <v>2.0000000000000001E-4</v>
      </c>
      <c r="Q698" s="64">
        <v>0</v>
      </c>
    </row>
    <row r="699" spans="1:17">
      <c r="A699" t="s">
        <v>3733</v>
      </c>
      <c r="B699" t="s">
        <v>3174</v>
      </c>
      <c r="C699" s="97">
        <v>3984</v>
      </c>
      <c r="D699" t="s">
        <v>3175</v>
      </c>
      <c r="E699" t="s">
        <v>3918</v>
      </c>
      <c r="F699" t="s">
        <v>2874</v>
      </c>
      <c r="G699" t="s">
        <v>206</v>
      </c>
      <c r="H699">
        <v>5.43</v>
      </c>
      <c r="I699" t="s">
        <v>120</v>
      </c>
      <c r="J699" t="s">
        <v>99</v>
      </c>
      <c r="K699" s="64">
        <v>2.2499999999999999E-2</v>
      </c>
      <c r="L699" s="64">
        <v>0</v>
      </c>
      <c r="M699" s="63">
        <v>61351</v>
      </c>
      <c r="N699" s="63">
        <v>103.91114730773957</v>
      </c>
      <c r="O699" s="63">
        <v>63.750527984771303</v>
      </c>
      <c r="P699" s="64">
        <v>2.9999999999999997E-4</v>
      </c>
      <c r="Q699" s="64">
        <v>0</v>
      </c>
    </row>
    <row r="700" spans="1:17">
      <c r="A700" t="s">
        <v>3734</v>
      </c>
      <c r="B700" t="s">
        <v>3174</v>
      </c>
      <c r="C700" s="97">
        <v>3985</v>
      </c>
      <c r="D700" t="s">
        <v>3175</v>
      </c>
      <c r="E700" t="s">
        <v>3918</v>
      </c>
      <c r="F700" t="s">
        <v>2874</v>
      </c>
      <c r="G700" t="s">
        <v>206</v>
      </c>
      <c r="H700">
        <v>5.43</v>
      </c>
      <c r="I700" t="s">
        <v>120</v>
      </c>
      <c r="J700" t="s">
        <v>99</v>
      </c>
      <c r="K700" s="64">
        <v>2.2499999999999999E-2</v>
      </c>
      <c r="L700" s="64">
        <v>0</v>
      </c>
      <c r="M700" s="63">
        <v>354883</v>
      </c>
      <c r="N700" s="63">
        <v>103.91114730773945</v>
      </c>
      <c r="O700" s="63">
        <v>368.76299690012502</v>
      </c>
      <c r="P700" s="64">
        <v>1.9E-3</v>
      </c>
      <c r="Q700" s="64">
        <v>0</v>
      </c>
    </row>
    <row r="701" spans="1:17">
      <c r="A701" t="s">
        <v>3735</v>
      </c>
      <c r="B701" t="s">
        <v>3174</v>
      </c>
      <c r="C701" s="97">
        <v>3987</v>
      </c>
      <c r="D701" t="s">
        <v>3175</v>
      </c>
      <c r="E701" t="s">
        <v>3918</v>
      </c>
      <c r="F701" t="s">
        <v>374</v>
      </c>
      <c r="G701" t="s">
        <v>206</v>
      </c>
      <c r="H701">
        <v>4.46</v>
      </c>
      <c r="I701" t="s">
        <v>120</v>
      </c>
      <c r="J701" t="s">
        <v>99</v>
      </c>
      <c r="K701" s="64">
        <v>2.2499999999999999E-2</v>
      </c>
      <c r="L701" s="64">
        <v>0</v>
      </c>
      <c r="M701" s="63">
        <v>44002</v>
      </c>
      <c r="N701" s="63">
        <v>103.22592660422845</v>
      </c>
      <c r="O701" s="63">
        <v>45.421472224392602</v>
      </c>
      <c r="P701" s="64">
        <v>2.0000000000000001E-4</v>
      </c>
      <c r="Q701" s="64">
        <v>0</v>
      </c>
    </row>
    <row r="702" spans="1:17">
      <c r="A702" t="s">
        <v>3735</v>
      </c>
      <c r="B702" t="s">
        <v>3174</v>
      </c>
      <c r="C702" s="97">
        <v>3988</v>
      </c>
      <c r="D702" t="s">
        <v>3175</v>
      </c>
      <c r="E702" t="s">
        <v>3918</v>
      </c>
      <c r="F702" t="s">
        <v>374</v>
      </c>
      <c r="G702" t="s">
        <v>206</v>
      </c>
      <c r="H702">
        <v>4.46</v>
      </c>
      <c r="I702" t="s">
        <v>120</v>
      </c>
      <c r="J702" t="s">
        <v>99</v>
      </c>
      <c r="K702" s="64">
        <v>2.2499999999999999E-2</v>
      </c>
      <c r="L702" s="64">
        <v>0</v>
      </c>
      <c r="M702" s="63">
        <v>65498</v>
      </c>
      <c r="N702" s="63">
        <v>103.22592660422852</v>
      </c>
      <c r="O702" s="63">
        <v>67.610917407237594</v>
      </c>
      <c r="P702" s="64">
        <v>4.0000000000000002E-4</v>
      </c>
      <c r="Q702" s="64">
        <v>0</v>
      </c>
    </row>
    <row r="703" spans="1:17">
      <c r="A703" t="s">
        <v>3736</v>
      </c>
      <c r="B703" t="s">
        <v>3174</v>
      </c>
      <c r="C703" s="97">
        <v>3991</v>
      </c>
      <c r="D703" t="s">
        <v>3175</v>
      </c>
      <c r="E703" t="s">
        <v>3918</v>
      </c>
      <c r="F703" t="s">
        <v>374</v>
      </c>
      <c r="G703" t="s">
        <v>206</v>
      </c>
      <c r="H703">
        <v>0.4</v>
      </c>
      <c r="I703" t="s">
        <v>120</v>
      </c>
      <c r="J703" t="s">
        <v>99</v>
      </c>
      <c r="K703" s="64">
        <v>2.2499999999999999E-2</v>
      </c>
      <c r="L703" s="64">
        <v>0</v>
      </c>
      <c r="M703" s="63">
        <v>2358.34</v>
      </c>
      <c r="N703" s="63">
        <v>100.40220330350374</v>
      </c>
      <c r="O703" s="63">
        <v>2.36782532138785</v>
      </c>
      <c r="P703" s="64">
        <v>0</v>
      </c>
      <c r="Q703" s="64">
        <v>0</v>
      </c>
    </row>
    <row r="704" spans="1:17">
      <c r="A704" t="s">
        <v>3736</v>
      </c>
      <c r="B704" t="s">
        <v>3174</v>
      </c>
      <c r="C704" s="97">
        <v>3992</v>
      </c>
      <c r="D704" t="s">
        <v>3175</v>
      </c>
      <c r="E704" t="s">
        <v>3918</v>
      </c>
      <c r="F704" t="s">
        <v>374</v>
      </c>
      <c r="G704" t="s">
        <v>206</v>
      </c>
      <c r="H704">
        <v>0.4</v>
      </c>
      <c r="I704" t="s">
        <v>120</v>
      </c>
      <c r="J704" t="s">
        <v>99</v>
      </c>
      <c r="K704" s="64">
        <v>2.2499999999999999E-2</v>
      </c>
      <c r="L704" s="64">
        <v>0</v>
      </c>
      <c r="M704" s="63">
        <v>18858.34</v>
      </c>
      <c r="N704" s="63">
        <v>100.40220330350338</v>
      </c>
      <c r="O704" s="63">
        <v>18.934188866465899</v>
      </c>
      <c r="P704" s="64">
        <v>1E-4</v>
      </c>
      <c r="Q704" s="64">
        <v>0</v>
      </c>
    </row>
    <row r="705" spans="1:17">
      <c r="A705" t="s">
        <v>3736</v>
      </c>
      <c r="B705" t="s">
        <v>3174</v>
      </c>
      <c r="C705" s="97">
        <v>3993</v>
      </c>
      <c r="D705" t="s">
        <v>3175</v>
      </c>
      <c r="E705" t="s">
        <v>3918</v>
      </c>
      <c r="F705" t="s">
        <v>374</v>
      </c>
      <c r="G705" t="s">
        <v>206</v>
      </c>
      <c r="H705">
        <v>0.4</v>
      </c>
      <c r="I705" t="s">
        <v>120</v>
      </c>
      <c r="J705" t="s">
        <v>99</v>
      </c>
      <c r="K705" s="64">
        <v>2.2499999999999999E-2</v>
      </c>
      <c r="L705" s="64">
        <v>0</v>
      </c>
      <c r="M705" s="63">
        <v>2116.66</v>
      </c>
      <c r="N705" s="63">
        <v>100.40220330350364</v>
      </c>
      <c r="O705" s="63">
        <v>2.1251732764439399</v>
      </c>
      <c r="P705" s="64">
        <v>0</v>
      </c>
      <c r="Q705" s="64">
        <v>0</v>
      </c>
    </row>
    <row r="706" spans="1:17">
      <c r="A706" t="s">
        <v>3737</v>
      </c>
      <c r="B706" t="s">
        <v>3174</v>
      </c>
      <c r="C706" s="97">
        <v>3989</v>
      </c>
      <c r="D706" t="s">
        <v>3175</v>
      </c>
      <c r="E706" t="s">
        <v>3918</v>
      </c>
      <c r="F706" t="s">
        <v>374</v>
      </c>
      <c r="G706" t="s">
        <v>206</v>
      </c>
      <c r="H706">
        <v>5.36</v>
      </c>
      <c r="I706" t="s">
        <v>120</v>
      </c>
      <c r="J706" t="s">
        <v>99</v>
      </c>
      <c r="K706" s="64">
        <v>2.2499999999999999E-2</v>
      </c>
      <c r="L706" s="64">
        <v>0</v>
      </c>
      <c r="M706" s="63">
        <v>225000</v>
      </c>
      <c r="N706" s="63">
        <v>103.85790083598889</v>
      </c>
      <c r="O706" s="63">
        <v>233.68027688097499</v>
      </c>
      <c r="P706" s="64">
        <v>1.1999999999999999E-3</v>
      </c>
      <c r="Q706" s="64">
        <v>0</v>
      </c>
    </row>
    <row r="707" spans="1:17">
      <c r="A707" t="s">
        <v>3737</v>
      </c>
      <c r="B707" t="s">
        <v>3174</v>
      </c>
      <c r="C707" s="97">
        <v>3990</v>
      </c>
      <c r="D707" t="s">
        <v>3175</v>
      </c>
      <c r="E707" t="s">
        <v>3918</v>
      </c>
      <c r="F707" t="s">
        <v>374</v>
      </c>
      <c r="G707" t="s">
        <v>206</v>
      </c>
      <c r="H707">
        <v>5.36</v>
      </c>
      <c r="I707" t="s">
        <v>120</v>
      </c>
      <c r="J707" t="s">
        <v>99</v>
      </c>
      <c r="K707" s="64">
        <v>2.2499999999999999E-2</v>
      </c>
      <c r="L707" s="64">
        <v>0</v>
      </c>
      <c r="M707" s="63">
        <v>225000</v>
      </c>
      <c r="N707" s="63">
        <v>103.85790083598889</v>
      </c>
      <c r="O707" s="63">
        <v>233.68027688097499</v>
      </c>
      <c r="P707" s="64">
        <v>1.1999999999999999E-3</v>
      </c>
      <c r="Q707" s="64">
        <v>0</v>
      </c>
    </row>
    <row r="708" spans="1:17">
      <c r="A708" t="s">
        <v>3738</v>
      </c>
      <c r="B708" t="s">
        <v>3174</v>
      </c>
      <c r="C708" s="97">
        <v>3995</v>
      </c>
      <c r="D708" t="s">
        <v>3175</v>
      </c>
      <c r="E708" t="s">
        <v>3918</v>
      </c>
      <c r="F708" t="s">
        <v>3739</v>
      </c>
      <c r="G708" t="s">
        <v>206</v>
      </c>
      <c r="H708">
        <v>5.43</v>
      </c>
      <c r="I708" t="s">
        <v>120</v>
      </c>
      <c r="J708" t="s">
        <v>99</v>
      </c>
      <c r="K708" s="64">
        <v>2.2499999999999999E-2</v>
      </c>
      <c r="L708" s="64">
        <v>0</v>
      </c>
      <c r="M708" s="63">
        <v>64222</v>
      </c>
      <c r="N708" s="63">
        <v>103.91114730773955</v>
      </c>
      <c r="O708" s="63">
        <v>66.733817023976499</v>
      </c>
      <c r="P708" s="64">
        <v>4.0000000000000002E-4</v>
      </c>
      <c r="Q708" s="64">
        <v>0</v>
      </c>
    </row>
    <row r="709" spans="1:17">
      <c r="A709" t="s">
        <v>3738</v>
      </c>
      <c r="B709" t="s">
        <v>3174</v>
      </c>
      <c r="C709" s="97">
        <v>3996</v>
      </c>
      <c r="D709" t="s">
        <v>3175</v>
      </c>
      <c r="E709" t="s">
        <v>3918</v>
      </c>
      <c r="F709" t="s">
        <v>3739</v>
      </c>
      <c r="G709" t="s">
        <v>206</v>
      </c>
      <c r="H709">
        <v>5.43</v>
      </c>
      <c r="I709" t="s">
        <v>120</v>
      </c>
      <c r="J709" t="s">
        <v>99</v>
      </c>
      <c r="K709" s="64">
        <v>2.2499999999999999E-2</v>
      </c>
      <c r="L709" s="64">
        <v>0</v>
      </c>
      <c r="M709" s="63">
        <v>64185</v>
      </c>
      <c r="N709" s="63">
        <v>103.9111473077395</v>
      </c>
      <c r="O709" s="63">
        <v>66.695369899472595</v>
      </c>
      <c r="P709" s="64">
        <v>4.0000000000000002E-4</v>
      </c>
      <c r="Q709" s="64">
        <v>0</v>
      </c>
    </row>
    <row r="710" spans="1:17">
      <c r="A710" t="s">
        <v>3740</v>
      </c>
      <c r="B710" t="s">
        <v>3174</v>
      </c>
      <c r="C710" s="97">
        <v>3997</v>
      </c>
      <c r="D710" t="s">
        <v>3175</v>
      </c>
      <c r="E710" t="s">
        <v>3918</v>
      </c>
      <c r="F710" t="s">
        <v>739</v>
      </c>
      <c r="G710" t="s">
        <v>206</v>
      </c>
      <c r="H710">
        <v>5.43</v>
      </c>
      <c r="I710" t="s">
        <v>120</v>
      </c>
      <c r="J710" t="s">
        <v>99</v>
      </c>
      <c r="K710" s="64">
        <v>2.2499999999999999E-2</v>
      </c>
      <c r="L710" s="64">
        <v>0</v>
      </c>
      <c r="M710" s="63">
        <v>180228</v>
      </c>
      <c r="N710" s="63">
        <v>103.91114730773964</v>
      </c>
      <c r="O710" s="63">
        <v>187.27698256979301</v>
      </c>
      <c r="P710" s="64">
        <v>1E-3</v>
      </c>
      <c r="Q710" s="64">
        <v>0</v>
      </c>
    </row>
    <row r="711" spans="1:17">
      <c r="A711" t="s">
        <v>3740</v>
      </c>
      <c r="B711" t="s">
        <v>3174</v>
      </c>
      <c r="C711" s="97">
        <v>3998</v>
      </c>
      <c r="D711" t="s">
        <v>3175</v>
      </c>
      <c r="E711" t="s">
        <v>3918</v>
      </c>
      <c r="F711" t="s">
        <v>739</v>
      </c>
      <c r="G711" t="s">
        <v>206</v>
      </c>
      <c r="H711">
        <v>5.43</v>
      </c>
      <c r="I711" t="s">
        <v>120</v>
      </c>
      <c r="J711" t="s">
        <v>99</v>
      </c>
      <c r="K711" s="64">
        <v>2.2499999999999999E-2</v>
      </c>
      <c r="L711" s="64">
        <v>0</v>
      </c>
      <c r="M711" s="63">
        <v>180160</v>
      </c>
      <c r="N711" s="63">
        <v>103.91114730773978</v>
      </c>
      <c r="O711" s="63">
        <v>187.206322989624</v>
      </c>
      <c r="P711" s="64">
        <v>1E-3</v>
      </c>
      <c r="Q711" s="64">
        <v>0</v>
      </c>
    </row>
    <row r="712" spans="1:17">
      <c r="A712" t="s">
        <v>3741</v>
      </c>
      <c r="B712" t="s">
        <v>3174</v>
      </c>
      <c r="C712" s="97">
        <v>3999</v>
      </c>
      <c r="D712" t="s">
        <v>3175</v>
      </c>
      <c r="E712" t="s">
        <v>3918</v>
      </c>
      <c r="F712" t="s">
        <v>739</v>
      </c>
      <c r="G712" t="s">
        <v>206</v>
      </c>
      <c r="H712">
        <v>2.8</v>
      </c>
      <c r="I712" t="s">
        <v>120</v>
      </c>
      <c r="J712" t="s">
        <v>99</v>
      </c>
      <c r="K712" s="64">
        <v>2.2499999999999999E-2</v>
      </c>
      <c r="L712" s="64">
        <v>0</v>
      </c>
      <c r="M712" s="63">
        <v>96736.12</v>
      </c>
      <c r="N712" s="63">
        <v>102.05610907974695</v>
      </c>
      <c r="O712" s="63">
        <v>98.7251201467149</v>
      </c>
      <c r="P712" s="64">
        <v>5.0000000000000001E-4</v>
      </c>
      <c r="Q712" s="64">
        <v>0</v>
      </c>
    </row>
    <row r="713" spans="1:17">
      <c r="A713" t="s">
        <v>3741</v>
      </c>
      <c r="B713" t="s">
        <v>3174</v>
      </c>
      <c r="C713" s="97">
        <v>4289</v>
      </c>
      <c r="D713" t="s">
        <v>3175</v>
      </c>
      <c r="E713" t="s">
        <v>3918</v>
      </c>
      <c r="F713" t="s">
        <v>1148</v>
      </c>
      <c r="G713" t="s">
        <v>206</v>
      </c>
      <c r="H713">
        <v>2.88</v>
      </c>
      <c r="I713" t="s">
        <v>120</v>
      </c>
      <c r="J713" t="s">
        <v>99</v>
      </c>
      <c r="K713" s="64">
        <v>2.2499999999999999E-2</v>
      </c>
      <c r="L713" s="64">
        <v>0</v>
      </c>
      <c r="M713" s="63">
        <v>35000</v>
      </c>
      <c r="N713" s="63">
        <v>102.07905685379771</v>
      </c>
      <c r="O713" s="63">
        <v>35.727669898829198</v>
      </c>
      <c r="P713" s="64">
        <v>2.0000000000000001E-4</v>
      </c>
      <c r="Q713" s="64">
        <v>0</v>
      </c>
    </row>
    <row r="714" spans="1:17">
      <c r="A714" t="s">
        <v>3742</v>
      </c>
      <c r="B714" t="s">
        <v>3174</v>
      </c>
      <c r="C714" s="97">
        <v>4100</v>
      </c>
      <c r="D714" t="s">
        <v>3175</v>
      </c>
      <c r="E714" t="s">
        <v>3918</v>
      </c>
      <c r="F714" t="s">
        <v>674</v>
      </c>
      <c r="G714" t="s">
        <v>206</v>
      </c>
      <c r="H714">
        <v>5.43</v>
      </c>
      <c r="I714" t="s">
        <v>120</v>
      </c>
      <c r="J714" t="s">
        <v>99</v>
      </c>
      <c r="K714" s="64">
        <v>2.2499999999999999E-2</v>
      </c>
      <c r="L714" s="64">
        <v>0</v>
      </c>
      <c r="M714" s="63">
        <v>58641</v>
      </c>
      <c r="N714" s="63">
        <v>103.91114730773947</v>
      </c>
      <c r="O714" s="63">
        <v>60.934535892731503</v>
      </c>
      <c r="P714" s="64">
        <v>2.9999999999999997E-4</v>
      </c>
      <c r="Q714" s="64">
        <v>0</v>
      </c>
    </row>
    <row r="715" spans="1:17">
      <c r="A715" t="s">
        <v>3742</v>
      </c>
      <c r="B715" t="s">
        <v>3174</v>
      </c>
      <c r="C715" s="97">
        <v>4101</v>
      </c>
      <c r="D715" t="s">
        <v>3175</v>
      </c>
      <c r="E715" t="s">
        <v>3918</v>
      </c>
      <c r="F715" t="s">
        <v>674</v>
      </c>
      <c r="G715" t="s">
        <v>206</v>
      </c>
      <c r="H715">
        <v>5.43</v>
      </c>
      <c r="I715" t="s">
        <v>120</v>
      </c>
      <c r="J715" t="s">
        <v>99</v>
      </c>
      <c r="K715" s="64">
        <v>2.2499999999999999E-2</v>
      </c>
      <c r="L715" s="64">
        <v>0</v>
      </c>
      <c r="M715" s="63">
        <v>58604</v>
      </c>
      <c r="N715" s="63">
        <v>103.91114730773957</v>
      </c>
      <c r="O715" s="63">
        <v>60.896088768227699</v>
      </c>
      <c r="P715" s="64">
        <v>2.9999999999999997E-4</v>
      </c>
      <c r="Q715" s="64">
        <v>0</v>
      </c>
    </row>
    <row r="716" spans="1:17">
      <c r="A716" t="s">
        <v>3743</v>
      </c>
      <c r="B716" t="s">
        <v>3174</v>
      </c>
      <c r="C716" s="97">
        <v>4102</v>
      </c>
      <c r="D716" t="s">
        <v>3175</v>
      </c>
      <c r="E716" t="s">
        <v>3918</v>
      </c>
      <c r="F716" t="s">
        <v>674</v>
      </c>
      <c r="G716" t="s">
        <v>206</v>
      </c>
      <c r="H716">
        <v>5.43</v>
      </c>
      <c r="I716" t="s">
        <v>120</v>
      </c>
      <c r="J716" t="s">
        <v>99</v>
      </c>
      <c r="K716" s="64">
        <v>2.2499999999999999E-2</v>
      </c>
      <c r="L716" s="64">
        <v>0</v>
      </c>
      <c r="M716" s="63">
        <v>99900</v>
      </c>
      <c r="N716" s="63">
        <v>103.91114730773974</v>
      </c>
      <c r="O716" s="63">
        <v>103.807236160432</v>
      </c>
      <c r="P716" s="64">
        <v>5.0000000000000001E-4</v>
      </c>
      <c r="Q716" s="64">
        <v>0</v>
      </c>
    </row>
    <row r="717" spans="1:17">
      <c r="A717" t="s">
        <v>3744</v>
      </c>
      <c r="B717" t="s">
        <v>3174</v>
      </c>
      <c r="C717" s="97">
        <v>4103</v>
      </c>
      <c r="D717" t="s">
        <v>3175</v>
      </c>
      <c r="E717" t="s">
        <v>3918</v>
      </c>
      <c r="F717" t="s">
        <v>674</v>
      </c>
      <c r="G717" t="s">
        <v>206</v>
      </c>
      <c r="H717">
        <v>5.43</v>
      </c>
      <c r="I717" t="s">
        <v>120</v>
      </c>
      <c r="J717" t="s">
        <v>99</v>
      </c>
      <c r="K717" s="64">
        <v>2.2499999999999999E-2</v>
      </c>
      <c r="L717" s="64">
        <v>0</v>
      </c>
      <c r="M717" s="63">
        <v>165000</v>
      </c>
      <c r="N717" s="63">
        <v>103.9111473077394</v>
      </c>
      <c r="O717" s="63">
        <v>171.45339305777</v>
      </c>
      <c r="P717" s="64">
        <v>8.9999999999999998E-4</v>
      </c>
      <c r="Q717" s="64">
        <v>0</v>
      </c>
    </row>
    <row r="718" spans="1:17">
      <c r="A718" t="s">
        <v>3745</v>
      </c>
      <c r="B718" t="s">
        <v>3174</v>
      </c>
      <c r="C718" s="97">
        <v>4104</v>
      </c>
      <c r="D718" t="s">
        <v>3175</v>
      </c>
      <c r="E718" t="s">
        <v>3918</v>
      </c>
      <c r="F718" t="s">
        <v>674</v>
      </c>
      <c r="G718" t="s">
        <v>206</v>
      </c>
      <c r="H718">
        <v>3.63</v>
      </c>
      <c r="I718" t="s">
        <v>120</v>
      </c>
      <c r="J718" t="s">
        <v>99</v>
      </c>
      <c r="K718" s="64">
        <v>2.2499999999999999E-2</v>
      </c>
      <c r="L718" s="64">
        <v>0</v>
      </c>
      <c r="M718" s="63">
        <v>24950</v>
      </c>
      <c r="N718" s="63">
        <v>102.64211139610501</v>
      </c>
      <c r="O718" s="63">
        <v>25.609206793328202</v>
      </c>
      <c r="P718" s="64">
        <v>1E-4</v>
      </c>
      <c r="Q718" s="64">
        <v>0</v>
      </c>
    </row>
    <row r="719" spans="1:17">
      <c r="A719" t="s">
        <v>3745</v>
      </c>
      <c r="B719" t="s">
        <v>3174</v>
      </c>
      <c r="C719" s="97">
        <v>4105</v>
      </c>
      <c r="D719" t="s">
        <v>3175</v>
      </c>
      <c r="E719" t="s">
        <v>3918</v>
      </c>
      <c r="F719" t="s">
        <v>674</v>
      </c>
      <c r="G719" t="s">
        <v>206</v>
      </c>
      <c r="H719">
        <v>3.63</v>
      </c>
      <c r="I719" t="s">
        <v>120</v>
      </c>
      <c r="J719" t="s">
        <v>99</v>
      </c>
      <c r="K719" s="64">
        <v>2.2499999999999999E-2</v>
      </c>
      <c r="L719" s="64">
        <v>0</v>
      </c>
      <c r="M719" s="63">
        <v>69860</v>
      </c>
      <c r="N719" s="63">
        <v>102.64211139610507</v>
      </c>
      <c r="O719" s="63">
        <v>71.705779021319003</v>
      </c>
      <c r="P719" s="64">
        <v>4.0000000000000002E-4</v>
      </c>
      <c r="Q719" s="64">
        <v>0</v>
      </c>
    </row>
    <row r="720" spans="1:17">
      <c r="A720" t="s">
        <v>3745</v>
      </c>
      <c r="B720" t="s">
        <v>3174</v>
      </c>
      <c r="C720" s="97">
        <v>4106</v>
      </c>
      <c r="D720" t="s">
        <v>3175</v>
      </c>
      <c r="E720" t="s">
        <v>3918</v>
      </c>
      <c r="F720" t="s">
        <v>674</v>
      </c>
      <c r="G720" t="s">
        <v>206</v>
      </c>
      <c r="H720">
        <v>3.63</v>
      </c>
      <c r="I720" t="s">
        <v>120</v>
      </c>
      <c r="J720" t="s">
        <v>99</v>
      </c>
      <c r="K720" s="64">
        <v>2.2499999999999999E-2</v>
      </c>
      <c r="L720" s="64">
        <v>0</v>
      </c>
      <c r="M720" s="63">
        <v>26560</v>
      </c>
      <c r="N720" s="63">
        <v>102.64211139610505</v>
      </c>
      <c r="O720" s="63">
        <v>27.261744786805501</v>
      </c>
      <c r="P720" s="64">
        <v>1E-4</v>
      </c>
      <c r="Q720" s="64">
        <v>0</v>
      </c>
    </row>
    <row r="721" spans="1:17">
      <c r="A721" t="s">
        <v>3745</v>
      </c>
      <c r="B721" t="s">
        <v>3174</v>
      </c>
      <c r="C721" s="97">
        <v>4107</v>
      </c>
      <c r="D721" t="s">
        <v>3175</v>
      </c>
      <c r="E721" t="s">
        <v>3918</v>
      </c>
      <c r="F721" t="s">
        <v>674</v>
      </c>
      <c r="G721" t="s">
        <v>206</v>
      </c>
      <c r="H721">
        <v>3.63</v>
      </c>
      <c r="I721" t="s">
        <v>120</v>
      </c>
      <c r="J721" t="s">
        <v>99</v>
      </c>
      <c r="K721" s="64">
        <v>2.2499999999999999E-2</v>
      </c>
      <c r="L721" s="64">
        <v>0</v>
      </c>
      <c r="M721" s="63">
        <v>68630</v>
      </c>
      <c r="N721" s="63">
        <v>102.64211139610505</v>
      </c>
      <c r="O721" s="63">
        <v>70.443281051146897</v>
      </c>
      <c r="P721" s="64">
        <v>4.0000000000000002E-4</v>
      </c>
      <c r="Q721" s="64">
        <v>0</v>
      </c>
    </row>
    <row r="722" spans="1:17">
      <c r="A722" t="s">
        <v>3746</v>
      </c>
      <c r="B722" t="s">
        <v>3174</v>
      </c>
      <c r="C722" s="97">
        <v>4109</v>
      </c>
      <c r="D722" t="s">
        <v>3175</v>
      </c>
      <c r="E722" t="s">
        <v>3918</v>
      </c>
      <c r="F722" t="s">
        <v>1361</v>
      </c>
      <c r="G722" t="s">
        <v>206</v>
      </c>
      <c r="H722">
        <v>2.8</v>
      </c>
      <c r="I722" t="s">
        <v>120</v>
      </c>
      <c r="J722" t="s">
        <v>99</v>
      </c>
      <c r="K722" s="64">
        <v>2.2499999999999999E-2</v>
      </c>
      <c r="L722" s="64">
        <v>0</v>
      </c>
      <c r="M722" s="63">
        <v>179257.36</v>
      </c>
      <c r="N722" s="63">
        <v>102.05610907974658</v>
      </c>
      <c r="O722" s="63">
        <v>182.943086855074</v>
      </c>
      <c r="P722" s="64">
        <v>1E-3</v>
      </c>
      <c r="Q722" s="64">
        <v>0</v>
      </c>
    </row>
    <row r="723" spans="1:17">
      <c r="A723" t="s">
        <v>3747</v>
      </c>
      <c r="B723" t="s">
        <v>3174</v>
      </c>
      <c r="C723" s="97">
        <v>4110</v>
      </c>
      <c r="D723" t="s">
        <v>3175</v>
      </c>
      <c r="E723" t="s">
        <v>3918</v>
      </c>
      <c r="F723" t="s">
        <v>1361</v>
      </c>
      <c r="G723" t="s">
        <v>206</v>
      </c>
      <c r="H723">
        <v>5.43</v>
      </c>
      <c r="I723" t="s">
        <v>120</v>
      </c>
      <c r="J723" t="s">
        <v>99</v>
      </c>
      <c r="K723" s="64">
        <v>2.2499999999999999E-2</v>
      </c>
      <c r="L723" s="64">
        <v>0</v>
      </c>
      <c r="M723" s="63">
        <v>245000</v>
      </c>
      <c r="N723" s="63">
        <v>103.9111473077396</v>
      </c>
      <c r="O723" s="63">
        <v>254.582310903962</v>
      </c>
      <c r="P723" s="64">
        <v>1.2999999999999999E-3</v>
      </c>
      <c r="Q723" s="64">
        <v>0</v>
      </c>
    </row>
    <row r="724" spans="1:17">
      <c r="A724" t="s">
        <v>3747</v>
      </c>
      <c r="B724" t="s">
        <v>3174</v>
      </c>
      <c r="C724" s="97">
        <v>4111</v>
      </c>
      <c r="D724" t="s">
        <v>3175</v>
      </c>
      <c r="E724" t="s">
        <v>3918</v>
      </c>
      <c r="F724" t="s">
        <v>1361</v>
      </c>
      <c r="G724" t="s">
        <v>206</v>
      </c>
      <c r="H724">
        <v>5.43</v>
      </c>
      <c r="I724" t="s">
        <v>120</v>
      </c>
      <c r="J724" t="s">
        <v>99</v>
      </c>
      <c r="K724" s="64">
        <v>2.2499999999999999E-2</v>
      </c>
      <c r="L724" s="64">
        <v>0</v>
      </c>
      <c r="M724" s="63">
        <v>245000</v>
      </c>
      <c r="N724" s="63">
        <v>103.9111473077396</v>
      </c>
      <c r="O724" s="63">
        <v>254.582310903962</v>
      </c>
      <c r="P724" s="64">
        <v>1.2999999999999999E-3</v>
      </c>
      <c r="Q724" s="64">
        <v>0</v>
      </c>
    </row>
    <row r="725" spans="1:17">
      <c r="A725" t="s">
        <v>3748</v>
      </c>
      <c r="B725" t="s">
        <v>3174</v>
      </c>
      <c r="C725" s="97">
        <v>4112</v>
      </c>
      <c r="D725" t="s">
        <v>3175</v>
      </c>
      <c r="E725" t="s">
        <v>3918</v>
      </c>
      <c r="F725" t="s">
        <v>728</v>
      </c>
      <c r="G725" t="s">
        <v>206</v>
      </c>
      <c r="H725">
        <v>5.43</v>
      </c>
      <c r="I725" t="s">
        <v>120</v>
      </c>
      <c r="J725" t="s">
        <v>99</v>
      </c>
      <c r="K725" s="64">
        <v>2.2499999999999999E-2</v>
      </c>
      <c r="L725" s="64">
        <v>0</v>
      </c>
      <c r="M725" s="63">
        <v>280000</v>
      </c>
      <c r="N725" s="63">
        <v>103.91114730773964</v>
      </c>
      <c r="O725" s="63">
        <v>290.95121246167099</v>
      </c>
      <c r="P725" s="64">
        <v>1.5E-3</v>
      </c>
      <c r="Q725" s="64">
        <v>0</v>
      </c>
    </row>
    <row r="726" spans="1:17">
      <c r="A726" t="s">
        <v>3749</v>
      </c>
      <c r="B726" t="s">
        <v>3174</v>
      </c>
      <c r="C726" s="97">
        <v>4113</v>
      </c>
      <c r="D726" t="s">
        <v>3175</v>
      </c>
      <c r="E726" t="s">
        <v>3918</v>
      </c>
      <c r="F726" t="s">
        <v>728</v>
      </c>
      <c r="G726" t="s">
        <v>206</v>
      </c>
      <c r="H726">
        <v>1.75</v>
      </c>
      <c r="I726" t="s">
        <v>120</v>
      </c>
      <c r="J726" t="s">
        <v>99</v>
      </c>
      <c r="K726" s="64">
        <v>2.2499999999999999E-2</v>
      </c>
      <c r="L726" s="64">
        <v>0</v>
      </c>
      <c r="M726" s="63">
        <v>6000</v>
      </c>
      <c r="N726" s="63">
        <v>101.32892917363984</v>
      </c>
      <c r="O726" s="63">
        <v>6.07973575041839</v>
      </c>
      <c r="P726" s="64">
        <v>0</v>
      </c>
      <c r="Q726" s="64">
        <v>0</v>
      </c>
    </row>
    <row r="727" spans="1:17">
      <c r="A727" t="s">
        <v>3749</v>
      </c>
      <c r="B727" t="s">
        <v>3174</v>
      </c>
      <c r="C727" s="97">
        <v>4114</v>
      </c>
      <c r="D727" t="s">
        <v>3175</v>
      </c>
      <c r="E727" t="s">
        <v>3918</v>
      </c>
      <c r="F727" t="s">
        <v>728</v>
      </c>
      <c r="G727" t="s">
        <v>206</v>
      </c>
      <c r="H727">
        <v>1.75</v>
      </c>
      <c r="I727" t="s">
        <v>120</v>
      </c>
      <c r="J727" t="s">
        <v>99</v>
      </c>
      <c r="K727" s="64">
        <v>2.2499999999999999E-2</v>
      </c>
      <c r="L727" s="64">
        <v>0</v>
      </c>
      <c r="M727" s="63">
        <v>6000</v>
      </c>
      <c r="N727" s="63">
        <v>101.32892917363984</v>
      </c>
      <c r="O727" s="63">
        <v>6.07973575041839</v>
      </c>
      <c r="P727" s="64">
        <v>0</v>
      </c>
      <c r="Q727" s="64">
        <v>0</v>
      </c>
    </row>
    <row r="728" spans="1:17">
      <c r="A728" t="s">
        <v>3749</v>
      </c>
      <c r="B728" t="s">
        <v>3174</v>
      </c>
      <c r="C728" s="97">
        <v>4262</v>
      </c>
      <c r="D728" t="s">
        <v>3175</v>
      </c>
      <c r="E728" t="s">
        <v>3918</v>
      </c>
      <c r="F728" t="s">
        <v>939</v>
      </c>
      <c r="G728" t="s">
        <v>206</v>
      </c>
      <c r="H728">
        <v>2.85</v>
      </c>
      <c r="I728" t="s">
        <v>120</v>
      </c>
      <c r="J728" t="s">
        <v>99</v>
      </c>
      <c r="K728" s="64">
        <v>2.2499999999999999E-2</v>
      </c>
      <c r="L728" s="64">
        <v>0</v>
      </c>
      <c r="M728" s="63">
        <v>11000</v>
      </c>
      <c r="N728" s="63">
        <v>102.09674560424909</v>
      </c>
      <c r="O728" s="63">
        <v>11.230642016467399</v>
      </c>
      <c r="P728" s="64">
        <v>1E-4</v>
      </c>
      <c r="Q728" s="64">
        <v>0</v>
      </c>
    </row>
    <row r="729" spans="1:17">
      <c r="A729" t="s">
        <v>3749</v>
      </c>
      <c r="B729" t="s">
        <v>3174</v>
      </c>
      <c r="C729" s="97">
        <v>4263</v>
      </c>
      <c r="D729" t="s">
        <v>3175</v>
      </c>
      <c r="E729" t="s">
        <v>3918</v>
      </c>
      <c r="F729" t="s">
        <v>939</v>
      </c>
      <c r="G729" t="s">
        <v>206</v>
      </c>
      <c r="H729">
        <v>2.85</v>
      </c>
      <c r="I729" t="s">
        <v>120</v>
      </c>
      <c r="J729" t="s">
        <v>99</v>
      </c>
      <c r="K729" s="64">
        <v>2.2499999999999999E-2</v>
      </c>
      <c r="L729" s="64">
        <v>0</v>
      </c>
      <c r="M729" s="63">
        <v>11000</v>
      </c>
      <c r="N729" s="63">
        <v>102.09674560424909</v>
      </c>
      <c r="O729" s="63">
        <v>11.230642016467399</v>
      </c>
      <c r="P729" s="64">
        <v>1E-4</v>
      </c>
      <c r="Q729" s="64">
        <v>0</v>
      </c>
    </row>
    <row r="730" spans="1:17">
      <c r="A730" t="s">
        <v>3750</v>
      </c>
      <c r="B730" t="s">
        <v>3174</v>
      </c>
      <c r="C730" s="97">
        <v>4115</v>
      </c>
      <c r="D730" t="s">
        <v>3175</v>
      </c>
      <c r="E730" t="s">
        <v>3918</v>
      </c>
      <c r="F730" t="s">
        <v>728</v>
      </c>
      <c r="G730" t="s">
        <v>206</v>
      </c>
      <c r="H730">
        <v>5.43</v>
      </c>
      <c r="I730" t="s">
        <v>120</v>
      </c>
      <c r="J730" t="s">
        <v>99</v>
      </c>
      <c r="K730" s="64">
        <v>2.2499999999999999E-2</v>
      </c>
      <c r="L730" s="64">
        <v>0</v>
      </c>
      <c r="M730" s="63">
        <v>99000</v>
      </c>
      <c r="N730" s="63">
        <v>103.9111473077394</v>
      </c>
      <c r="O730" s="63">
        <v>102.872035834662</v>
      </c>
      <c r="P730" s="64">
        <v>5.0000000000000001E-4</v>
      </c>
      <c r="Q730" s="64">
        <v>0</v>
      </c>
    </row>
    <row r="731" spans="1:17">
      <c r="A731" t="s">
        <v>3751</v>
      </c>
      <c r="B731" t="s">
        <v>3174</v>
      </c>
      <c r="C731" s="97">
        <v>4116</v>
      </c>
      <c r="D731" t="s">
        <v>3175</v>
      </c>
      <c r="E731" t="s">
        <v>3918</v>
      </c>
      <c r="F731" t="s">
        <v>648</v>
      </c>
      <c r="G731" t="s">
        <v>206</v>
      </c>
      <c r="H731">
        <v>2.65</v>
      </c>
      <c r="I731" t="s">
        <v>120</v>
      </c>
      <c r="J731" t="s">
        <v>99</v>
      </c>
      <c r="K731" s="64">
        <v>2.2499999999999999E-2</v>
      </c>
      <c r="L731" s="64">
        <v>0</v>
      </c>
      <c r="M731" s="63">
        <v>200000</v>
      </c>
      <c r="N731" s="63">
        <v>101.9547611691015</v>
      </c>
      <c r="O731" s="63">
        <v>203.909522338203</v>
      </c>
      <c r="P731" s="64">
        <v>1.1000000000000001E-3</v>
      </c>
      <c r="Q731" s="64">
        <v>0</v>
      </c>
    </row>
    <row r="732" spans="1:17">
      <c r="A732" t="s">
        <v>3752</v>
      </c>
      <c r="B732" t="s">
        <v>3174</v>
      </c>
      <c r="C732" s="97">
        <v>4117</v>
      </c>
      <c r="D732" t="s">
        <v>3175</v>
      </c>
      <c r="E732" t="s">
        <v>3918</v>
      </c>
      <c r="F732" t="s">
        <v>648</v>
      </c>
      <c r="G732" t="s">
        <v>206</v>
      </c>
      <c r="H732">
        <v>5.43</v>
      </c>
      <c r="I732" t="s">
        <v>120</v>
      </c>
      <c r="J732" t="s">
        <v>99</v>
      </c>
      <c r="K732" s="64">
        <v>2.2499999999999999E-2</v>
      </c>
      <c r="L732" s="64">
        <v>0</v>
      </c>
      <c r="M732" s="63">
        <v>175000</v>
      </c>
      <c r="N732" s="63">
        <v>103.91114730773943</v>
      </c>
      <c r="O732" s="63">
        <v>181.84450778854401</v>
      </c>
      <c r="P732" s="64">
        <v>1E-3</v>
      </c>
      <c r="Q732" s="64">
        <v>0</v>
      </c>
    </row>
    <row r="733" spans="1:17">
      <c r="A733" t="s">
        <v>3753</v>
      </c>
      <c r="B733" t="s">
        <v>3174</v>
      </c>
      <c r="C733" s="97">
        <v>4118</v>
      </c>
      <c r="D733" t="s">
        <v>3175</v>
      </c>
      <c r="E733" t="s">
        <v>3918</v>
      </c>
      <c r="F733" t="s">
        <v>648</v>
      </c>
      <c r="G733" t="s">
        <v>206</v>
      </c>
      <c r="H733">
        <v>5.43</v>
      </c>
      <c r="I733" t="s">
        <v>120</v>
      </c>
      <c r="J733" t="s">
        <v>99</v>
      </c>
      <c r="K733" s="64">
        <v>2.2499999999999999E-2</v>
      </c>
      <c r="L733" s="64">
        <v>0</v>
      </c>
      <c r="M733" s="63">
        <v>105500</v>
      </c>
      <c r="N733" s="63">
        <v>103.91114730773934</v>
      </c>
      <c r="O733" s="63">
        <v>109.62626040966499</v>
      </c>
      <c r="P733" s="64">
        <v>5.9999999999999995E-4</v>
      </c>
      <c r="Q733" s="64">
        <v>0</v>
      </c>
    </row>
    <row r="734" spans="1:17">
      <c r="A734" t="s">
        <v>3753</v>
      </c>
      <c r="B734" t="s">
        <v>3174</v>
      </c>
      <c r="C734" s="97">
        <v>4119</v>
      </c>
      <c r="D734" t="s">
        <v>3175</v>
      </c>
      <c r="E734" t="s">
        <v>3918</v>
      </c>
      <c r="F734" t="s">
        <v>648</v>
      </c>
      <c r="G734" t="s">
        <v>206</v>
      </c>
      <c r="H734">
        <v>5.43</v>
      </c>
      <c r="I734" t="s">
        <v>120</v>
      </c>
      <c r="J734" t="s">
        <v>99</v>
      </c>
      <c r="K734" s="64">
        <v>2.2499999999999999E-2</v>
      </c>
      <c r="L734" s="64">
        <v>0</v>
      </c>
      <c r="M734" s="63">
        <v>105500</v>
      </c>
      <c r="N734" s="63">
        <v>103.91114730773934</v>
      </c>
      <c r="O734" s="63">
        <v>109.62626040966499</v>
      </c>
      <c r="P734" s="64">
        <v>5.9999999999999995E-4</v>
      </c>
      <c r="Q734" s="64">
        <v>0</v>
      </c>
    </row>
    <row r="735" spans="1:17">
      <c r="A735" t="s">
        <v>3754</v>
      </c>
      <c r="B735" t="s">
        <v>3174</v>
      </c>
      <c r="C735" s="97">
        <v>4120</v>
      </c>
      <c r="D735" t="s">
        <v>3175</v>
      </c>
      <c r="E735" t="s">
        <v>3918</v>
      </c>
      <c r="F735" t="s">
        <v>648</v>
      </c>
      <c r="G735" t="s">
        <v>206</v>
      </c>
      <c r="H735">
        <v>5.36</v>
      </c>
      <c r="I735" t="s">
        <v>120</v>
      </c>
      <c r="J735" t="s">
        <v>99</v>
      </c>
      <c r="K735" s="64">
        <v>2.2499999999999999E-2</v>
      </c>
      <c r="L735" s="64">
        <v>0</v>
      </c>
      <c r="M735" s="63">
        <v>99500</v>
      </c>
      <c r="N735" s="63">
        <v>103.85790083598894</v>
      </c>
      <c r="O735" s="63">
        <v>103.33861133180901</v>
      </c>
      <c r="P735" s="64">
        <v>5.0000000000000001E-4</v>
      </c>
      <c r="Q735" s="64">
        <v>0</v>
      </c>
    </row>
    <row r="736" spans="1:17">
      <c r="A736" t="s">
        <v>3755</v>
      </c>
      <c r="B736" t="s">
        <v>3174</v>
      </c>
      <c r="C736" s="97">
        <v>4121</v>
      </c>
      <c r="D736" t="s">
        <v>3175</v>
      </c>
      <c r="E736" t="s">
        <v>3918</v>
      </c>
      <c r="F736" t="s">
        <v>648</v>
      </c>
      <c r="G736" t="s">
        <v>206</v>
      </c>
      <c r="H736">
        <v>5.43</v>
      </c>
      <c r="I736" t="s">
        <v>120</v>
      </c>
      <c r="J736" t="s">
        <v>99</v>
      </c>
      <c r="K736" s="64">
        <v>2.2499999999999999E-2</v>
      </c>
      <c r="L736" s="64">
        <v>0</v>
      </c>
      <c r="M736" s="63">
        <v>24901</v>
      </c>
      <c r="N736" s="63">
        <v>103.91114730773945</v>
      </c>
      <c r="O736" s="63">
        <v>25.874914791100199</v>
      </c>
      <c r="P736" s="64">
        <v>1E-4</v>
      </c>
      <c r="Q736" s="64">
        <v>0</v>
      </c>
    </row>
    <row r="737" spans="1:17">
      <c r="A737" t="s">
        <v>3755</v>
      </c>
      <c r="B737" t="s">
        <v>3174</v>
      </c>
      <c r="C737" s="97">
        <v>4122</v>
      </c>
      <c r="D737" t="s">
        <v>3175</v>
      </c>
      <c r="E737" t="s">
        <v>3918</v>
      </c>
      <c r="F737" t="s">
        <v>648</v>
      </c>
      <c r="G737" t="s">
        <v>206</v>
      </c>
      <c r="H737">
        <v>5.43</v>
      </c>
      <c r="I737" t="s">
        <v>120</v>
      </c>
      <c r="J737" t="s">
        <v>99</v>
      </c>
      <c r="K737" s="64">
        <v>2.2499999999999999E-2</v>
      </c>
      <c r="L737" s="64">
        <v>0</v>
      </c>
      <c r="M737" s="63">
        <v>11074</v>
      </c>
      <c r="N737" s="63">
        <v>103.91114730773975</v>
      </c>
      <c r="O737" s="63">
        <v>11.5071204528591</v>
      </c>
      <c r="P737" s="64">
        <v>1E-4</v>
      </c>
      <c r="Q737" s="64">
        <v>0</v>
      </c>
    </row>
    <row r="738" spans="1:17">
      <c r="A738" t="s">
        <v>3755</v>
      </c>
      <c r="B738" t="s">
        <v>3174</v>
      </c>
      <c r="C738" s="97">
        <v>4123</v>
      </c>
      <c r="D738" t="s">
        <v>3175</v>
      </c>
      <c r="E738" t="s">
        <v>3918</v>
      </c>
      <c r="F738" t="s">
        <v>648</v>
      </c>
      <c r="G738" t="s">
        <v>206</v>
      </c>
      <c r="H738">
        <v>5.43</v>
      </c>
      <c r="I738" t="s">
        <v>120</v>
      </c>
      <c r="J738" t="s">
        <v>99</v>
      </c>
      <c r="K738" s="64">
        <v>2.2499999999999999E-2</v>
      </c>
      <c r="L738" s="64">
        <v>0</v>
      </c>
      <c r="M738" s="63">
        <v>16771</v>
      </c>
      <c r="N738" s="63">
        <v>103.91114730773955</v>
      </c>
      <c r="O738" s="63">
        <v>17.426938514981</v>
      </c>
      <c r="P738" s="64">
        <v>1E-4</v>
      </c>
      <c r="Q738" s="64">
        <v>0</v>
      </c>
    </row>
    <row r="739" spans="1:17">
      <c r="A739" t="s">
        <v>3756</v>
      </c>
      <c r="B739" t="s">
        <v>3174</v>
      </c>
      <c r="C739" s="97">
        <v>4124</v>
      </c>
      <c r="D739" t="s">
        <v>3175</v>
      </c>
      <c r="E739" t="s">
        <v>3918</v>
      </c>
      <c r="F739" t="s">
        <v>467</v>
      </c>
      <c r="G739" t="s">
        <v>206</v>
      </c>
      <c r="H739">
        <v>5.43</v>
      </c>
      <c r="I739" t="s">
        <v>120</v>
      </c>
      <c r="J739" t="s">
        <v>99</v>
      </c>
      <c r="K739" s="64">
        <v>2.2499999999999999E-2</v>
      </c>
      <c r="L739" s="64">
        <v>0</v>
      </c>
      <c r="M739" s="63">
        <v>109877</v>
      </c>
      <c r="N739" s="63">
        <v>103.91114730773957</v>
      </c>
      <c r="O739" s="63">
        <v>114.174451327325</v>
      </c>
      <c r="P739" s="64">
        <v>5.9999999999999995E-4</v>
      </c>
      <c r="Q739" s="64">
        <v>0</v>
      </c>
    </row>
    <row r="740" spans="1:17">
      <c r="A740" t="s">
        <v>3756</v>
      </c>
      <c r="B740" t="s">
        <v>3174</v>
      </c>
      <c r="C740" s="97">
        <v>4125</v>
      </c>
      <c r="D740" t="s">
        <v>3175</v>
      </c>
      <c r="E740" t="s">
        <v>3918</v>
      </c>
      <c r="F740" t="s">
        <v>467</v>
      </c>
      <c r="G740" t="s">
        <v>206</v>
      </c>
      <c r="H740">
        <v>5.43</v>
      </c>
      <c r="I740" t="s">
        <v>120</v>
      </c>
      <c r="J740" t="s">
        <v>99</v>
      </c>
      <c r="K740" s="64">
        <v>2.2499999999999999E-2</v>
      </c>
      <c r="L740" s="64">
        <v>0</v>
      </c>
      <c r="M740" s="63">
        <v>110380</v>
      </c>
      <c r="N740" s="63">
        <v>103.91114730773963</v>
      </c>
      <c r="O740" s="63">
        <v>114.69712439828299</v>
      </c>
      <c r="P740" s="64">
        <v>5.9999999999999995E-4</v>
      </c>
      <c r="Q740" s="64">
        <v>0</v>
      </c>
    </row>
    <row r="741" spans="1:17">
      <c r="A741" t="s">
        <v>3757</v>
      </c>
      <c r="B741" t="s">
        <v>3174</v>
      </c>
      <c r="C741" s="97">
        <v>4126</v>
      </c>
      <c r="D741" t="s">
        <v>3175</v>
      </c>
      <c r="E741" t="s">
        <v>3918</v>
      </c>
      <c r="F741" t="s">
        <v>467</v>
      </c>
      <c r="G741" t="s">
        <v>206</v>
      </c>
      <c r="H741">
        <v>5.43</v>
      </c>
      <c r="I741" t="s">
        <v>120</v>
      </c>
      <c r="J741" t="s">
        <v>99</v>
      </c>
      <c r="K741" s="64">
        <v>2.2499999999999999E-2</v>
      </c>
      <c r="L741" s="64">
        <v>0</v>
      </c>
      <c r="M741" s="63">
        <v>270773</v>
      </c>
      <c r="N741" s="63">
        <v>103.9111473077397</v>
      </c>
      <c r="O741" s="63">
        <v>281.363330899586</v>
      </c>
      <c r="P741" s="64">
        <v>1.5E-3</v>
      </c>
      <c r="Q741" s="64">
        <v>0</v>
      </c>
    </row>
    <row r="742" spans="1:17">
      <c r="A742" t="s">
        <v>3757</v>
      </c>
      <c r="B742" t="s">
        <v>3174</v>
      </c>
      <c r="C742" s="97">
        <v>4127</v>
      </c>
      <c r="D742" t="s">
        <v>3175</v>
      </c>
      <c r="E742" t="s">
        <v>3918</v>
      </c>
      <c r="F742" t="s">
        <v>467</v>
      </c>
      <c r="G742" t="s">
        <v>206</v>
      </c>
      <c r="H742">
        <v>5.43</v>
      </c>
      <c r="I742" t="s">
        <v>120</v>
      </c>
      <c r="J742" t="s">
        <v>99</v>
      </c>
      <c r="K742" s="64">
        <v>2.2499999999999999E-2</v>
      </c>
      <c r="L742" s="64">
        <v>0</v>
      </c>
      <c r="M742" s="63">
        <v>460718</v>
      </c>
      <c r="N742" s="63">
        <v>103.91114730773944</v>
      </c>
      <c r="O742" s="63">
        <v>478.73735965327103</v>
      </c>
      <c r="P742" s="64">
        <v>2.5000000000000001E-3</v>
      </c>
      <c r="Q742" s="64">
        <v>0</v>
      </c>
    </row>
    <row r="743" spans="1:17">
      <c r="A743" t="s">
        <v>3757</v>
      </c>
      <c r="B743" t="s">
        <v>3174</v>
      </c>
      <c r="C743" s="97">
        <v>4144</v>
      </c>
      <c r="D743" t="s">
        <v>3175</v>
      </c>
      <c r="E743" t="s">
        <v>3918</v>
      </c>
      <c r="F743" t="s">
        <v>721</v>
      </c>
      <c r="G743" t="s">
        <v>206</v>
      </c>
      <c r="H743">
        <v>5.43</v>
      </c>
      <c r="I743" t="s">
        <v>120</v>
      </c>
      <c r="J743" t="s">
        <v>99</v>
      </c>
      <c r="K743" s="64">
        <v>2.2499999999999999E-2</v>
      </c>
      <c r="L743" s="64">
        <v>0</v>
      </c>
      <c r="M743" s="63">
        <v>21974</v>
      </c>
      <c r="N743" s="63">
        <v>103.9111473077396</v>
      </c>
      <c r="O743" s="63">
        <v>22.833435509402701</v>
      </c>
      <c r="P743" s="64">
        <v>1E-4</v>
      </c>
      <c r="Q743" s="64">
        <v>0</v>
      </c>
    </row>
    <row r="744" spans="1:17">
      <c r="A744" t="s">
        <v>3757</v>
      </c>
      <c r="B744" t="s">
        <v>3174</v>
      </c>
      <c r="C744" s="97">
        <v>4145</v>
      </c>
      <c r="D744" t="s">
        <v>3175</v>
      </c>
      <c r="E744" t="s">
        <v>3918</v>
      </c>
      <c r="F744" t="s">
        <v>721</v>
      </c>
      <c r="G744" t="s">
        <v>206</v>
      </c>
      <c r="H744">
        <v>5.43</v>
      </c>
      <c r="I744" t="s">
        <v>120</v>
      </c>
      <c r="J744" t="s">
        <v>99</v>
      </c>
      <c r="K744" s="64">
        <v>2.2499999999999999E-2</v>
      </c>
      <c r="L744" s="64">
        <v>0</v>
      </c>
      <c r="M744" s="63">
        <v>3524</v>
      </c>
      <c r="N744" s="63">
        <v>103.9111473077395</v>
      </c>
      <c r="O744" s="63">
        <v>3.66182883112474</v>
      </c>
      <c r="P744" s="64">
        <v>0</v>
      </c>
      <c r="Q744" s="64">
        <v>0</v>
      </c>
    </row>
    <row r="745" spans="1:17">
      <c r="A745" t="s">
        <v>3757</v>
      </c>
      <c r="B745" t="s">
        <v>3174</v>
      </c>
      <c r="C745" s="97">
        <v>4146</v>
      </c>
      <c r="D745" t="s">
        <v>3175</v>
      </c>
      <c r="E745" t="s">
        <v>3918</v>
      </c>
      <c r="F745" t="s">
        <v>721</v>
      </c>
      <c r="G745" t="s">
        <v>206</v>
      </c>
      <c r="H745">
        <v>5.43</v>
      </c>
      <c r="I745" t="s">
        <v>120</v>
      </c>
      <c r="J745" t="s">
        <v>99</v>
      </c>
      <c r="K745" s="64">
        <v>2.2499999999999999E-2</v>
      </c>
      <c r="L745" s="64">
        <v>0</v>
      </c>
      <c r="M745" s="63">
        <v>23294</v>
      </c>
      <c r="N745" s="63">
        <v>103.91114730773933</v>
      </c>
      <c r="O745" s="63">
        <v>24.2050626538648</v>
      </c>
      <c r="P745" s="64">
        <v>1E-4</v>
      </c>
      <c r="Q745" s="64">
        <v>0</v>
      </c>
    </row>
    <row r="746" spans="1:17">
      <c r="A746" t="s">
        <v>3757</v>
      </c>
      <c r="B746" t="s">
        <v>3174</v>
      </c>
      <c r="C746" s="97">
        <v>4147</v>
      </c>
      <c r="D746" t="s">
        <v>3175</v>
      </c>
      <c r="E746" t="s">
        <v>3918</v>
      </c>
      <c r="F746" t="s">
        <v>721</v>
      </c>
      <c r="G746" t="s">
        <v>206</v>
      </c>
      <c r="H746">
        <v>5.43</v>
      </c>
      <c r="I746" t="s">
        <v>120</v>
      </c>
      <c r="J746" t="s">
        <v>99</v>
      </c>
      <c r="K746" s="64">
        <v>2.2499999999999999E-2</v>
      </c>
      <c r="L746" s="64">
        <v>0</v>
      </c>
      <c r="M746" s="63">
        <v>3817</v>
      </c>
      <c r="N746" s="63">
        <v>103.91114730773958</v>
      </c>
      <c r="O746" s="63">
        <v>3.9662884927364201</v>
      </c>
      <c r="P746" s="64">
        <v>0</v>
      </c>
      <c r="Q746" s="64">
        <v>0</v>
      </c>
    </row>
    <row r="747" spans="1:17">
      <c r="A747" t="s">
        <v>3757</v>
      </c>
      <c r="B747" t="s">
        <v>3174</v>
      </c>
      <c r="C747" s="97">
        <v>4148</v>
      </c>
      <c r="D747" t="s">
        <v>3175</v>
      </c>
      <c r="E747" t="s">
        <v>3918</v>
      </c>
      <c r="F747" t="s">
        <v>721</v>
      </c>
      <c r="G747" t="s">
        <v>206</v>
      </c>
      <c r="H747">
        <v>5.43</v>
      </c>
      <c r="I747" t="s">
        <v>120</v>
      </c>
      <c r="J747" t="s">
        <v>99</v>
      </c>
      <c r="K747" s="64">
        <v>2.2499999999999999E-2</v>
      </c>
      <c r="L747" s="64">
        <v>0</v>
      </c>
      <c r="M747" s="63">
        <v>16694</v>
      </c>
      <c r="N747" s="63">
        <v>103.91114730773931</v>
      </c>
      <c r="O747" s="63">
        <v>17.346926931553998</v>
      </c>
      <c r="P747" s="64">
        <v>1E-4</v>
      </c>
      <c r="Q747" s="64">
        <v>0</v>
      </c>
    </row>
    <row r="748" spans="1:17">
      <c r="A748" t="s">
        <v>3757</v>
      </c>
      <c r="B748" t="s">
        <v>3174</v>
      </c>
      <c r="C748" s="97">
        <v>4149</v>
      </c>
      <c r="D748" t="s">
        <v>3175</v>
      </c>
      <c r="E748" t="s">
        <v>3918</v>
      </c>
      <c r="F748" t="s">
        <v>721</v>
      </c>
      <c r="G748" t="s">
        <v>206</v>
      </c>
      <c r="H748">
        <v>5.43</v>
      </c>
      <c r="I748" t="s">
        <v>120</v>
      </c>
      <c r="J748" t="s">
        <v>99</v>
      </c>
      <c r="K748" s="64">
        <v>2.2499999999999999E-2</v>
      </c>
      <c r="L748" s="64">
        <v>0</v>
      </c>
      <c r="M748" s="63">
        <v>2349</v>
      </c>
      <c r="N748" s="63">
        <v>103.91114730773947</v>
      </c>
      <c r="O748" s="63">
        <v>2.4408728502588</v>
      </c>
      <c r="P748" s="64">
        <v>0</v>
      </c>
      <c r="Q748" s="64">
        <v>0</v>
      </c>
    </row>
    <row r="749" spans="1:17">
      <c r="A749" t="s">
        <v>3757</v>
      </c>
      <c r="B749" t="s">
        <v>3174</v>
      </c>
      <c r="C749" s="97">
        <v>4150</v>
      </c>
      <c r="D749" t="s">
        <v>3175</v>
      </c>
      <c r="E749" t="s">
        <v>3918</v>
      </c>
      <c r="F749" t="s">
        <v>721</v>
      </c>
      <c r="G749" t="s">
        <v>206</v>
      </c>
      <c r="H749">
        <v>5.43</v>
      </c>
      <c r="I749" t="s">
        <v>120</v>
      </c>
      <c r="J749" t="s">
        <v>99</v>
      </c>
      <c r="K749" s="64">
        <v>2.2499999999999999E-2</v>
      </c>
      <c r="L749" s="64">
        <v>0</v>
      </c>
      <c r="M749" s="63">
        <v>14053</v>
      </c>
      <c r="N749" s="63">
        <v>103.91114730773927</v>
      </c>
      <c r="O749" s="63">
        <v>14.6026335311566</v>
      </c>
      <c r="P749" s="64">
        <v>1E-4</v>
      </c>
      <c r="Q749" s="64">
        <v>0</v>
      </c>
    </row>
    <row r="750" spans="1:17">
      <c r="A750" t="s">
        <v>3757</v>
      </c>
      <c r="B750" t="s">
        <v>3174</v>
      </c>
      <c r="C750" s="97">
        <v>4151</v>
      </c>
      <c r="D750" t="s">
        <v>3175</v>
      </c>
      <c r="E750" t="s">
        <v>3918</v>
      </c>
      <c r="F750" t="s">
        <v>721</v>
      </c>
      <c r="G750" t="s">
        <v>206</v>
      </c>
      <c r="H750">
        <v>5.43</v>
      </c>
      <c r="I750" t="s">
        <v>120</v>
      </c>
      <c r="J750" t="s">
        <v>99</v>
      </c>
      <c r="K750" s="64">
        <v>2.2499999999999999E-2</v>
      </c>
      <c r="L750" s="64">
        <v>0</v>
      </c>
      <c r="M750" s="63">
        <v>1762</v>
      </c>
      <c r="N750" s="63">
        <v>103.9111473077395</v>
      </c>
      <c r="O750" s="63">
        <v>1.83091441556237</v>
      </c>
      <c r="P750" s="64">
        <v>0</v>
      </c>
      <c r="Q750" s="64">
        <v>0</v>
      </c>
    </row>
    <row r="751" spans="1:17">
      <c r="A751" t="s">
        <v>3757</v>
      </c>
      <c r="B751" t="s">
        <v>3174</v>
      </c>
      <c r="C751" s="97">
        <v>4156</v>
      </c>
      <c r="D751" t="s">
        <v>3175</v>
      </c>
      <c r="E751" t="s">
        <v>3918</v>
      </c>
      <c r="F751" t="s">
        <v>459</v>
      </c>
      <c r="G751" t="s">
        <v>206</v>
      </c>
      <c r="H751">
        <v>5.43</v>
      </c>
      <c r="I751" t="s">
        <v>120</v>
      </c>
      <c r="J751" t="s">
        <v>99</v>
      </c>
      <c r="K751" s="64">
        <v>2.2499999999999999E-2</v>
      </c>
      <c r="L751" s="64">
        <v>0</v>
      </c>
      <c r="M751" s="63">
        <v>1174</v>
      </c>
      <c r="N751" s="63">
        <v>103.91114730773936</v>
      </c>
      <c r="O751" s="63">
        <v>1.2199168693928599</v>
      </c>
      <c r="P751" s="64">
        <v>0</v>
      </c>
      <c r="Q751" s="64">
        <v>0</v>
      </c>
    </row>
    <row r="752" spans="1:17">
      <c r="A752" t="s">
        <v>3757</v>
      </c>
      <c r="B752" t="s">
        <v>3174</v>
      </c>
      <c r="C752" s="97">
        <v>4157</v>
      </c>
      <c r="D752" t="s">
        <v>3175</v>
      </c>
      <c r="E752" t="s">
        <v>3918</v>
      </c>
      <c r="F752" t="s">
        <v>459</v>
      </c>
      <c r="G752" t="s">
        <v>206</v>
      </c>
      <c r="H752">
        <v>5.43</v>
      </c>
      <c r="I752" t="s">
        <v>120</v>
      </c>
      <c r="J752" t="s">
        <v>99</v>
      </c>
      <c r="K752" s="64">
        <v>2.2499999999999999E-2</v>
      </c>
      <c r="L752" s="64">
        <v>0</v>
      </c>
      <c r="M752" s="63">
        <v>11414</v>
      </c>
      <c r="N752" s="63">
        <v>103.91114730773961</v>
      </c>
      <c r="O752" s="63">
        <v>11.8604183537054</v>
      </c>
      <c r="P752" s="64">
        <v>1E-4</v>
      </c>
      <c r="Q752" s="64">
        <v>0</v>
      </c>
    </row>
    <row r="753" spans="1:17">
      <c r="A753" t="s">
        <v>3757</v>
      </c>
      <c r="B753" t="s">
        <v>3174</v>
      </c>
      <c r="C753" s="97">
        <v>4158</v>
      </c>
      <c r="D753" t="s">
        <v>3175</v>
      </c>
      <c r="E753" t="s">
        <v>3918</v>
      </c>
      <c r="F753" t="s">
        <v>459</v>
      </c>
      <c r="G753" t="s">
        <v>206</v>
      </c>
      <c r="H753">
        <v>5.43</v>
      </c>
      <c r="I753" t="s">
        <v>120</v>
      </c>
      <c r="J753" t="s">
        <v>99</v>
      </c>
      <c r="K753" s="64">
        <v>2.2499999999999999E-2</v>
      </c>
      <c r="L753" s="64">
        <v>0</v>
      </c>
      <c r="M753" s="63">
        <v>39874</v>
      </c>
      <c r="N753" s="63">
        <v>103.91114730773963</v>
      </c>
      <c r="O753" s="63">
        <v>41.433530877488103</v>
      </c>
      <c r="P753" s="64">
        <v>2.0000000000000001E-4</v>
      </c>
      <c r="Q753" s="64">
        <v>0</v>
      </c>
    </row>
    <row r="754" spans="1:17">
      <c r="A754" t="s">
        <v>3757</v>
      </c>
      <c r="B754" t="s">
        <v>3174</v>
      </c>
      <c r="C754" s="97">
        <v>4159</v>
      </c>
      <c r="D754" t="s">
        <v>3175</v>
      </c>
      <c r="E754" t="s">
        <v>3918</v>
      </c>
      <c r="F754" t="s">
        <v>459</v>
      </c>
      <c r="G754" t="s">
        <v>206</v>
      </c>
      <c r="H754">
        <v>5.43</v>
      </c>
      <c r="I754" t="s">
        <v>120</v>
      </c>
      <c r="J754" t="s">
        <v>99</v>
      </c>
      <c r="K754" s="64">
        <v>2.2499999999999999E-2</v>
      </c>
      <c r="L754" s="64">
        <v>0</v>
      </c>
      <c r="M754" s="63">
        <v>15421</v>
      </c>
      <c r="N754" s="63">
        <v>103.91114730773944</v>
      </c>
      <c r="O754" s="63">
        <v>16.024138026326501</v>
      </c>
      <c r="P754" s="64">
        <v>1E-4</v>
      </c>
      <c r="Q754" s="64">
        <v>0</v>
      </c>
    </row>
    <row r="755" spans="1:17">
      <c r="A755" t="s">
        <v>3757</v>
      </c>
      <c r="B755" t="s">
        <v>3174</v>
      </c>
      <c r="C755" s="97">
        <v>4160</v>
      </c>
      <c r="D755" t="s">
        <v>3175</v>
      </c>
      <c r="E755" t="s">
        <v>3918</v>
      </c>
      <c r="F755" t="s">
        <v>459</v>
      </c>
      <c r="G755" t="s">
        <v>206</v>
      </c>
      <c r="H755">
        <v>5.43</v>
      </c>
      <c r="I755" t="s">
        <v>120</v>
      </c>
      <c r="J755" t="s">
        <v>99</v>
      </c>
      <c r="K755" s="64">
        <v>2.2499999999999999E-2</v>
      </c>
      <c r="L755" s="64">
        <v>0</v>
      </c>
      <c r="M755" s="63">
        <v>24614</v>
      </c>
      <c r="N755" s="63">
        <v>103.9111473077395</v>
      </c>
      <c r="O755" s="63">
        <v>25.576689798326999</v>
      </c>
      <c r="P755" s="64">
        <v>1E-4</v>
      </c>
      <c r="Q755" s="64">
        <v>0</v>
      </c>
    </row>
    <row r="756" spans="1:17">
      <c r="A756" t="s">
        <v>3757</v>
      </c>
      <c r="B756" t="s">
        <v>3174</v>
      </c>
      <c r="C756" s="97">
        <v>4161</v>
      </c>
      <c r="D756" t="s">
        <v>3175</v>
      </c>
      <c r="E756" t="s">
        <v>3918</v>
      </c>
      <c r="F756" t="s">
        <v>459</v>
      </c>
      <c r="G756" t="s">
        <v>206</v>
      </c>
      <c r="H756">
        <v>5.43</v>
      </c>
      <c r="I756" t="s">
        <v>120</v>
      </c>
      <c r="J756" t="s">
        <v>99</v>
      </c>
      <c r="K756" s="64">
        <v>2.2499999999999999E-2</v>
      </c>
      <c r="L756" s="64">
        <v>0</v>
      </c>
      <c r="M756" s="63">
        <v>4111</v>
      </c>
      <c r="N756" s="63">
        <v>103.91114730773948</v>
      </c>
      <c r="O756" s="63">
        <v>4.2717872658211702</v>
      </c>
      <c r="P756" s="64">
        <v>0</v>
      </c>
      <c r="Q756" s="64">
        <v>0</v>
      </c>
    </row>
    <row r="757" spans="1:17">
      <c r="A757" t="s">
        <v>3757</v>
      </c>
      <c r="B757" t="s">
        <v>3174</v>
      </c>
      <c r="C757" s="97">
        <v>4162</v>
      </c>
      <c r="D757" t="s">
        <v>3175</v>
      </c>
      <c r="E757" t="s">
        <v>3918</v>
      </c>
      <c r="F757" t="s">
        <v>459</v>
      </c>
      <c r="G757" t="s">
        <v>206</v>
      </c>
      <c r="H757">
        <v>5.43</v>
      </c>
      <c r="I757" t="s">
        <v>120</v>
      </c>
      <c r="J757" t="s">
        <v>99</v>
      </c>
      <c r="K757" s="64">
        <v>2.2499999999999999E-2</v>
      </c>
      <c r="L757" s="64">
        <v>0</v>
      </c>
      <c r="M757" s="63">
        <v>2055</v>
      </c>
      <c r="N757" s="63">
        <v>103.91114730773965</v>
      </c>
      <c r="O757" s="63">
        <v>2.1353740771740499</v>
      </c>
      <c r="P757" s="64">
        <v>0</v>
      </c>
      <c r="Q757" s="64">
        <v>0</v>
      </c>
    </row>
    <row r="758" spans="1:17">
      <c r="A758" t="s">
        <v>3757</v>
      </c>
      <c r="B758" t="s">
        <v>3174</v>
      </c>
      <c r="C758" s="97">
        <v>4163</v>
      </c>
      <c r="D758" t="s">
        <v>3175</v>
      </c>
      <c r="E758" t="s">
        <v>3918</v>
      </c>
      <c r="F758" t="s">
        <v>459</v>
      </c>
      <c r="G758" t="s">
        <v>206</v>
      </c>
      <c r="H758">
        <v>5.43</v>
      </c>
      <c r="I758" t="s">
        <v>120</v>
      </c>
      <c r="J758" t="s">
        <v>99</v>
      </c>
      <c r="K758" s="64">
        <v>2.2499999999999999E-2</v>
      </c>
      <c r="L758" s="64">
        <v>0</v>
      </c>
      <c r="M758" s="63">
        <v>15374</v>
      </c>
      <c r="N758" s="63">
        <v>103.9111473077397</v>
      </c>
      <c r="O758" s="63">
        <v>15.975299787091901</v>
      </c>
      <c r="P758" s="64">
        <v>1E-4</v>
      </c>
      <c r="Q758" s="64">
        <v>0</v>
      </c>
    </row>
    <row r="759" spans="1:17">
      <c r="A759" t="s">
        <v>3757</v>
      </c>
      <c r="B759" t="s">
        <v>3174</v>
      </c>
      <c r="C759" s="97">
        <v>4164</v>
      </c>
      <c r="D759" t="s">
        <v>3175</v>
      </c>
      <c r="E759" t="s">
        <v>3918</v>
      </c>
      <c r="F759" t="s">
        <v>459</v>
      </c>
      <c r="G759" t="s">
        <v>206</v>
      </c>
      <c r="H759">
        <v>5.43</v>
      </c>
      <c r="I759" t="s">
        <v>120</v>
      </c>
      <c r="J759" t="s">
        <v>99</v>
      </c>
      <c r="K759" s="64">
        <v>2.2499999999999999E-2</v>
      </c>
      <c r="L759" s="64">
        <v>0</v>
      </c>
      <c r="M759" s="63">
        <v>2936</v>
      </c>
      <c r="N759" s="63">
        <v>103.91114730773944</v>
      </c>
      <c r="O759" s="63">
        <v>3.0508312849552301</v>
      </c>
      <c r="P759" s="64">
        <v>0</v>
      </c>
      <c r="Q759" s="64">
        <v>0</v>
      </c>
    </row>
    <row r="760" spans="1:17">
      <c r="A760" t="s">
        <v>3757</v>
      </c>
      <c r="B760" t="s">
        <v>3174</v>
      </c>
      <c r="C760" s="97">
        <v>4165</v>
      </c>
      <c r="D760" t="s">
        <v>3175</v>
      </c>
      <c r="E760" t="s">
        <v>3918</v>
      </c>
      <c r="F760" t="s">
        <v>459</v>
      </c>
      <c r="G760" t="s">
        <v>206</v>
      </c>
      <c r="H760">
        <v>5.43</v>
      </c>
      <c r="I760" t="s">
        <v>120</v>
      </c>
      <c r="J760" t="s">
        <v>99</v>
      </c>
      <c r="K760" s="64">
        <v>2.2499999999999999E-2</v>
      </c>
      <c r="L760" s="64">
        <v>0</v>
      </c>
      <c r="M760" s="63">
        <v>19334</v>
      </c>
      <c r="N760" s="63">
        <v>103.91114730773974</v>
      </c>
      <c r="O760" s="63">
        <v>20.090181220478399</v>
      </c>
      <c r="P760" s="64">
        <v>1E-4</v>
      </c>
      <c r="Q760" s="64">
        <v>0</v>
      </c>
    </row>
    <row r="761" spans="1:17">
      <c r="A761" t="s">
        <v>3758</v>
      </c>
      <c r="B761" t="s">
        <v>3174</v>
      </c>
      <c r="C761" s="97">
        <v>4128</v>
      </c>
      <c r="D761" t="s">
        <v>3175</v>
      </c>
      <c r="E761" t="s">
        <v>3918</v>
      </c>
      <c r="F761" t="s">
        <v>467</v>
      </c>
      <c r="G761" t="s">
        <v>206</v>
      </c>
      <c r="H761">
        <v>2.8</v>
      </c>
      <c r="I761" t="s">
        <v>120</v>
      </c>
      <c r="J761" t="s">
        <v>99</v>
      </c>
      <c r="K761" s="64">
        <v>2.2499999999999999E-2</v>
      </c>
      <c r="L761" s="64">
        <v>0</v>
      </c>
      <c r="M761" s="63">
        <v>243055.56</v>
      </c>
      <c r="N761" s="63">
        <v>102.05610907974662</v>
      </c>
      <c r="O761" s="63">
        <v>248.05304743798899</v>
      </c>
      <c r="P761" s="64">
        <v>1.2999999999999999E-3</v>
      </c>
      <c r="Q761" s="64">
        <v>0</v>
      </c>
    </row>
    <row r="762" spans="1:17">
      <c r="A762" t="s">
        <v>3759</v>
      </c>
      <c r="B762" t="s">
        <v>3174</v>
      </c>
      <c r="C762" s="97">
        <v>4129</v>
      </c>
      <c r="D762" t="s">
        <v>3175</v>
      </c>
      <c r="E762" t="s">
        <v>3918</v>
      </c>
      <c r="F762" t="s">
        <v>467</v>
      </c>
      <c r="G762" t="s">
        <v>206</v>
      </c>
      <c r="H762">
        <v>5.43</v>
      </c>
      <c r="I762" t="s">
        <v>120</v>
      </c>
      <c r="J762" t="s">
        <v>99</v>
      </c>
      <c r="K762" s="64">
        <v>2.2499999999999999E-2</v>
      </c>
      <c r="L762" s="64">
        <v>0</v>
      </c>
      <c r="M762" s="63">
        <v>800000</v>
      </c>
      <c r="N762" s="63">
        <v>103.9111473077395</v>
      </c>
      <c r="O762" s="63">
        <v>831.28917846191598</v>
      </c>
      <c r="P762" s="64">
        <v>4.4000000000000003E-3</v>
      </c>
      <c r="Q762" s="64">
        <v>1E-4</v>
      </c>
    </row>
    <row r="763" spans="1:17">
      <c r="A763" t="s">
        <v>3759</v>
      </c>
      <c r="B763" t="s">
        <v>3174</v>
      </c>
      <c r="C763" s="97">
        <v>4130</v>
      </c>
      <c r="D763" t="s">
        <v>3175</v>
      </c>
      <c r="E763" t="s">
        <v>3918</v>
      </c>
      <c r="F763" t="s">
        <v>467</v>
      </c>
      <c r="G763" t="s">
        <v>206</v>
      </c>
      <c r="H763">
        <v>5.43</v>
      </c>
      <c r="I763" t="s">
        <v>120</v>
      </c>
      <c r="J763" t="s">
        <v>99</v>
      </c>
      <c r="K763" s="64">
        <v>2.2499999999999999E-2</v>
      </c>
      <c r="L763" s="64">
        <v>0</v>
      </c>
      <c r="M763" s="63">
        <v>800000</v>
      </c>
      <c r="N763" s="63">
        <v>103.9111473077395</v>
      </c>
      <c r="O763" s="63">
        <v>831.28917846191598</v>
      </c>
      <c r="P763" s="64">
        <v>4.4000000000000003E-3</v>
      </c>
      <c r="Q763" s="64">
        <v>1E-4</v>
      </c>
    </row>
    <row r="764" spans="1:17">
      <c r="A764" t="s">
        <v>3759</v>
      </c>
      <c r="B764" t="s">
        <v>3174</v>
      </c>
      <c r="C764" s="97">
        <v>4131</v>
      </c>
      <c r="D764" t="s">
        <v>3175</v>
      </c>
      <c r="E764" t="s">
        <v>3918</v>
      </c>
      <c r="F764" t="s">
        <v>467</v>
      </c>
      <c r="G764" t="s">
        <v>206</v>
      </c>
      <c r="H764">
        <v>5.43</v>
      </c>
      <c r="I764" t="s">
        <v>120</v>
      </c>
      <c r="J764" t="s">
        <v>99</v>
      </c>
      <c r="K764" s="64">
        <v>2.2499999999999999E-2</v>
      </c>
      <c r="L764" s="64">
        <v>0</v>
      </c>
      <c r="M764" s="63">
        <v>900000</v>
      </c>
      <c r="N764" s="63">
        <v>103.91114730773955</v>
      </c>
      <c r="O764" s="63">
        <v>935.20032576965605</v>
      </c>
      <c r="P764" s="64">
        <v>4.8999999999999998E-3</v>
      </c>
      <c r="Q764" s="64">
        <v>1E-4</v>
      </c>
    </row>
    <row r="765" spans="1:17">
      <c r="A765" t="s">
        <v>3760</v>
      </c>
      <c r="B765" t="s">
        <v>3174</v>
      </c>
      <c r="C765" s="97">
        <v>4134</v>
      </c>
      <c r="D765" t="s">
        <v>3175</v>
      </c>
      <c r="E765" t="s">
        <v>3918</v>
      </c>
      <c r="F765" t="s">
        <v>3761</v>
      </c>
      <c r="G765" t="s">
        <v>206</v>
      </c>
      <c r="H765">
        <v>5.43</v>
      </c>
      <c r="I765" t="s">
        <v>120</v>
      </c>
      <c r="J765" t="s">
        <v>99</v>
      </c>
      <c r="K765" s="64">
        <v>2.2499999999999999E-2</v>
      </c>
      <c r="L765" s="64">
        <v>0</v>
      </c>
      <c r="M765" s="63">
        <v>276920</v>
      </c>
      <c r="N765" s="63">
        <v>103.91114730773941</v>
      </c>
      <c r="O765" s="63">
        <v>287.75074912459201</v>
      </c>
      <c r="P765" s="64">
        <v>1.5E-3</v>
      </c>
      <c r="Q765" s="64">
        <v>0</v>
      </c>
    </row>
    <row r="766" spans="1:17">
      <c r="A766" t="s">
        <v>3760</v>
      </c>
      <c r="B766" t="s">
        <v>3174</v>
      </c>
      <c r="C766" s="97">
        <v>4135</v>
      </c>
      <c r="D766" t="s">
        <v>3175</v>
      </c>
      <c r="E766" t="s">
        <v>3918</v>
      </c>
      <c r="F766" t="s">
        <v>3761</v>
      </c>
      <c r="G766" t="s">
        <v>206</v>
      </c>
      <c r="H766">
        <v>5.43</v>
      </c>
      <c r="I766" t="s">
        <v>120</v>
      </c>
      <c r="J766" t="s">
        <v>99</v>
      </c>
      <c r="K766" s="64">
        <v>2.2499999999999999E-2</v>
      </c>
      <c r="L766" s="64">
        <v>0</v>
      </c>
      <c r="M766" s="63">
        <v>211620</v>
      </c>
      <c r="N766" s="63">
        <v>103.91114730773934</v>
      </c>
      <c r="O766" s="63">
        <v>219.89676993263799</v>
      </c>
      <c r="P766" s="64">
        <v>1.1999999999999999E-3</v>
      </c>
      <c r="Q766" s="64">
        <v>0</v>
      </c>
    </row>
    <row r="767" spans="1:17">
      <c r="A767" t="s">
        <v>3760</v>
      </c>
      <c r="B767" t="s">
        <v>3174</v>
      </c>
      <c r="C767" s="97">
        <v>4136</v>
      </c>
      <c r="D767" t="s">
        <v>3175</v>
      </c>
      <c r="E767" t="s">
        <v>3918</v>
      </c>
      <c r="F767" t="s">
        <v>3761</v>
      </c>
      <c r="G767" t="s">
        <v>206</v>
      </c>
      <c r="H767">
        <v>5.43</v>
      </c>
      <c r="I767" t="s">
        <v>120</v>
      </c>
      <c r="J767" t="s">
        <v>99</v>
      </c>
      <c r="K767" s="64">
        <v>2.2499999999999999E-2</v>
      </c>
      <c r="L767" s="64">
        <v>0</v>
      </c>
      <c r="M767" s="63">
        <v>211460</v>
      </c>
      <c r="N767" s="63">
        <v>103.91114730773953</v>
      </c>
      <c r="O767" s="63">
        <v>219.730512096946</v>
      </c>
      <c r="P767" s="64">
        <v>1.1999999999999999E-3</v>
      </c>
      <c r="Q767" s="64">
        <v>0</v>
      </c>
    </row>
    <row r="768" spans="1:17">
      <c r="A768" t="s">
        <v>3762</v>
      </c>
      <c r="B768" t="s">
        <v>3174</v>
      </c>
      <c r="C768" s="97">
        <v>4137</v>
      </c>
      <c r="D768" t="s">
        <v>3175</v>
      </c>
      <c r="E768" t="s">
        <v>3918</v>
      </c>
      <c r="F768" t="s">
        <v>3761</v>
      </c>
      <c r="G768" t="s">
        <v>206</v>
      </c>
      <c r="H768">
        <v>5.43</v>
      </c>
      <c r="I768" t="s">
        <v>120</v>
      </c>
      <c r="J768" t="s">
        <v>99</v>
      </c>
      <c r="K768" s="64">
        <v>2.2499999999999999E-2</v>
      </c>
      <c r="L768" s="64">
        <v>0</v>
      </c>
      <c r="M768" s="63">
        <v>366522</v>
      </c>
      <c r="N768" s="63">
        <v>103.91114730773951</v>
      </c>
      <c r="O768" s="63">
        <v>380.857215335273</v>
      </c>
      <c r="P768" s="64">
        <v>2E-3</v>
      </c>
      <c r="Q768" s="64">
        <v>0</v>
      </c>
    </row>
    <row r="769" spans="1:17">
      <c r="A769" t="s">
        <v>3762</v>
      </c>
      <c r="B769" t="s">
        <v>3174</v>
      </c>
      <c r="C769" s="97">
        <v>4138</v>
      </c>
      <c r="D769" t="s">
        <v>3175</v>
      </c>
      <c r="E769" t="s">
        <v>3918</v>
      </c>
      <c r="F769" t="s">
        <v>3761</v>
      </c>
      <c r="G769" t="s">
        <v>206</v>
      </c>
      <c r="H769">
        <v>5.43</v>
      </c>
      <c r="I769" t="s">
        <v>120</v>
      </c>
      <c r="J769" t="s">
        <v>99</v>
      </c>
      <c r="K769" s="64">
        <v>2.2499999999999999E-2</v>
      </c>
      <c r="L769" s="64">
        <v>0</v>
      </c>
      <c r="M769" s="63">
        <v>182840</v>
      </c>
      <c r="N769" s="63">
        <v>103.91114730773955</v>
      </c>
      <c r="O769" s="63">
        <v>189.991141737471</v>
      </c>
      <c r="P769" s="64">
        <v>1E-3</v>
      </c>
      <c r="Q769" s="64">
        <v>0</v>
      </c>
    </row>
    <row r="770" spans="1:17">
      <c r="A770" t="s">
        <v>3762</v>
      </c>
      <c r="B770" t="s">
        <v>3174</v>
      </c>
      <c r="C770" s="97">
        <v>4139</v>
      </c>
      <c r="D770" t="s">
        <v>3175</v>
      </c>
      <c r="E770" t="s">
        <v>3918</v>
      </c>
      <c r="F770" t="s">
        <v>3761</v>
      </c>
      <c r="G770" t="s">
        <v>206</v>
      </c>
      <c r="H770">
        <v>5.43</v>
      </c>
      <c r="I770" t="s">
        <v>120</v>
      </c>
      <c r="J770" t="s">
        <v>99</v>
      </c>
      <c r="K770" s="64">
        <v>2.2499999999999999E-2</v>
      </c>
      <c r="L770" s="64">
        <v>0</v>
      </c>
      <c r="M770" s="63">
        <v>183325</v>
      </c>
      <c r="N770" s="63">
        <v>103.91114730773926</v>
      </c>
      <c r="O770" s="63">
        <v>190.495110801913</v>
      </c>
      <c r="P770" s="64">
        <v>1E-3</v>
      </c>
      <c r="Q770" s="64">
        <v>0</v>
      </c>
    </row>
    <row r="771" spans="1:17">
      <c r="A771" t="s">
        <v>3763</v>
      </c>
      <c r="B771" t="s">
        <v>3174</v>
      </c>
      <c r="C771" s="97">
        <v>4141</v>
      </c>
      <c r="D771" t="s">
        <v>3175</v>
      </c>
      <c r="E771" t="s">
        <v>3918</v>
      </c>
      <c r="F771" t="s">
        <v>721</v>
      </c>
      <c r="G771" t="s">
        <v>206</v>
      </c>
      <c r="H771">
        <v>5.43</v>
      </c>
      <c r="I771" t="s">
        <v>120</v>
      </c>
      <c r="J771" t="s">
        <v>99</v>
      </c>
      <c r="K771" s="64">
        <v>2.2499999999999999E-2</v>
      </c>
      <c r="L771" s="64">
        <v>0</v>
      </c>
      <c r="M771" s="63">
        <v>50000</v>
      </c>
      <c r="N771" s="63">
        <v>103.9111473077394</v>
      </c>
      <c r="O771" s="63">
        <v>51.955573653869699</v>
      </c>
      <c r="P771" s="64">
        <v>2.9999999999999997E-4</v>
      </c>
      <c r="Q771" s="64">
        <v>0</v>
      </c>
    </row>
    <row r="772" spans="1:17">
      <c r="A772" t="s">
        <v>3763</v>
      </c>
      <c r="B772" t="s">
        <v>3174</v>
      </c>
      <c r="C772" s="97">
        <v>4142</v>
      </c>
      <c r="D772" t="s">
        <v>3175</v>
      </c>
      <c r="E772" t="s">
        <v>3918</v>
      </c>
      <c r="F772" t="s">
        <v>721</v>
      </c>
      <c r="G772" t="s">
        <v>206</v>
      </c>
      <c r="H772">
        <v>5.43</v>
      </c>
      <c r="I772" t="s">
        <v>120</v>
      </c>
      <c r="J772" t="s">
        <v>99</v>
      </c>
      <c r="K772" s="64">
        <v>2.2499999999999999E-2</v>
      </c>
      <c r="L772" s="64">
        <v>0</v>
      </c>
      <c r="M772" s="63">
        <v>49500</v>
      </c>
      <c r="N772" s="63">
        <v>103.9111473077396</v>
      </c>
      <c r="O772" s="63">
        <v>51.4360179173311</v>
      </c>
      <c r="P772" s="64">
        <v>2.9999999999999997E-4</v>
      </c>
      <c r="Q772" s="64">
        <v>0</v>
      </c>
    </row>
    <row r="773" spans="1:17">
      <c r="A773" t="s">
        <v>3764</v>
      </c>
      <c r="B773" t="s">
        <v>3174</v>
      </c>
      <c r="C773" s="97">
        <v>4143</v>
      </c>
      <c r="D773" t="s">
        <v>3175</v>
      </c>
      <c r="E773" t="s">
        <v>3918</v>
      </c>
      <c r="F773" t="s">
        <v>721</v>
      </c>
      <c r="G773" t="s">
        <v>206</v>
      </c>
      <c r="H773">
        <v>5.43</v>
      </c>
      <c r="I773" t="s">
        <v>120</v>
      </c>
      <c r="J773" t="s">
        <v>99</v>
      </c>
      <c r="K773" s="64">
        <v>2.2499999999999999E-2</v>
      </c>
      <c r="L773" s="64">
        <v>0</v>
      </c>
      <c r="M773" s="63">
        <v>100000</v>
      </c>
      <c r="N773" s="63">
        <v>103.911147307739</v>
      </c>
      <c r="O773" s="63">
        <v>103.911147307739</v>
      </c>
      <c r="P773" s="64">
        <v>5.0000000000000001E-4</v>
      </c>
      <c r="Q773" s="64">
        <v>0</v>
      </c>
    </row>
    <row r="774" spans="1:17">
      <c r="A774" t="s">
        <v>3765</v>
      </c>
      <c r="B774" t="s">
        <v>3174</v>
      </c>
      <c r="C774" s="97">
        <v>4152</v>
      </c>
      <c r="D774" t="s">
        <v>3175</v>
      </c>
      <c r="E774" t="s">
        <v>3918</v>
      </c>
      <c r="F774" t="s">
        <v>721</v>
      </c>
      <c r="G774" t="s">
        <v>206</v>
      </c>
      <c r="H774">
        <v>4.54</v>
      </c>
      <c r="I774" t="s">
        <v>120</v>
      </c>
      <c r="J774" t="s">
        <v>99</v>
      </c>
      <c r="K774" s="64">
        <v>2.2499999999999999E-2</v>
      </c>
      <c r="L774" s="64">
        <v>0</v>
      </c>
      <c r="M774" s="63">
        <v>30000</v>
      </c>
      <c r="N774" s="63">
        <v>103.279683200189</v>
      </c>
      <c r="O774" s="63">
        <v>30.983904960056702</v>
      </c>
      <c r="P774" s="64">
        <v>2.0000000000000001E-4</v>
      </c>
      <c r="Q774" s="64">
        <v>0</v>
      </c>
    </row>
    <row r="775" spans="1:17">
      <c r="A775" t="s">
        <v>3765</v>
      </c>
      <c r="B775" t="s">
        <v>3174</v>
      </c>
      <c r="C775" s="97">
        <v>4153</v>
      </c>
      <c r="D775" t="s">
        <v>3175</v>
      </c>
      <c r="E775" t="s">
        <v>3918</v>
      </c>
      <c r="F775" t="s">
        <v>721</v>
      </c>
      <c r="G775" t="s">
        <v>206</v>
      </c>
      <c r="H775">
        <v>4.54</v>
      </c>
      <c r="I775" t="s">
        <v>120</v>
      </c>
      <c r="J775" t="s">
        <v>99</v>
      </c>
      <c r="K775" s="64">
        <v>2.2499999999999999E-2</v>
      </c>
      <c r="L775" s="64">
        <v>0</v>
      </c>
      <c r="M775" s="63">
        <v>30000</v>
      </c>
      <c r="N775" s="63">
        <v>103.279683200189</v>
      </c>
      <c r="O775" s="63">
        <v>30.983904960056702</v>
      </c>
      <c r="P775" s="64">
        <v>2.0000000000000001E-4</v>
      </c>
      <c r="Q775" s="64">
        <v>0</v>
      </c>
    </row>
    <row r="776" spans="1:17">
      <c r="A776" t="s">
        <v>3765</v>
      </c>
      <c r="B776" t="s">
        <v>3174</v>
      </c>
      <c r="C776" s="97">
        <v>4154</v>
      </c>
      <c r="D776" t="s">
        <v>3175</v>
      </c>
      <c r="E776" t="s">
        <v>3918</v>
      </c>
      <c r="F776" t="s">
        <v>721</v>
      </c>
      <c r="G776" t="s">
        <v>206</v>
      </c>
      <c r="H776">
        <v>4.54</v>
      </c>
      <c r="I776" t="s">
        <v>120</v>
      </c>
      <c r="J776" t="s">
        <v>99</v>
      </c>
      <c r="K776" s="64">
        <v>2.2499999999999999E-2</v>
      </c>
      <c r="L776" s="64">
        <v>0</v>
      </c>
      <c r="M776" s="63">
        <v>30000</v>
      </c>
      <c r="N776" s="63">
        <v>103.279683200189</v>
      </c>
      <c r="O776" s="63">
        <v>30.983904960056702</v>
      </c>
      <c r="P776" s="64">
        <v>2.0000000000000001E-4</v>
      </c>
      <c r="Q776" s="64">
        <v>0</v>
      </c>
    </row>
    <row r="777" spans="1:17">
      <c r="A777" t="s">
        <v>3765</v>
      </c>
      <c r="B777" t="s">
        <v>3174</v>
      </c>
      <c r="C777" s="97">
        <v>4155</v>
      </c>
      <c r="D777" t="s">
        <v>3175</v>
      </c>
      <c r="E777" t="s">
        <v>3918</v>
      </c>
      <c r="F777" t="s">
        <v>721</v>
      </c>
      <c r="G777" t="s">
        <v>206</v>
      </c>
      <c r="H777">
        <v>4.54</v>
      </c>
      <c r="I777" t="s">
        <v>120</v>
      </c>
      <c r="J777" t="s">
        <v>99</v>
      </c>
      <c r="K777" s="64">
        <v>2.2499999999999999E-2</v>
      </c>
      <c r="L777" s="64">
        <v>0</v>
      </c>
      <c r="M777" s="63">
        <v>30000</v>
      </c>
      <c r="N777" s="63">
        <v>103.279683200189</v>
      </c>
      <c r="O777" s="63">
        <v>30.983904960056702</v>
      </c>
      <c r="P777" s="64">
        <v>2.0000000000000001E-4</v>
      </c>
      <c r="Q777" s="64">
        <v>0</v>
      </c>
    </row>
    <row r="778" spans="1:17">
      <c r="A778" t="s">
        <v>3766</v>
      </c>
      <c r="B778" t="s">
        <v>3174</v>
      </c>
      <c r="C778" s="97">
        <v>4166</v>
      </c>
      <c r="D778" t="s">
        <v>3175</v>
      </c>
      <c r="E778" t="s">
        <v>3918</v>
      </c>
      <c r="F778" t="s">
        <v>459</v>
      </c>
      <c r="G778" t="s">
        <v>206</v>
      </c>
      <c r="H778">
        <v>5.51</v>
      </c>
      <c r="I778" t="s">
        <v>120</v>
      </c>
      <c r="J778" t="s">
        <v>99</v>
      </c>
      <c r="K778" s="64">
        <v>2.2499999999999999E-2</v>
      </c>
      <c r="L778" s="64">
        <v>0</v>
      </c>
      <c r="M778" s="63">
        <v>139982</v>
      </c>
      <c r="N778" s="63">
        <v>103.96432315518138</v>
      </c>
      <c r="O778" s="63">
        <v>145.531338839086</v>
      </c>
      <c r="P778" s="64">
        <v>8.0000000000000004E-4</v>
      </c>
      <c r="Q778" s="64">
        <v>0</v>
      </c>
    </row>
    <row r="779" spans="1:17">
      <c r="A779" t="s">
        <v>3766</v>
      </c>
      <c r="B779" t="s">
        <v>3174</v>
      </c>
      <c r="C779" s="97">
        <v>4167</v>
      </c>
      <c r="D779" t="s">
        <v>3175</v>
      </c>
      <c r="E779" t="s">
        <v>3918</v>
      </c>
      <c r="F779" t="s">
        <v>459</v>
      </c>
      <c r="G779" t="s">
        <v>206</v>
      </c>
      <c r="H779">
        <v>5.51</v>
      </c>
      <c r="I779" t="s">
        <v>120</v>
      </c>
      <c r="J779" t="s">
        <v>99</v>
      </c>
      <c r="K779" s="64">
        <v>2.2499999999999999E-2</v>
      </c>
      <c r="L779" s="64">
        <v>0</v>
      </c>
      <c r="M779" s="63">
        <v>139724</v>
      </c>
      <c r="N779" s="63">
        <v>103.96432315518094</v>
      </c>
      <c r="O779" s="63">
        <v>145.26311088534499</v>
      </c>
      <c r="P779" s="64">
        <v>8.0000000000000004E-4</v>
      </c>
      <c r="Q779" s="64">
        <v>0</v>
      </c>
    </row>
    <row r="780" spans="1:17">
      <c r="A780" t="s">
        <v>3767</v>
      </c>
      <c r="B780" t="s">
        <v>3174</v>
      </c>
      <c r="C780" s="97">
        <v>4169</v>
      </c>
      <c r="D780" t="s">
        <v>3175</v>
      </c>
      <c r="E780" t="s">
        <v>3918</v>
      </c>
      <c r="F780" t="s">
        <v>459</v>
      </c>
      <c r="G780" t="s">
        <v>206</v>
      </c>
      <c r="H780">
        <v>5.51</v>
      </c>
      <c r="I780" t="s">
        <v>120</v>
      </c>
      <c r="J780" t="s">
        <v>99</v>
      </c>
      <c r="K780" s="64">
        <v>2.2499999999999999E-2</v>
      </c>
      <c r="L780" s="64">
        <v>0</v>
      </c>
      <c r="M780" s="63">
        <v>209055</v>
      </c>
      <c r="N780" s="63">
        <v>103.96432315518118</v>
      </c>
      <c r="O780" s="63">
        <v>217.34261577206399</v>
      </c>
      <c r="P780" s="64">
        <v>1.1000000000000001E-3</v>
      </c>
      <c r="Q780" s="64">
        <v>0</v>
      </c>
    </row>
    <row r="781" spans="1:17">
      <c r="A781" t="s">
        <v>3768</v>
      </c>
      <c r="B781" t="s">
        <v>3174</v>
      </c>
      <c r="C781" s="97">
        <v>4168</v>
      </c>
      <c r="D781" t="s">
        <v>3175</v>
      </c>
      <c r="E781" t="s">
        <v>3918</v>
      </c>
      <c r="F781" t="s">
        <v>459</v>
      </c>
      <c r="G781" t="s">
        <v>206</v>
      </c>
      <c r="H781">
        <v>4.12</v>
      </c>
      <c r="I781" t="s">
        <v>120</v>
      </c>
      <c r="J781" t="s">
        <v>99</v>
      </c>
      <c r="K781" s="64">
        <v>2.2499999999999999E-2</v>
      </c>
      <c r="L781" s="64">
        <v>0</v>
      </c>
      <c r="M781" s="63">
        <v>200000</v>
      </c>
      <c r="N781" s="63">
        <v>102.98391140881949</v>
      </c>
      <c r="O781" s="63">
        <v>205.96782281763899</v>
      </c>
      <c r="P781" s="64">
        <v>1.1000000000000001E-3</v>
      </c>
      <c r="Q781" s="64">
        <v>0</v>
      </c>
    </row>
    <row r="782" spans="1:17">
      <c r="A782" t="s">
        <v>3769</v>
      </c>
      <c r="B782" t="s">
        <v>3174</v>
      </c>
      <c r="C782" s="97">
        <v>4170</v>
      </c>
      <c r="D782" t="s">
        <v>3175</v>
      </c>
      <c r="E782" t="s">
        <v>3918</v>
      </c>
      <c r="F782" t="s">
        <v>455</v>
      </c>
      <c r="G782" t="s">
        <v>206</v>
      </c>
      <c r="H782">
        <v>5.51</v>
      </c>
      <c r="I782" t="s">
        <v>120</v>
      </c>
      <c r="J782" t="s">
        <v>99</v>
      </c>
      <c r="K782" s="64">
        <v>2.2499999999999999E-2</v>
      </c>
      <c r="L782" s="64">
        <v>0</v>
      </c>
      <c r="M782" s="63">
        <v>712321</v>
      </c>
      <c r="N782" s="63">
        <v>103.96432315518102</v>
      </c>
      <c r="O782" s="63">
        <v>740.55970634221705</v>
      </c>
      <c r="P782" s="64">
        <v>3.8999999999999998E-3</v>
      </c>
      <c r="Q782" s="64">
        <v>1E-4</v>
      </c>
    </row>
    <row r="783" spans="1:17">
      <c r="A783" t="s">
        <v>3769</v>
      </c>
      <c r="B783" t="s">
        <v>3174</v>
      </c>
      <c r="C783" s="97">
        <v>4171</v>
      </c>
      <c r="D783" t="s">
        <v>3175</v>
      </c>
      <c r="E783" t="s">
        <v>3918</v>
      </c>
      <c r="F783" t="s">
        <v>455</v>
      </c>
      <c r="G783" t="s">
        <v>206</v>
      </c>
      <c r="H783">
        <v>5.51</v>
      </c>
      <c r="I783" t="s">
        <v>120</v>
      </c>
      <c r="J783" t="s">
        <v>99</v>
      </c>
      <c r="K783" s="64">
        <v>2.2499999999999999E-2</v>
      </c>
      <c r="L783" s="64">
        <v>0</v>
      </c>
      <c r="M783" s="63">
        <v>429426</v>
      </c>
      <c r="N783" s="63">
        <v>103.96432315518111</v>
      </c>
      <c r="O783" s="63">
        <v>446.44983435236799</v>
      </c>
      <c r="P783" s="64">
        <v>2.3999999999999998E-3</v>
      </c>
      <c r="Q783" s="64">
        <v>0</v>
      </c>
    </row>
    <row r="784" spans="1:17">
      <c r="A784" t="s">
        <v>3769</v>
      </c>
      <c r="B784" t="s">
        <v>3174</v>
      </c>
      <c r="C784" s="97">
        <v>4172</v>
      </c>
      <c r="D784" t="s">
        <v>3175</v>
      </c>
      <c r="E784" t="s">
        <v>3918</v>
      </c>
      <c r="F784" t="s">
        <v>455</v>
      </c>
      <c r="G784" t="s">
        <v>206</v>
      </c>
      <c r="H784">
        <v>5.51</v>
      </c>
      <c r="I784" t="s">
        <v>120</v>
      </c>
      <c r="J784" t="s">
        <v>99</v>
      </c>
      <c r="K784" s="64">
        <v>2.2499999999999999E-2</v>
      </c>
      <c r="L784" s="64">
        <v>0</v>
      </c>
      <c r="M784" s="63">
        <v>582535</v>
      </c>
      <c r="N784" s="63">
        <v>103.96432315518106</v>
      </c>
      <c r="O784" s="63">
        <v>605.62856989203397</v>
      </c>
      <c r="P784" s="64">
        <v>3.2000000000000002E-3</v>
      </c>
      <c r="Q784" s="64">
        <v>0</v>
      </c>
    </row>
    <row r="785" spans="1:17">
      <c r="A785" t="s">
        <v>3769</v>
      </c>
      <c r="B785" t="s">
        <v>3174</v>
      </c>
      <c r="C785" s="97">
        <v>4173</v>
      </c>
      <c r="D785" t="s">
        <v>3175</v>
      </c>
      <c r="E785" t="s">
        <v>3918</v>
      </c>
      <c r="F785" t="s">
        <v>455</v>
      </c>
      <c r="G785" t="s">
        <v>206</v>
      </c>
      <c r="H785">
        <v>5.51</v>
      </c>
      <c r="I785" t="s">
        <v>120</v>
      </c>
      <c r="J785" t="s">
        <v>99</v>
      </c>
      <c r="K785" s="64">
        <v>2.2499999999999999E-2</v>
      </c>
      <c r="L785" s="64">
        <v>0</v>
      </c>
      <c r="M785" s="63">
        <v>428894</v>
      </c>
      <c r="N785" s="63">
        <v>103.96432315518101</v>
      </c>
      <c r="O785" s="63">
        <v>445.896744153182</v>
      </c>
      <c r="P785" s="64">
        <v>2.3999999999999998E-3</v>
      </c>
      <c r="Q785" s="64">
        <v>0</v>
      </c>
    </row>
    <row r="786" spans="1:17">
      <c r="A786" t="s">
        <v>3770</v>
      </c>
      <c r="B786" t="s">
        <v>3174</v>
      </c>
      <c r="C786" s="97">
        <v>4174</v>
      </c>
      <c r="D786" t="s">
        <v>3175</v>
      </c>
      <c r="E786" t="s">
        <v>3918</v>
      </c>
      <c r="F786" t="s">
        <v>455</v>
      </c>
      <c r="G786" t="s">
        <v>206</v>
      </c>
      <c r="H786">
        <v>5.51</v>
      </c>
      <c r="I786" t="s">
        <v>120</v>
      </c>
      <c r="J786" t="s">
        <v>99</v>
      </c>
      <c r="K786" s="64">
        <v>2.2499999999999999E-2</v>
      </c>
      <c r="L786" s="64">
        <v>0</v>
      </c>
      <c r="M786" s="63">
        <v>209581</v>
      </c>
      <c r="N786" s="63">
        <v>103.96432315518105</v>
      </c>
      <c r="O786" s="63">
        <v>217.88946811186</v>
      </c>
      <c r="P786" s="64">
        <v>1.1000000000000001E-3</v>
      </c>
      <c r="Q786" s="64">
        <v>0</v>
      </c>
    </row>
    <row r="787" spans="1:17">
      <c r="A787" t="s">
        <v>3770</v>
      </c>
      <c r="B787" t="s">
        <v>3174</v>
      </c>
      <c r="C787" s="97">
        <v>4175</v>
      </c>
      <c r="D787" t="s">
        <v>3175</v>
      </c>
      <c r="E787" t="s">
        <v>3918</v>
      </c>
      <c r="F787" t="s">
        <v>455</v>
      </c>
      <c r="G787" t="s">
        <v>206</v>
      </c>
      <c r="H787">
        <v>5.51</v>
      </c>
      <c r="I787" t="s">
        <v>120</v>
      </c>
      <c r="J787" t="s">
        <v>99</v>
      </c>
      <c r="K787" s="64">
        <v>2.2499999999999999E-2</v>
      </c>
      <c r="L787" s="64">
        <v>0</v>
      </c>
      <c r="M787" s="63">
        <v>209638</v>
      </c>
      <c r="N787" s="63">
        <v>103.96432315518084</v>
      </c>
      <c r="O787" s="63">
        <v>217.94872777605801</v>
      </c>
      <c r="P787" s="64">
        <v>1.1000000000000001E-3</v>
      </c>
      <c r="Q787" s="64">
        <v>0</v>
      </c>
    </row>
    <row r="788" spans="1:17">
      <c r="A788" t="s">
        <v>3771</v>
      </c>
      <c r="B788" t="s">
        <v>3174</v>
      </c>
      <c r="C788" s="97">
        <v>4177</v>
      </c>
      <c r="D788" t="s">
        <v>3175</v>
      </c>
      <c r="E788" t="s">
        <v>3918</v>
      </c>
      <c r="F788" t="s">
        <v>302</v>
      </c>
      <c r="G788" t="s">
        <v>206</v>
      </c>
      <c r="H788">
        <v>5.51</v>
      </c>
      <c r="I788" t="s">
        <v>120</v>
      </c>
      <c r="J788" t="s">
        <v>99</v>
      </c>
      <c r="K788" s="64">
        <v>2.2499999999999999E-2</v>
      </c>
      <c r="L788" s="64">
        <v>0</v>
      </c>
      <c r="M788" s="63">
        <v>110000</v>
      </c>
      <c r="N788" s="63">
        <v>103.96432315518091</v>
      </c>
      <c r="O788" s="63">
        <v>114.360755470699</v>
      </c>
      <c r="P788" s="64">
        <v>5.9999999999999995E-4</v>
      </c>
      <c r="Q788" s="64">
        <v>0</v>
      </c>
    </row>
    <row r="789" spans="1:17">
      <c r="A789" t="s">
        <v>3771</v>
      </c>
      <c r="B789" t="s">
        <v>3174</v>
      </c>
      <c r="C789" s="97">
        <v>4178</v>
      </c>
      <c r="D789" t="s">
        <v>3175</v>
      </c>
      <c r="E789" t="s">
        <v>3918</v>
      </c>
      <c r="F789" t="s">
        <v>302</v>
      </c>
      <c r="G789" t="s">
        <v>206</v>
      </c>
      <c r="H789">
        <v>5.51</v>
      </c>
      <c r="I789" t="s">
        <v>120</v>
      </c>
      <c r="J789" t="s">
        <v>99</v>
      </c>
      <c r="K789" s="64">
        <v>2.2499999999999999E-2</v>
      </c>
      <c r="L789" s="64">
        <v>0</v>
      </c>
      <c r="M789" s="63">
        <v>110000</v>
      </c>
      <c r="N789" s="63">
        <v>103.96432315518091</v>
      </c>
      <c r="O789" s="63">
        <v>114.360755470699</v>
      </c>
      <c r="P789" s="64">
        <v>5.9999999999999995E-4</v>
      </c>
      <c r="Q789" s="64">
        <v>0</v>
      </c>
    </row>
    <row r="790" spans="1:17">
      <c r="A790" t="s">
        <v>3772</v>
      </c>
      <c r="B790" t="s">
        <v>3174</v>
      </c>
      <c r="C790" s="97">
        <v>4181</v>
      </c>
      <c r="D790" t="s">
        <v>3175</v>
      </c>
      <c r="E790" t="s">
        <v>3918</v>
      </c>
      <c r="F790" t="s">
        <v>302</v>
      </c>
      <c r="G790" t="s">
        <v>206</v>
      </c>
      <c r="H790">
        <v>2.84</v>
      </c>
      <c r="I790" t="s">
        <v>120</v>
      </c>
      <c r="J790" t="s">
        <v>99</v>
      </c>
      <c r="K790" s="64">
        <v>2.2499999999999999E-2</v>
      </c>
      <c r="L790" s="64">
        <v>0</v>
      </c>
      <c r="M790" s="63">
        <v>214765.14</v>
      </c>
      <c r="N790" s="63">
        <v>102.08298544744505</v>
      </c>
      <c r="O790" s="63">
        <v>219.238666612385</v>
      </c>
      <c r="P790" s="64">
        <v>1.1999999999999999E-3</v>
      </c>
      <c r="Q790" s="64">
        <v>0</v>
      </c>
    </row>
    <row r="791" spans="1:17">
      <c r="A791" t="s">
        <v>3772</v>
      </c>
      <c r="B791" t="s">
        <v>3174</v>
      </c>
      <c r="C791" s="97">
        <v>4248</v>
      </c>
      <c r="D791" t="s">
        <v>3175</v>
      </c>
      <c r="E791" t="s">
        <v>3918</v>
      </c>
      <c r="F791" t="s">
        <v>305</v>
      </c>
      <c r="G791" t="s">
        <v>206</v>
      </c>
      <c r="H791">
        <v>2.84</v>
      </c>
      <c r="I791" t="s">
        <v>120</v>
      </c>
      <c r="J791" t="s">
        <v>99</v>
      </c>
      <c r="K791" s="64">
        <v>2.2499999999999999E-2</v>
      </c>
      <c r="L791" s="64">
        <v>0</v>
      </c>
      <c r="M791" s="63">
        <v>225259.33</v>
      </c>
      <c r="N791" s="63">
        <v>102.0829853317432</v>
      </c>
      <c r="O791" s="63">
        <v>229.95144880228301</v>
      </c>
      <c r="P791" s="64">
        <v>1.1999999999999999E-3</v>
      </c>
      <c r="Q791" s="64">
        <v>0</v>
      </c>
    </row>
    <row r="792" spans="1:17">
      <c r="A792" t="s">
        <v>3773</v>
      </c>
      <c r="B792" t="s">
        <v>3174</v>
      </c>
      <c r="C792" s="97">
        <v>4182</v>
      </c>
      <c r="D792" t="s">
        <v>3175</v>
      </c>
      <c r="E792" t="s">
        <v>3918</v>
      </c>
      <c r="F792" t="s">
        <v>302</v>
      </c>
      <c r="G792" t="s">
        <v>206</v>
      </c>
      <c r="H792">
        <v>5.43</v>
      </c>
      <c r="I792" t="s">
        <v>120</v>
      </c>
      <c r="J792" t="s">
        <v>99</v>
      </c>
      <c r="K792" s="64">
        <v>2.2499999999999999E-2</v>
      </c>
      <c r="L792" s="64">
        <v>0</v>
      </c>
      <c r="M792" s="63">
        <v>5000</v>
      </c>
      <c r="N792" s="63">
        <v>103.9111473077396</v>
      </c>
      <c r="O792" s="63">
        <v>5.1955573653869802</v>
      </c>
      <c r="P792" s="64">
        <v>0</v>
      </c>
      <c r="Q792" s="64">
        <v>0</v>
      </c>
    </row>
    <row r="793" spans="1:17">
      <c r="A793" t="s">
        <v>3773</v>
      </c>
      <c r="B793" t="s">
        <v>3174</v>
      </c>
      <c r="C793" s="97">
        <v>4183</v>
      </c>
      <c r="D793" t="s">
        <v>3175</v>
      </c>
      <c r="E793" t="s">
        <v>3918</v>
      </c>
      <c r="F793" t="s">
        <v>302</v>
      </c>
      <c r="G793" t="s">
        <v>206</v>
      </c>
      <c r="H793">
        <v>5.43</v>
      </c>
      <c r="I793" t="s">
        <v>120</v>
      </c>
      <c r="J793" t="s">
        <v>99</v>
      </c>
      <c r="K793" s="64">
        <v>2.2499999999999999E-2</v>
      </c>
      <c r="L793" s="64">
        <v>0</v>
      </c>
      <c r="M793" s="63">
        <v>5000</v>
      </c>
      <c r="N793" s="63">
        <v>103.9111473077396</v>
      </c>
      <c r="O793" s="63">
        <v>5.1955573653869802</v>
      </c>
      <c r="P793" s="64">
        <v>0</v>
      </c>
      <c r="Q793" s="64">
        <v>0</v>
      </c>
    </row>
    <row r="794" spans="1:17">
      <c r="A794" t="s">
        <v>3774</v>
      </c>
      <c r="B794" t="s">
        <v>3174</v>
      </c>
      <c r="C794" s="97">
        <v>4184</v>
      </c>
      <c r="D794" t="s">
        <v>3175</v>
      </c>
      <c r="E794" t="s">
        <v>3918</v>
      </c>
      <c r="F794" t="s">
        <v>388</v>
      </c>
      <c r="G794" t="s">
        <v>206</v>
      </c>
      <c r="H794">
        <v>2.8</v>
      </c>
      <c r="I794" t="s">
        <v>120</v>
      </c>
      <c r="J794" t="s">
        <v>99</v>
      </c>
      <c r="K794" s="64">
        <v>2.2499999999999999E-2</v>
      </c>
      <c r="L794" s="64">
        <v>0</v>
      </c>
      <c r="M794" s="63">
        <v>68055.56</v>
      </c>
      <c r="N794" s="63">
        <v>102.0561090797469</v>
      </c>
      <c r="O794" s="63">
        <v>69.454856548432602</v>
      </c>
      <c r="P794" s="64">
        <v>4.0000000000000002E-4</v>
      </c>
      <c r="Q794" s="64">
        <v>0</v>
      </c>
    </row>
    <row r="795" spans="1:17">
      <c r="A795" t="s">
        <v>3775</v>
      </c>
      <c r="B795" t="s">
        <v>3174</v>
      </c>
      <c r="C795" s="97">
        <v>4185</v>
      </c>
      <c r="D795" t="s">
        <v>3175</v>
      </c>
      <c r="E795" t="s">
        <v>3918</v>
      </c>
      <c r="F795" t="s">
        <v>3133</v>
      </c>
      <c r="G795" t="s">
        <v>206</v>
      </c>
      <c r="H795">
        <v>5.51</v>
      </c>
      <c r="I795" t="s">
        <v>120</v>
      </c>
      <c r="J795" t="s">
        <v>99</v>
      </c>
      <c r="K795" s="64">
        <v>2.2499999999999999E-2</v>
      </c>
      <c r="L795" s="64">
        <v>0</v>
      </c>
      <c r="M795" s="63">
        <v>49500</v>
      </c>
      <c r="N795" s="63">
        <v>103.96432315518101</v>
      </c>
      <c r="O795" s="63">
        <v>51.4623399618146</v>
      </c>
      <c r="P795" s="64">
        <v>2.9999999999999997E-4</v>
      </c>
      <c r="Q795" s="64">
        <v>0</v>
      </c>
    </row>
    <row r="796" spans="1:17">
      <c r="A796" t="s">
        <v>3775</v>
      </c>
      <c r="B796" t="s">
        <v>3174</v>
      </c>
      <c r="C796" s="97">
        <v>4186</v>
      </c>
      <c r="D796" t="s">
        <v>3175</v>
      </c>
      <c r="E796" t="s">
        <v>3918</v>
      </c>
      <c r="F796" t="s">
        <v>3133</v>
      </c>
      <c r="G796" t="s">
        <v>206</v>
      </c>
      <c r="H796">
        <v>5.51</v>
      </c>
      <c r="I796" t="s">
        <v>120</v>
      </c>
      <c r="J796" t="s">
        <v>99</v>
      </c>
      <c r="K796" s="64">
        <v>2.2499999999999999E-2</v>
      </c>
      <c r="L796" s="64">
        <v>0</v>
      </c>
      <c r="M796" s="63">
        <v>49500</v>
      </c>
      <c r="N796" s="63">
        <v>103.96432315518101</v>
      </c>
      <c r="O796" s="63">
        <v>51.4623399618146</v>
      </c>
      <c r="P796" s="64">
        <v>2.9999999999999997E-4</v>
      </c>
      <c r="Q796" s="64">
        <v>0</v>
      </c>
    </row>
    <row r="797" spans="1:17">
      <c r="A797" t="s">
        <v>3776</v>
      </c>
      <c r="B797" t="s">
        <v>3174</v>
      </c>
      <c r="C797" s="97">
        <v>4190</v>
      </c>
      <c r="D797" t="s">
        <v>3175</v>
      </c>
      <c r="E797" t="s">
        <v>3918</v>
      </c>
      <c r="F797" t="s">
        <v>3133</v>
      </c>
      <c r="G797" t="s">
        <v>206</v>
      </c>
      <c r="H797">
        <v>0.77</v>
      </c>
      <c r="I797" t="s">
        <v>120</v>
      </c>
      <c r="J797" t="s">
        <v>99</v>
      </c>
      <c r="K797" s="64">
        <v>2.2499999999999999E-2</v>
      </c>
      <c r="L797" s="64">
        <v>0</v>
      </c>
      <c r="M797" s="63">
        <v>33250</v>
      </c>
      <c r="N797" s="63">
        <v>100.65507438686677</v>
      </c>
      <c r="O797" s="63">
        <v>33.467812233633197</v>
      </c>
      <c r="P797" s="64">
        <v>2.0000000000000001E-4</v>
      </c>
      <c r="Q797" s="64">
        <v>0</v>
      </c>
    </row>
    <row r="798" spans="1:17">
      <c r="A798" t="s">
        <v>3776</v>
      </c>
      <c r="B798" t="s">
        <v>3174</v>
      </c>
      <c r="C798" s="97">
        <v>4191</v>
      </c>
      <c r="D798" t="s">
        <v>3175</v>
      </c>
      <c r="E798" t="s">
        <v>3918</v>
      </c>
      <c r="F798" t="s">
        <v>3133</v>
      </c>
      <c r="G798" t="s">
        <v>206</v>
      </c>
      <c r="H798">
        <v>0.77</v>
      </c>
      <c r="I798" t="s">
        <v>120</v>
      </c>
      <c r="J798" t="s">
        <v>99</v>
      </c>
      <c r="K798" s="64">
        <v>2.2499999999999999E-2</v>
      </c>
      <c r="L798" s="64">
        <v>0</v>
      </c>
      <c r="M798" s="63">
        <v>33250</v>
      </c>
      <c r="N798" s="63">
        <v>100.65507438686677</v>
      </c>
      <c r="O798" s="63">
        <v>33.467812233633197</v>
      </c>
      <c r="P798" s="64">
        <v>2.0000000000000001E-4</v>
      </c>
      <c r="Q798" s="64">
        <v>0</v>
      </c>
    </row>
    <row r="799" spans="1:17">
      <c r="A799" t="s">
        <v>3777</v>
      </c>
      <c r="B799" t="s">
        <v>3174</v>
      </c>
      <c r="C799" s="97">
        <v>4192</v>
      </c>
      <c r="D799" t="s">
        <v>3175</v>
      </c>
      <c r="E799" t="s">
        <v>3918</v>
      </c>
      <c r="F799" t="s">
        <v>3133</v>
      </c>
      <c r="G799" t="s">
        <v>206</v>
      </c>
      <c r="H799">
        <v>2.78</v>
      </c>
      <c r="I799" t="s">
        <v>120</v>
      </c>
      <c r="J799" t="s">
        <v>99</v>
      </c>
      <c r="K799" s="64">
        <v>2.2499999999999999E-2</v>
      </c>
      <c r="L799" s="64">
        <v>0</v>
      </c>
      <c r="M799" s="63">
        <v>19326</v>
      </c>
      <c r="N799" s="63">
        <v>102.04646126192746</v>
      </c>
      <c r="O799" s="63">
        <v>19.721499103480099</v>
      </c>
      <c r="P799" s="64">
        <v>1E-4</v>
      </c>
      <c r="Q799" s="64">
        <v>0</v>
      </c>
    </row>
    <row r="800" spans="1:17">
      <c r="A800" t="s">
        <v>3778</v>
      </c>
      <c r="B800" t="s">
        <v>3174</v>
      </c>
      <c r="C800" s="97">
        <v>4193</v>
      </c>
      <c r="D800" t="s">
        <v>3175</v>
      </c>
      <c r="E800" t="s">
        <v>3918</v>
      </c>
      <c r="F800" t="s">
        <v>876</v>
      </c>
      <c r="G800" t="s">
        <v>206</v>
      </c>
      <c r="H800">
        <v>5.51</v>
      </c>
      <c r="I800" t="s">
        <v>120</v>
      </c>
      <c r="J800" t="s">
        <v>99</v>
      </c>
      <c r="K800" s="64">
        <v>2.2499999999999999E-2</v>
      </c>
      <c r="L800" s="64">
        <v>0</v>
      </c>
      <c r="M800" s="63">
        <v>35972</v>
      </c>
      <c r="N800" s="63">
        <v>103.96432315518098</v>
      </c>
      <c r="O800" s="63">
        <v>37.398046325381699</v>
      </c>
      <c r="P800" s="64">
        <v>2.0000000000000001E-4</v>
      </c>
      <c r="Q800" s="64">
        <v>0</v>
      </c>
    </row>
    <row r="801" spans="1:17">
      <c r="A801" t="s">
        <v>3779</v>
      </c>
      <c r="B801" t="s">
        <v>3174</v>
      </c>
      <c r="C801" s="97">
        <v>4194</v>
      </c>
      <c r="D801" t="s">
        <v>3175</v>
      </c>
      <c r="E801" t="s">
        <v>3918</v>
      </c>
      <c r="F801" t="s">
        <v>876</v>
      </c>
      <c r="G801" t="s">
        <v>206</v>
      </c>
      <c r="H801">
        <v>2.78</v>
      </c>
      <c r="I801" t="s">
        <v>120</v>
      </c>
      <c r="J801" t="s">
        <v>99</v>
      </c>
      <c r="K801" s="64">
        <v>2.2499999999999999E-2</v>
      </c>
      <c r="L801" s="64">
        <v>0</v>
      </c>
      <c r="M801" s="63">
        <v>36000</v>
      </c>
      <c r="N801" s="63">
        <v>102.0464612619275</v>
      </c>
      <c r="O801" s="63">
        <v>36.736726054293896</v>
      </c>
      <c r="P801" s="64">
        <v>2.0000000000000001E-4</v>
      </c>
      <c r="Q801" s="64">
        <v>0</v>
      </c>
    </row>
    <row r="802" spans="1:17">
      <c r="A802" t="s">
        <v>3779</v>
      </c>
      <c r="B802" t="s">
        <v>3174</v>
      </c>
      <c r="C802" s="97">
        <v>4195</v>
      </c>
      <c r="D802" t="s">
        <v>3175</v>
      </c>
      <c r="E802" t="s">
        <v>3918</v>
      </c>
      <c r="F802" t="s">
        <v>876</v>
      </c>
      <c r="G802" t="s">
        <v>206</v>
      </c>
      <c r="H802">
        <v>2.78</v>
      </c>
      <c r="I802" t="s">
        <v>120</v>
      </c>
      <c r="J802" t="s">
        <v>99</v>
      </c>
      <c r="K802" s="64">
        <v>2.2499999999999999E-2</v>
      </c>
      <c r="L802" s="64">
        <v>0</v>
      </c>
      <c r="M802" s="63">
        <v>36000</v>
      </c>
      <c r="N802" s="63">
        <v>102.0464612619275</v>
      </c>
      <c r="O802" s="63">
        <v>36.736726054293896</v>
      </c>
      <c r="P802" s="64">
        <v>2.0000000000000001E-4</v>
      </c>
      <c r="Q802" s="64">
        <v>0</v>
      </c>
    </row>
    <row r="803" spans="1:17">
      <c r="A803" t="s">
        <v>3780</v>
      </c>
      <c r="B803" t="s">
        <v>3174</v>
      </c>
      <c r="C803" s="97">
        <v>4197</v>
      </c>
      <c r="D803" t="s">
        <v>3175</v>
      </c>
      <c r="E803" t="s">
        <v>3918</v>
      </c>
      <c r="F803" t="s">
        <v>575</v>
      </c>
      <c r="G803" t="s">
        <v>206</v>
      </c>
      <c r="H803">
        <v>5.43</v>
      </c>
      <c r="I803" t="s">
        <v>120</v>
      </c>
      <c r="J803" t="s">
        <v>99</v>
      </c>
      <c r="K803" s="64">
        <v>2.2499999999999999E-2</v>
      </c>
      <c r="L803" s="64">
        <v>0</v>
      </c>
      <c r="M803" s="63">
        <v>47500</v>
      </c>
      <c r="N803" s="63">
        <v>103.91114730773958</v>
      </c>
      <c r="O803" s="63">
        <v>49.357794971176297</v>
      </c>
      <c r="P803" s="64">
        <v>2.9999999999999997E-4</v>
      </c>
      <c r="Q803" s="64">
        <v>0</v>
      </c>
    </row>
    <row r="804" spans="1:17">
      <c r="A804" t="s">
        <v>3780</v>
      </c>
      <c r="B804" t="s">
        <v>3174</v>
      </c>
      <c r="C804" s="97">
        <v>4198</v>
      </c>
      <c r="D804" t="s">
        <v>3175</v>
      </c>
      <c r="E804" t="s">
        <v>3918</v>
      </c>
      <c r="F804" t="s">
        <v>575</v>
      </c>
      <c r="G804" t="s">
        <v>206</v>
      </c>
      <c r="H804">
        <v>5.43</v>
      </c>
      <c r="I804" t="s">
        <v>120</v>
      </c>
      <c r="J804" t="s">
        <v>99</v>
      </c>
      <c r="K804" s="64">
        <v>2.2499999999999999E-2</v>
      </c>
      <c r="L804" s="64">
        <v>0</v>
      </c>
      <c r="M804" s="63">
        <v>47500</v>
      </c>
      <c r="N804" s="63">
        <v>103.91114730773958</v>
      </c>
      <c r="O804" s="63">
        <v>49.357794971176297</v>
      </c>
      <c r="P804" s="64">
        <v>2.9999999999999997E-4</v>
      </c>
      <c r="Q804" s="64">
        <v>0</v>
      </c>
    </row>
    <row r="805" spans="1:17">
      <c r="A805" t="s">
        <v>3781</v>
      </c>
      <c r="B805" t="s">
        <v>3174</v>
      </c>
      <c r="C805" s="97">
        <v>4200</v>
      </c>
      <c r="D805" t="s">
        <v>3175</v>
      </c>
      <c r="E805" t="s">
        <v>3918</v>
      </c>
      <c r="F805" t="s">
        <v>462</v>
      </c>
      <c r="G805" t="s">
        <v>206</v>
      </c>
      <c r="H805">
        <v>5.51</v>
      </c>
      <c r="I805" t="s">
        <v>120</v>
      </c>
      <c r="J805" t="s">
        <v>99</v>
      </c>
      <c r="K805" s="64">
        <v>2.2499999999999999E-2</v>
      </c>
      <c r="L805" s="64">
        <v>0</v>
      </c>
      <c r="M805" s="63">
        <v>64862</v>
      </c>
      <c r="N805" s="63">
        <v>103.96432315518115</v>
      </c>
      <c r="O805" s="63">
        <v>67.4333392849136</v>
      </c>
      <c r="P805" s="64">
        <v>4.0000000000000002E-4</v>
      </c>
      <c r="Q805" s="64">
        <v>0</v>
      </c>
    </row>
    <row r="806" spans="1:17">
      <c r="A806" t="s">
        <v>3781</v>
      </c>
      <c r="B806" t="s">
        <v>3174</v>
      </c>
      <c r="C806" s="97">
        <v>4201</v>
      </c>
      <c r="D806" t="s">
        <v>3175</v>
      </c>
      <c r="E806" t="s">
        <v>3918</v>
      </c>
      <c r="F806" t="s">
        <v>462</v>
      </c>
      <c r="G806" t="s">
        <v>206</v>
      </c>
      <c r="H806">
        <v>5.51</v>
      </c>
      <c r="I806" t="s">
        <v>120</v>
      </c>
      <c r="J806" t="s">
        <v>99</v>
      </c>
      <c r="K806" s="64">
        <v>2.2499999999999999E-2</v>
      </c>
      <c r="L806" s="64">
        <v>0</v>
      </c>
      <c r="M806" s="63">
        <v>129300</v>
      </c>
      <c r="N806" s="63">
        <v>103.96432315518098</v>
      </c>
      <c r="O806" s="63">
        <v>134.42586983964901</v>
      </c>
      <c r="P806" s="64">
        <v>6.9999999999999999E-4</v>
      </c>
      <c r="Q806" s="64">
        <v>0</v>
      </c>
    </row>
    <row r="807" spans="1:17">
      <c r="A807" t="s">
        <v>3782</v>
      </c>
      <c r="B807" t="s">
        <v>3174</v>
      </c>
      <c r="C807" s="97">
        <v>4204</v>
      </c>
      <c r="D807" t="s">
        <v>3175</v>
      </c>
      <c r="E807" t="s">
        <v>3918</v>
      </c>
      <c r="F807" t="s">
        <v>3107</v>
      </c>
      <c r="G807" t="s">
        <v>206</v>
      </c>
      <c r="H807">
        <v>5.51</v>
      </c>
      <c r="I807" t="s">
        <v>120</v>
      </c>
      <c r="J807" t="s">
        <v>99</v>
      </c>
      <c r="K807" s="64">
        <v>2.2499999999999999E-2</v>
      </c>
      <c r="L807" s="64">
        <v>0</v>
      </c>
      <c r="M807" s="63">
        <v>99999</v>
      </c>
      <c r="N807" s="63">
        <v>103.96432315518155</v>
      </c>
      <c r="O807" s="63">
        <v>103.96328351195</v>
      </c>
      <c r="P807" s="64">
        <v>5.0000000000000001E-4</v>
      </c>
      <c r="Q807" s="64">
        <v>0</v>
      </c>
    </row>
    <row r="808" spans="1:17">
      <c r="A808" t="s">
        <v>3783</v>
      </c>
      <c r="B808" t="s">
        <v>3174</v>
      </c>
      <c r="C808" s="97">
        <v>4203</v>
      </c>
      <c r="D808" t="s">
        <v>3175</v>
      </c>
      <c r="E808" t="s">
        <v>3918</v>
      </c>
      <c r="F808" t="s">
        <v>3107</v>
      </c>
      <c r="G808" t="s">
        <v>206</v>
      </c>
      <c r="H808">
        <v>5.51</v>
      </c>
      <c r="I808" t="s">
        <v>120</v>
      </c>
      <c r="J808" t="s">
        <v>99</v>
      </c>
      <c r="K808" s="64">
        <v>2.2499999999999999E-2</v>
      </c>
      <c r="L808" s="64">
        <v>0</v>
      </c>
      <c r="M808" s="63">
        <v>353563</v>
      </c>
      <c r="N808" s="63">
        <v>103.96432315518112</v>
      </c>
      <c r="O808" s="63">
        <v>367.57937987715297</v>
      </c>
      <c r="P808" s="64">
        <v>1.9E-3</v>
      </c>
      <c r="Q808" s="64">
        <v>0</v>
      </c>
    </row>
    <row r="809" spans="1:17">
      <c r="A809" t="s">
        <v>3784</v>
      </c>
      <c r="B809" t="s">
        <v>3174</v>
      </c>
      <c r="C809" s="97">
        <v>4205</v>
      </c>
      <c r="D809" t="s">
        <v>3175</v>
      </c>
      <c r="E809" t="s">
        <v>3918</v>
      </c>
      <c r="F809" t="s">
        <v>642</v>
      </c>
      <c r="G809" t="s">
        <v>206</v>
      </c>
      <c r="H809">
        <v>2.78</v>
      </c>
      <c r="I809" t="s">
        <v>120</v>
      </c>
      <c r="J809" t="s">
        <v>99</v>
      </c>
      <c r="K809" s="64">
        <v>2.2499999999999999E-2</v>
      </c>
      <c r="L809" s="64">
        <v>0</v>
      </c>
      <c r="M809" s="63">
        <v>99999</v>
      </c>
      <c r="N809" s="63">
        <v>102.04646126192762</v>
      </c>
      <c r="O809" s="63">
        <v>102.045440797315</v>
      </c>
      <c r="P809" s="64">
        <v>5.0000000000000001E-4</v>
      </c>
      <c r="Q809" s="64">
        <v>0</v>
      </c>
    </row>
    <row r="810" spans="1:17">
      <c r="A810" t="s">
        <v>3785</v>
      </c>
      <c r="B810" t="s">
        <v>3174</v>
      </c>
      <c r="C810" s="97">
        <v>4206</v>
      </c>
      <c r="D810" t="s">
        <v>3175</v>
      </c>
      <c r="E810" t="s">
        <v>3918</v>
      </c>
      <c r="F810" t="s">
        <v>642</v>
      </c>
      <c r="G810" t="s">
        <v>206</v>
      </c>
      <c r="H810">
        <v>2.84</v>
      </c>
      <c r="I810" t="s">
        <v>120</v>
      </c>
      <c r="J810" t="s">
        <v>99</v>
      </c>
      <c r="K810" s="64">
        <v>2.2499999999999999E-2</v>
      </c>
      <c r="L810" s="64">
        <v>0</v>
      </c>
      <c r="M810" s="63">
        <v>77902.78</v>
      </c>
      <c r="N810" s="63">
        <v>102.08298533174323</v>
      </c>
      <c r="O810" s="63">
        <v>79.525483480420206</v>
      </c>
      <c r="P810" s="64">
        <v>4.0000000000000002E-4</v>
      </c>
      <c r="Q810" s="64">
        <v>0</v>
      </c>
    </row>
    <row r="811" spans="1:17">
      <c r="A811" t="s">
        <v>3785</v>
      </c>
      <c r="B811" t="s">
        <v>3174</v>
      </c>
      <c r="C811" s="97">
        <v>4207</v>
      </c>
      <c r="D811" t="s">
        <v>3175</v>
      </c>
      <c r="E811" t="s">
        <v>3918</v>
      </c>
      <c r="F811" t="s">
        <v>642</v>
      </c>
      <c r="G811" t="s">
        <v>206</v>
      </c>
      <c r="H811">
        <v>2.84</v>
      </c>
      <c r="I811" t="s">
        <v>120</v>
      </c>
      <c r="J811" t="s">
        <v>99</v>
      </c>
      <c r="K811" s="64">
        <v>2.2499999999999999E-2</v>
      </c>
      <c r="L811" s="64">
        <v>0</v>
      </c>
      <c r="M811" s="63">
        <v>19722.22</v>
      </c>
      <c r="N811" s="63">
        <v>102.08298533174307</v>
      </c>
      <c r="O811" s="63">
        <v>20.133030949694099</v>
      </c>
      <c r="P811" s="64">
        <v>1E-4</v>
      </c>
      <c r="Q811" s="64">
        <v>0</v>
      </c>
    </row>
    <row r="812" spans="1:17">
      <c r="A812" t="s">
        <v>3786</v>
      </c>
      <c r="B812" t="s">
        <v>3174</v>
      </c>
      <c r="C812" s="97">
        <v>4208</v>
      </c>
      <c r="D812" t="s">
        <v>3175</v>
      </c>
      <c r="E812" t="s">
        <v>3918</v>
      </c>
      <c r="F812" t="s">
        <v>642</v>
      </c>
      <c r="G812" t="s">
        <v>206</v>
      </c>
      <c r="H812">
        <v>5.51</v>
      </c>
      <c r="I812" t="s">
        <v>120</v>
      </c>
      <c r="J812" t="s">
        <v>99</v>
      </c>
      <c r="K812" s="64">
        <v>2.2499999999999999E-2</v>
      </c>
      <c r="L812" s="64">
        <v>0</v>
      </c>
      <c r="M812" s="63">
        <v>2000000</v>
      </c>
      <c r="N812" s="63">
        <v>103.96432315518101</v>
      </c>
      <c r="O812" s="63">
        <v>2079.28646310362</v>
      </c>
      <c r="P812" s="64">
        <v>1.0999999999999999E-2</v>
      </c>
      <c r="Q812" s="64">
        <v>1E-4</v>
      </c>
    </row>
    <row r="813" spans="1:17">
      <c r="A813" t="s">
        <v>3787</v>
      </c>
      <c r="B813" t="s">
        <v>3174</v>
      </c>
      <c r="C813" s="97">
        <v>4217</v>
      </c>
      <c r="D813" t="s">
        <v>3175</v>
      </c>
      <c r="E813" t="s">
        <v>3918</v>
      </c>
      <c r="F813" t="s">
        <v>435</v>
      </c>
      <c r="G813" t="s">
        <v>206</v>
      </c>
      <c r="H813">
        <v>0.19</v>
      </c>
      <c r="I813" t="s">
        <v>120</v>
      </c>
      <c r="J813" t="s">
        <v>99</v>
      </c>
      <c r="K813" s="64">
        <v>2.2499999999999999E-2</v>
      </c>
      <c r="L813" s="64">
        <v>0</v>
      </c>
      <c r="M813" s="63">
        <v>21722.5</v>
      </c>
      <c r="N813" s="63">
        <v>100.2606330620969</v>
      </c>
      <c r="O813" s="63">
        <v>21.779116016913999</v>
      </c>
      <c r="P813" s="64">
        <v>1E-4</v>
      </c>
      <c r="Q813" s="64">
        <v>0</v>
      </c>
    </row>
    <row r="814" spans="1:17">
      <c r="A814" t="s">
        <v>3787</v>
      </c>
      <c r="B814" t="s">
        <v>3174</v>
      </c>
      <c r="C814" s="97">
        <v>4218</v>
      </c>
      <c r="D814" t="s">
        <v>3175</v>
      </c>
      <c r="E814" t="s">
        <v>3918</v>
      </c>
      <c r="F814" t="s">
        <v>435</v>
      </c>
      <c r="G814" t="s">
        <v>206</v>
      </c>
      <c r="H814">
        <v>0.19</v>
      </c>
      <c r="I814" t="s">
        <v>120</v>
      </c>
      <c r="J814" t="s">
        <v>99</v>
      </c>
      <c r="K814" s="64">
        <v>2.2499999999999999E-2</v>
      </c>
      <c r="L814" s="64">
        <v>0</v>
      </c>
      <c r="M814" s="63">
        <v>4887.5</v>
      </c>
      <c r="N814" s="63">
        <v>100.26063306209677</v>
      </c>
      <c r="O814" s="63">
        <v>4.9002384409099804</v>
      </c>
      <c r="P814" s="64">
        <v>0</v>
      </c>
      <c r="Q814" s="64">
        <v>0</v>
      </c>
    </row>
    <row r="815" spans="1:17">
      <c r="A815" t="s">
        <v>3787</v>
      </c>
      <c r="B815" t="s">
        <v>3174</v>
      </c>
      <c r="C815" s="97">
        <v>4219</v>
      </c>
      <c r="D815" t="s">
        <v>3175</v>
      </c>
      <c r="E815" t="s">
        <v>3918</v>
      </c>
      <c r="F815" t="s">
        <v>435</v>
      </c>
      <c r="G815" t="s">
        <v>206</v>
      </c>
      <c r="H815">
        <v>0.19</v>
      </c>
      <c r="I815" t="s">
        <v>120</v>
      </c>
      <c r="J815" t="s">
        <v>99</v>
      </c>
      <c r="K815" s="64">
        <v>2.2499999999999999E-2</v>
      </c>
      <c r="L815" s="64">
        <v>0</v>
      </c>
      <c r="M815" s="63">
        <v>4861.67</v>
      </c>
      <c r="N815" s="63">
        <v>100.26063306209677</v>
      </c>
      <c r="O815" s="63">
        <v>4.8743411193900403</v>
      </c>
      <c r="P815" s="64">
        <v>0</v>
      </c>
      <c r="Q815" s="64">
        <v>0</v>
      </c>
    </row>
    <row r="816" spans="1:17">
      <c r="A816" t="s">
        <v>3787</v>
      </c>
      <c r="B816" t="s">
        <v>3174</v>
      </c>
      <c r="C816" s="97">
        <v>4220</v>
      </c>
      <c r="D816" t="s">
        <v>3175</v>
      </c>
      <c r="E816" t="s">
        <v>3918</v>
      </c>
      <c r="F816" t="s">
        <v>435</v>
      </c>
      <c r="G816" t="s">
        <v>206</v>
      </c>
      <c r="H816">
        <v>0.19</v>
      </c>
      <c r="I816" t="s">
        <v>120</v>
      </c>
      <c r="J816" t="s">
        <v>99</v>
      </c>
      <c r="K816" s="64">
        <v>2.2499999999999999E-2</v>
      </c>
      <c r="L816" s="64">
        <v>0</v>
      </c>
      <c r="M816" s="63">
        <v>21543.33</v>
      </c>
      <c r="N816" s="63">
        <v>100.26063306209672</v>
      </c>
      <c r="O816" s="63">
        <v>21.5994790406566</v>
      </c>
      <c r="P816" s="64">
        <v>1E-4</v>
      </c>
      <c r="Q816" s="64">
        <v>0</v>
      </c>
    </row>
    <row r="817" spans="1:17">
      <c r="A817" t="s">
        <v>3788</v>
      </c>
      <c r="B817" t="s">
        <v>3174</v>
      </c>
      <c r="C817" s="97">
        <v>4221</v>
      </c>
      <c r="D817" t="s">
        <v>3175</v>
      </c>
      <c r="E817" t="s">
        <v>3918</v>
      </c>
      <c r="F817" t="s">
        <v>435</v>
      </c>
      <c r="G817" t="s">
        <v>206</v>
      </c>
      <c r="H817">
        <v>5.51</v>
      </c>
      <c r="I817" t="s">
        <v>120</v>
      </c>
      <c r="J817" t="s">
        <v>99</v>
      </c>
      <c r="K817" s="64">
        <v>2.2499999999999999E-2</v>
      </c>
      <c r="L817" s="64">
        <v>0</v>
      </c>
      <c r="M817" s="63">
        <v>422200</v>
      </c>
      <c r="N817" s="63">
        <v>103.96432315518096</v>
      </c>
      <c r="O817" s="63">
        <v>438.93737236117403</v>
      </c>
      <c r="P817" s="64">
        <v>2.3E-3</v>
      </c>
      <c r="Q817" s="64">
        <v>0</v>
      </c>
    </row>
    <row r="818" spans="1:17">
      <c r="A818" t="s">
        <v>3789</v>
      </c>
      <c r="B818" t="s">
        <v>3174</v>
      </c>
      <c r="C818" s="97">
        <v>4222</v>
      </c>
      <c r="D818" t="s">
        <v>3175</v>
      </c>
      <c r="E818" t="s">
        <v>3918</v>
      </c>
      <c r="F818" t="s">
        <v>435</v>
      </c>
      <c r="G818" t="s">
        <v>206</v>
      </c>
      <c r="H818">
        <v>5.51</v>
      </c>
      <c r="I818" t="s">
        <v>120</v>
      </c>
      <c r="J818" t="s">
        <v>99</v>
      </c>
      <c r="K818" s="64">
        <v>2.2499999999999999E-2</v>
      </c>
      <c r="L818" s="64">
        <v>0</v>
      </c>
      <c r="M818" s="63">
        <v>160825</v>
      </c>
      <c r="N818" s="63">
        <v>103.96432315518109</v>
      </c>
      <c r="O818" s="63">
        <v>167.20062271431999</v>
      </c>
      <c r="P818" s="64">
        <v>8.9999999999999998E-4</v>
      </c>
      <c r="Q818" s="64">
        <v>0</v>
      </c>
    </row>
    <row r="819" spans="1:17">
      <c r="A819" t="s">
        <v>3789</v>
      </c>
      <c r="B819" t="s">
        <v>3174</v>
      </c>
      <c r="C819" s="97">
        <v>4223</v>
      </c>
      <c r="D819" t="s">
        <v>3175</v>
      </c>
      <c r="E819" t="s">
        <v>3918</v>
      </c>
      <c r="F819" t="s">
        <v>435</v>
      </c>
      <c r="G819" t="s">
        <v>206</v>
      </c>
      <c r="H819">
        <v>5.51</v>
      </c>
      <c r="I819" t="s">
        <v>120</v>
      </c>
      <c r="J819" t="s">
        <v>99</v>
      </c>
      <c r="K819" s="64">
        <v>2.2499999999999999E-2</v>
      </c>
      <c r="L819" s="64">
        <v>0</v>
      </c>
      <c r="M819" s="63">
        <v>75683</v>
      </c>
      <c r="N819" s="63">
        <v>103.96432315518109</v>
      </c>
      <c r="O819" s="63">
        <v>78.683318693535696</v>
      </c>
      <c r="P819" s="64">
        <v>4.0000000000000002E-4</v>
      </c>
      <c r="Q819" s="64">
        <v>0</v>
      </c>
    </row>
    <row r="820" spans="1:17">
      <c r="A820" t="s">
        <v>3790</v>
      </c>
      <c r="B820" t="s">
        <v>3174</v>
      </c>
      <c r="C820" s="97">
        <v>4224</v>
      </c>
      <c r="D820" t="s">
        <v>3175</v>
      </c>
      <c r="E820" t="s">
        <v>3918</v>
      </c>
      <c r="F820" t="s">
        <v>435</v>
      </c>
      <c r="G820" t="s">
        <v>206</v>
      </c>
      <c r="H820">
        <v>5.51</v>
      </c>
      <c r="I820" t="s">
        <v>120</v>
      </c>
      <c r="J820" t="s">
        <v>99</v>
      </c>
      <c r="K820" s="64">
        <v>2.2499999999999999E-2</v>
      </c>
      <c r="L820" s="64">
        <v>0</v>
      </c>
      <c r="M820" s="63">
        <v>232900</v>
      </c>
      <c r="N820" s="63">
        <v>103.96432315518119</v>
      </c>
      <c r="O820" s="63">
        <v>242.132908628417</v>
      </c>
      <c r="P820" s="64">
        <v>1.2999999999999999E-3</v>
      </c>
      <c r="Q820" s="64">
        <v>0</v>
      </c>
    </row>
    <row r="821" spans="1:17">
      <c r="A821" t="s">
        <v>3791</v>
      </c>
      <c r="B821" t="s">
        <v>3174</v>
      </c>
      <c r="C821" s="97">
        <v>4225</v>
      </c>
      <c r="D821" t="s">
        <v>3175</v>
      </c>
      <c r="E821" t="s">
        <v>3918</v>
      </c>
      <c r="F821" t="s">
        <v>318</v>
      </c>
      <c r="G821" t="s">
        <v>206</v>
      </c>
      <c r="H821">
        <v>5.51</v>
      </c>
      <c r="I821" t="s">
        <v>120</v>
      </c>
      <c r="J821" t="s">
        <v>99</v>
      </c>
      <c r="K821" s="64">
        <v>2.2499999999999999E-2</v>
      </c>
      <c r="L821" s="64">
        <v>0</v>
      </c>
      <c r="M821" s="63">
        <v>70000</v>
      </c>
      <c r="N821" s="63">
        <v>103.96432315518115</v>
      </c>
      <c r="O821" s="63">
        <v>72.775026208626798</v>
      </c>
      <c r="P821" s="64">
        <v>4.0000000000000002E-4</v>
      </c>
      <c r="Q821" s="64">
        <v>0</v>
      </c>
    </row>
    <row r="822" spans="1:17">
      <c r="A822" t="s">
        <v>3791</v>
      </c>
      <c r="B822" t="s">
        <v>3174</v>
      </c>
      <c r="C822" s="97">
        <v>4226</v>
      </c>
      <c r="D822" t="s">
        <v>3175</v>
      </c>
      <c r="E822" t="s">
        <v>3918</v>
      </c>
      <c r="F822" t="s">
        <v>318</v>
      </c>
      <c r="G822" t="s">
        <v>206</v>
      </c>
      <c r="H822">
        <v>5.51</v>
      </c>
      <c r="I822" t="s">
        <v>120</v>
      </c>
      <c r="J822" t="s">
        <v>99</v>
      </c>
      <c r="K822" s="64">
        <v>2.2499999999999999E-2</v>
      </c>
      <c r="L822" s="64">
        <v>0</v>
      </c>
      <c r="M822" s="63">
        <v>70000</v>
      </c>
      <c r="N822" s="63">
        <v>103.96432315518115</v>
      </c>
      <c r="O822" s="63">
        <v>72.775026208626798</v>
      </c>
      <c r="P822" s="64">
        <v>4.0000000000000002E-4</v>
      </c>
      <c r="Q822" s="64">
        <v>0</v>
      </c>
    </row>
    <row r="823" spans="1:17">
      <c r="A823" t="s">
        <v>3792</v>
      </c>
      <c r="B823" t="s">
        <v>3174</v>
      </c>
      <c r="C823" s="97">
        <v>4227</v>
      </c>
      <c r="D823" t="s">
        <v>3175</v>
      </c>
      <c r="E823" t="s">
        <v>3918</v>
      </c>
      <c r="F823" t="s">
        <v>318</v>
      </c>
      <c r="G823" t="s">
        <v>206</v>
      </c>
      <c r="H823">
        <v>5.51</v>
      </c>
      <c r="I823" t="s">
        <v>120</v>
      </c>
      <c r="J823" t="s">
        <v>99</v>
      </c>
      <c r="K823" s="64">
        <v>2.2499999999999999E-2</v>
      </c>
      <c r="L823" s="64">
        <v>0</v>
      </c>
      <c r="M823" s="63">
        <v>70000</v>
      </c>
      <c r="N823" s="63">
        <v>103.96432315518115</v>
      </c>
      <c r="O823" s="63">
        <v>72.775026208626798</v>
      </c>
      <c r="P823" s="64">
        <v>4.0000000000000002E-4</v>
      </c>
      <c r="Q823" s="64">
        <v>0</v>
      </c>
    </row>
    <row r="824" spans="1:17">
      <c r="A824" t="s">
        <v>3792</v>
      </c>
      <c r="B824" t="s">
        <v>3174</v>
      </c>
      <c r="C824" s="97">
        <v>4228</v>
      </c>
      <c r="D824" t="s">
        <v>3175</v>
      </c>
      <c r="E824" t="s">
        <v>3918</v>
      </c>
      <c r="F824" t="s">
        <v>318</v>
      </c>
      <c r="G824" t="s">
        <v>206</v>
      </c>
      <c r="H824">
        <v>5.51</v>
      </c>
      <c r="I824" t="s">
        <v>120</v>
      </c>
      <c r="J824" t="s">
        <v>99</v>
      </c>
      <c r="K824" s="64">
        <v>2.2499999999999999E-2</v>
      </c>
      <c r="L824" s="64">
        <v>0</v>
      </c>
      <c r="M824" s="63">
        <v>70000</v>
      </c>
      <c r="N824" s="63">
        <v>103.96432315518115</v>
      </c>
      <c r="O824" s="63">
        <v>72.775026208626798</v>
      </c>
      <c r="P824" s="64">
        <v>4.0000000000000002E-4</v>
      </c>
      <c r="Q824" s="64">
        <v>0</v>
      </c>
    </row>
    <row r="825" spans="1:17">
      <c r="A825" t="s">
        <v>3793</v>
      </c>
      <c r="B825" t="s">
        <v>3174</v>
      </c>
      <c r="C825" s="97">
        <v>4232</v>
      </c>
      <c r="D825" t="s">
        <v>3175</v>
      </c>
      <c r="E825" t="s">
        <v>3918</v>
      </c>
      <c r="F825" t="s">
        <v>318</v>
      </c>
      <c r="G825" t="s">
        <v>206</v>
      </c>
      <c r="H825">
        <v>4.62</v>
      </c>
      <c r="I825" t="s">
        <v>120</v>
      </c>
      <c r="J825" t="s">
        <v>99</v>
      </c>
      <c r="K825" s="64">
        <v>2.2499999999999999E-2</v>
      </c>
      <c r="L825" s="64">
        <v>0</v>
      </c>
      <c r="M825" s="63">
        <v>84007</v>
      </c>
      <c r="N825" s="63">
        <v>103.33369656722761</v>
      </c>
      <c r="O825" s="63">
        <v>86.807538475230899</v>
      </c>
      <c r="P825" s="64">
        <v>5.0000000000000001E-4</v>
      </c>
      <c r="Q825" s="64">
        <v>0</v>
      </c>
    </row>
    <row r="826" spans="1:17">
      <c r="A826" t="s">
        <v>3794</v>
      </c>
      <c r="B826" t="s">
        <v>3174</v>
      </c>
      <c r="C826" s="97">
        <v>4229</v>
      </c>
      <c r="D826" t="s">
        <v>3175</v>
      </c>
      <c r="E826" t="s">
        <v>3918</v>
      </c>
      <c r="F826" t="s">
        <v>318</v>
      </c>
      <c r="G826" t="s">
        <v>206</v>
      </c>
      <c r="H826">
        <v>5.51</v>
      </c>
      <c r="I826" t="s">
        <v>120</v>
      </c>
      <c r="J826" t="s">
        <v>99</v>
      </c>
      <c r="K826" s="64">
        <v>2.2499999999999999E-2</v>
      </c>
      <c r="L826" s="64">
        <v>0</v>
      </c>
      <c r="M826" s="63">
        <v>47000</v>
      </c>
      <c r="N826" s="63">
        <v>103.96432315518106</v>
      </c>
      <c r="O826" s="63">
        <v>48.863231882935096</v>
      </c>
      <c r="P826" s="64">
        <v>2.9999999999999997E-4</v>
      </c>
      <c r="Q826" s="64">
        <v>0</v>
      </c>
    </row>
    <row r="827" spans="1:17">
      <c r="A827" t="s">
        <v>3795</v>
      </c>
      <c r="B827" t="s">
        <v>3174</v>
      </c>
      <c r="C827" s="97">
        <v>4235</v>
      </c>
      <c r="D827" t="s">
        <v>3175</v>
      </c>
      <c r="E827" t="s">
        <v>3918</v>
      </c>
      <c r="F827" t="s">
        <v>840</v>
      </c>
      <c r="G827" t="s">
        <v>206</v>
      </c>
      <c r="H827">
        <v>4.62</v>
      </c>
      <c r="I827" t="s">
        <v>120</v>
      </c>
      <c r="J827" t="s">
        <v>99</v>
      </c>
      <c r="K827" s="64">
        <v>2.2499999999999999E-2</v>
      </c>
      <c r="L827" s="64">
        <v>0</v>
      </c>
      <c r="M827" s="63">
        <v>100000</v>
      </c>
      <c r="N827" s="63">
        <v>103.333696567228</v>
      </c>
      <c r="O827" s="63">
        <v>103.333696567228</v>
      </c>
      <c r="P827" s="64">
        <v>5.0000000000000001E-4</v>
      </c>
      <c r="Q827" s="64">
        <v>0</v>
      </c>
    </row>
    <row r="828" spans="1:17">
      <c r="A828" t="s">
        <v>3795</v>
      </c>
      <c r="B828" t="s">
        <v>3174</v>
      </c>
      <c r="C828" s="97">
        <v>4236</v>
      </c>
      <c r="D828" t="s">
        <v>3175</v>
      </c>
      <c r="E828" t="s">
        <v>3918</v>
      </c>
      <c r="F828" t="s">
        <v>840</v>
      </c>
      <c r="G828" t="s">
        <v>206</v>
      </c>
      <c r="H828">
        <v>4.62</v>
      </c>
      <c r="I828" t="s">
        <v>120</v>
      </c>
      <c r="J828" t="s">
        <v>99</v>
      </c>
      <c r="K828" s="64">
        <v>2.2499999999999999E-2</v>
      </c>
      <c r="L828" s="64">
        <v>0</v>
      </c>
      <c r="M828" s="63">
        <v>100000</v>
      </c>
      <c r="N828" s="63">
        <v>103.333696567228</v>
      </c>
      <c r="O828" s="63">
        <v>103.333696567228</v>
      </c>
      <c r="P828" s="64">
        <v>5.0000000000000001E-4</v>
      </c>
      <c r="Q828" s="64">
        <v>0</v>
      </c>
    </row>
    <row r="829" spans="1:17">
      <c r="A829" t="s">
        <v>3795</v>
      </c>
      <c r="B829" t="s">
        <v>3174</v>
      </c>
      <c r="C829" s="97">
        <v>4237</v>
      </c>
      <c r="D829" t="s">
        <v>3175</v>
      </c>
      <c r="E829" t="s">
        <v>3918</v>
      </c>
      <c r="F829" t="s">
        <v>840</v>
      </c>
      <c r="G829" t="s">
        <v>206</v>
      </c>
      <c r="H829">
        <v>4.62</v>
      </c>
      <c r="I829" t="s">
        <v>120</v>
      </c>
      <c r="J829" t="s">
        <v>99</v>
      </c>
      <c r="K829" s="64">
        <v>2.2499999999999999E-2</v>
      </c>
      <c r="L829" s="64">
        <v>0</v>
      </c>
      <c r="M829" s="63">
        <v>100000</v>
      </c>
      <c r="N829" s="63">
        <v>103.333696567228</v>
      </c>
      <c r="O829" s="63">
        <v>103.333696567228</v>
      </c>
      <c r="P829" s="64">
        <v>5.0000000000000001E-4</v>
      </c>
      <c r="Q829" s="64">
        <v>0</v>
      </c>
    </row>
    <row r="830" spans="1:17">
      <c r="A830" t="s">
        <v>3796</v>
      </c>
      <c r="B830" t="s">
        <v>3174</v>
      </c>
      <c r="C830" s="97">
        <v>4240</v>
      </c>
      <c r="D830" t="s">
        <v>3175</v>
      </c>
      <c r="E830" t="s">
        <v>3918</v>
      </c>
      <c r="F830" t="s">
        <v>3150</v>
      </c>
      <c r="G830" t="s">
        <v>206</v>
      </c>
      <c r="H830">
        <v>2.84</v>
      </c>
      <c r="I830" t="s">
        <v>120</v>
      </c>
      <c r="J830" t="s">
        <v>99</v>
      </c>
      <c r="K830" s="64">
        <v>2.2499999999999999E-2</v>
      </c>
      <c r="L830" s="64">
        <v>0</v>
      </c>
      <c r="M830" s="63">
        <v>67178.820000000007</v>
      </c>
      <c r="N830" s="63">
        <v>102.0829853317431</v>
      </c>
      <c r="O830" s="63">
        <v>68.578144966638106</v>
      </c>
      <c r="P830" s="64">
        <v>4.0000000000000002E-4</v>
      </c>
      <c r="Q830" s="64">
        <v>0</v>
      </c>
    </row>
    <row r="831" spans="1:17">
      <c r="A831" t="s">
        <v>3797</v>
      </c>
      <c r="B831" t="s">
        <v>3174</v>
      </c>
      <c r="C831" s="97">
        <v>4245</v>
      </c>
      <c r="D831" t="s">
        <v>3175</v>
      </c>
      <c r="E831" t="s">
        <v>3918</v>
      </c>
      <c r="F831" t="s">
        <v>305</v>
      </c>
      <c r="G831" t="s">
        <v>206</v>
      </c>
      <c r="H831">
        <v>1.9</v>
      </c>
      <c r="I831" t="s">
        <v>120</v>
      </c>
      <c r="J831" t="s">
        <v>99</v>
      </c>
      <c r="K831" s="64">
        <v>2.2499999999999999E-2</v>
      </c>
      <c r="L831" s="64">
        <v>0</v>
      </c>
      <c r="M831" s="63">
        <v>55812.5</v>
      </c>
      <c r="N831" s="63">
        <v>101.43234281724452</v>
      </c>
      <c r="O831" s="63">
        <v>56.611926334874603</v>
      </c>
      <c r="P831" s="64">
        <v>2.9999999999999997E-4</v>
      </c>
      <c r="Q831" s="64">
        <v>0</v>
      </c>
    </row>
    <row r="832" spans="1:17">
      <c r="A832" t="s">
        <v>3798</v>
      </c>
      <c r="B832" t="s">
        <v>3174</v>
      </c>
      <c r="C832" s="97">
        <v>4249</v>
      </c>
      <c r="D832" t="s">
        <v>3175</v>
      </c>
      <c r="E832" t="s">
        <v>3918</v>
      </c>
      <c r="F832" t="s">
        <v>403</v>
      </c>
      <c r="G832" t="s">
        <v>206</v>
      </c>
      <c r="H832">
        <v>2.84</v>
      </c>
      <c r="I832" t="s">
        <v>120</v>
      </c>
      <c r="J832" t="s">
        <v>99</v>
      </c>
      <c r="K832" s="64">
        <v>2.2499999999999999E-2</v>
      </c>
      <c r="L832" s="64">
        <v>0</v>
      </c>
      <c r="M832" s="63">
        <v>31555.56</v>
      </c>
      <c r="N832" s="63">
        <v>102.08298533174312</v>
      </c>
      <c r="O832" s="63">
        <v>32.212857686149398</v>
      </c>
      <c r="P832" s="64">
        <v>2.0000000000000001E-4</v>
      </c>
      <c r="Q832" s="64">
        <v>0</v>
      </c>
    </row>
    <row r="833" spans="1:17">
      <c r="A833" t="s">
        <v>3798</v>
      </c>
      <c r="B833" t="s">
        <v>3174</v>
      </c>
      <c r="C833" s="97">
        <v>4250</v>
      </c>
      <c r="D833" t="s">
        <v>3175</v>
      </c>
      <c r="E833" t="s">
        <v>3918</v>
      </c>
      <c r="F833" t="s">
        <v>403</v>
      </c>
      <c r="G833" t="s">
        <v>206</v>
      </c>
      <c r="H833">
        <v>2.84</v>
      </c>
      <c r="I833" t="s">
        <v>120</v>
      </c>
      <c r="J833" t="s">
        <v>99</v>
      </c>
      <c r="K833" s="64">
        <v>2.2499999999999999E-2</v>
      </c>
      <c r="L833" s="64">
        <v>0</v>
      </c>
      <c r="M833" s="63">
        <v>7888.89</v>
      </c>
      <c r="N833" s="63">
        <v>102.08298533174312</v>
      </c>
      <c r="O833" s="63">
        <v>8.0532144215373496</v>
      </c>
      <c r="P833" s="64">
        <v>0</v>
      </c>
      <c r="Q833" s="64">
        <v>0</v>
      </c>
    </row>
    <row r="834" spans="1:17">
      <c r="A834" t="s">
        <v>3799</v>
      </c>
      <c r="B834" t="s">
        <v>3174</v>
      </c>
      <c r="C834" s="97">
        <v>4252</v>
      </c>
      <c r="D834" t="s">
        <v>3175</v>
      </c>
      <c r="E834" t="s">
        <v>3918</v>
      </c>
      <c r="F834" t="s">
        <v>403</v>
      </c>
      <c r="G834" t="s">
        <v>206</v>
      </c>
      <c r="H834">
        <v>5.57</v>
      </c>
      <c r="I834" t="s">
        <v>120</v>
      </c>
      <c r="J834" t="s">
        <v>99</v>
      </c>
      <c r="K834" s="64">
        <v>2.2499999999999999E-2</v>
      </c>
      <c r="L834" s="64">
        <v>0</v>
      </c>
      <c r="M834" s="63">
        <v>300000</v>
      </c>
      <c r="N834" s="63">
        <v>104.012302430848</v>
      </c>
      <c r="O834" s="63">
        <v>312.03690729254402</v>
      </c>
      <c r="P834" s="64">
        <v>1.6000000000000001E-3</v>
      </c>
      <c r="Q834" s="64">
        <v>0</v>
      </c>
    </row>
    <row r="835" spans="1:17">
      <c r="A835" t="s">
        <v>3800</v>
      </c>
      <c r="B835" t="s">
        <v>3174</v>
      </c>
      <c r="C835" s="97">
        <v>4253</v>
      </c>
      <c r="D835" t="s">
        <v>3175</v>
      </c>
      <c r="E835" t="s">
        <v>3918</v>
      </c>
      <c r="F835" t="s">
        <v>396</v>
      </c>
      <c r="G835" t="s">
        <v>206</v>
      </c>
      <c r="H835">
        <v>3.78</v>
      </c>
      <c r="I835" t="s">
        <v>120</v>
      </c>
      <c r="J835" t="s">
        <v>99</v>
      </c>
      <c r="K835" s="64">
        <v>2.2499999999999999E-2</v>
      </c>
      <c r="L835" s="64">
        <v>0</v>
      </c>
      <c r="M835" s="63">
        <v>50000</v>
      </c>
      <c r="N835" s="63">
        <v>102.7472950508164</v>
      </c>
      <c r="O835" s="63">
        <v>51.373647525408202</v>
      </c>
      <c r="P835" s="64">
        <v>2.9999999999999997E-4</v>
      </c>
      <c r="Q835" s="64">
        <v>0</v>
      </c>
    </row>
    <row r="836" spans="1:17">
      <c r="A836" t="s">
        <v>3801</v>
      </c>
      <c r="B836" t="s">
        <v>3174</v>
      </c>
      <c r="C836" s="97">
        <v>4254</v>
      </c>
      <c r="D836" t="s">
        <v>3175</v>
      </c>
      <c r="E836" t="s">
        <v>3918</v>
      </c>
      <c r="F836" t="s">
        <v>396</v>
      </c>
      <c r="G836" t="s">
        <v>206</v>
      </c>
      <c r="H836">
        <v>2.88</v>
      </c>
      <c r="I836" t="s">
        <v>120</v>
      </c>
      <c r="J836" t="s">
        <v>99</v>
      </c>
      <c r="K836" s="64">
        <v>2.2499999999999999E-2</v>
      </c>
      <c r="L836" s="64">
        <v>0</v>
      </c>
      <c r="M836" s="63">
        <v>60000</v>
      </c>
      <c r="N836" s="63">
        <v>102.12825126166867</v>
      </c>
      <c r="O836" s="63">
        <v>61.276950757001202</v>
      </c>
      <c r="P836" s="64">
        <v>2.9999999999999997E-4</v>
      </c>
      <c r="Q836" s="64">
        <v>0</v>
      </c>
    </row>
    <row r="837" spans="1:17">
      <c r="A837" t="s">
        <v>3802</v>
      </c>
      <c r="B837" t="s">
        <v>3174</v>
      </c>
      <c r="C837" s="97">
        <v>4255</v>
      </c>
      <c r="D837" t="s">
        <v>3175</v>
      </c>
      <c r="E837" t="s">
        <v>3918</v>
      </c>
      <c r="F837" t="s">
        <v>396</v>
      </c>
      <c r="G837" t="s">
        <v>206</v>
      </c>
      <c r="H837">
        <v>5.57</v>
      </c>
      <c r="I837" t="s">
        <v>120</v>
      </c>
      <c r="J837" t="s">
        <v>99</v>
      </c>
      <c r="K837" s="64">
        <v>2.2499999999999999E-2</v>
      </c>
      <c r="L837" s="64">
        <v>0</v>
      </c>
      <c r="M837" s="63">
        <v>19585</v>
      </c>
      <c r="N837" s="63">
        <v>104.03077229114781</v>
      </c>
      <c r="O837" s="63">
        <v>20.3744267532213</v>
      </c>
      <c r="P837" s="64">
        <v>1E-4</v>
      </c>
      <c r="Q837" s="64">
        <v>0</v>
      </c>
    </row>
    <row r="838" spans="1:17">
      <c r="A838" t="s">
        <v>3802</v>
      </c>
      <c r="B838" t="s">
        <v>3174</v>
      </c>
      <c r="C838" s="97">
        <v>4256</v>
      </c>
      <c r="D838" t="s">
        <v>3175</v>
      </c>
      <c r="E838" t="s">
        <v>3918</v>
      </c>
      <c r="F838" t="s">
        <v>396</v>
      </c>
      <c r="G838" t="s">
        <v>206</v>
      </c>
      <c r="H838">
        <v>5.57</v>
      </c>
      <c r="I838" t="s">
        <v>120</v>
      </c>
      <c r="J838" t="s">
        <v>99</v>
      </c>
      <c r="K838" s="64">
        <v>2.2499999999999999E-2</v>
      </c>
      <c r="L838" s="64">
        <v>0</v>
      </c>
      <c r="M838" s="63">
        <v>19467</v>
      </c>
      <c r="N838" s="63">
        <v>104.0307722911481</v>
      </c>
      <c r="O838" s="63">
        <v>20.251670441917799</v>
      </c>
      <c r="P838" s="64">
        <v>1E-4</v>
      </c>
      <c r="Q838" s="64">
        <v>0</v>
      </c>
    </row>
    <row r="839" spans="1:17">
      <c r="A839" t="s">
        <v>3803</v>
      </c>
      <c r="B839" t="s">
        <v>3174</v>
      </c>
      <c r="C839" s="97">
        <v>4257</v>
      </c>
      <c r="D839" t="s">
        <v>3175</v>
      </c>
      <c r="E839" t="s">
        <v>3918</v>
      </c>
      <c r="F839" t="s">
        <v>609</v>
      </c>
      <c r="G839" t="s">
        <v>206</v>
      </c>
      <c r="H839">
        <v>3.93</v>
      </c>
      <c r="I839" t="s">
        <v>120</v>
      </c>
      <c r="J839" t="s">
        <v>99</v>
      </c>
      <c r="K839" s="64">
        <v>2.2499999999999999E-2</v>
      </c>
      <c r="L839" s="64">
        <v>0</v>
      </c>
      <c r="M839" s="63">
        <v>65000</v>
      </c>
      <c r="N839" s="63">
        <v>102.86626479539092</v>
      </c>
      <c r="O839" s="63">
        <v>66.863072117004094</v>
      </c>
      <c r="P839" s="64">
        <v>4.0000000000000002E-4</v>
      </c>
      <c r="Q839" s="64">
        <v>0</v>
      </c>
    </row>
    <row r="840" spans="1:17">
      <c r="A840" t="s">
        <v>3803</v>
      </c>
      <c r="B840" t="s">
        <v>3174</v>
      </c>
      <c r="C840" s="97">
        <v>4258</v>
      </c>
      <c r="D840" t="s">
        <v>3175</v>
      </c>
      <c r="E840" t="s">
        <v>3918</v>
      </c>
      <c r="F840" t="s">
        <v>609</v>
      </c>
      <c r="G840" t="s">
        <v>206</v>
      </c>
      <c r="H840">
        <v>3.93</v>
      </c>
      <c r="I840" t="s">
        <v>120</v>
      </c>
      <c r="J840" t="s">
        <v>99</v>
      </c>
      <c r="K840" s="64">
        <v>2.2499999999999999E-2</v>
      </c>
      <c r="L840" s="64">
        <v>0</v>
      </c>
      <c r="M840" s="63">
        <v>65000</v>
      </c>
      <c r="N840" s="63">
        <v>102.86626479539092</v>
      </c>
      <c r="O840" s="63">
        <v>66.863072117004094</v>
      </c>
      <c r="P840" s="64">
        <v>4.0000000000000002E-4</v>
      </c>
      <c r="Q840" s="64">
        <v>0</v>
      </c>
    </row>
    <row r="841" spans="1:17">
      <c r="A841" t="s">
        <v>3804</v>
      </c>
      <c r="B841" t="s">
        <v>3174</v>
      </c>
      <c r="C841" s="97">
        <v>4261</v>
      </c>
      <c r="D841" t="s">
        <v>3175</v>
      </c>
      <c r="E841" t="s">
        <v>3918</v>
      </c>
      <c r="F841" t="s">
        <v>609</v>
      </c>
      <c r="G841" t="s">
        <v>206</v>
      </c>
      <c r="H841">
        <v>5.57</v>
      </c>
      <c r="I841" t="s">
        <v>120</v>
      </c>
      <c r="J841" t="s">
        <v>99</v>
      </c>
      <c r="K841" s="64">
        <v>2.2499999999999999E-2</v>
      </c>
      <c r="L841" s="64">
        <v>0</v>
      </c>
      <c r="M841" s="63">
        <v>150000</v>
      </c>
      <c r="N841" s="63">
        <v>104.024615671048</v>
      </c>
      <c r="O841" s="63">
        <v>156.03692350657201</v>
      </c>
      <c r="P841" s="64">
        <v>8.0000000000000004E-4</v>
      </c>
      <c r="Q841" s="64">
        <v>0</v>
      </c>
    </row>
    <row r="842" spans="1:17">
      <c r="A842" t="s">
        <v>3805</v>
      </c>
      <c r="B842" t="s">
        <v>3174</v>
      </c>
      <c r="C842" s="97">
        <v>4260</v>
      </c>
      <c r="D842" t="s">
        <v>3175</v>
      </c>
      <c r="E842" t="s">
        <v>3918</v>
      </c>
      <c r="F842" t="s">
        <v>609</v>
      </c>
      <c r="G842" t="s">
        <v>206</v>
      </c>
      <c r="H842">
        <v>5.57</v>
      </c>
      <c r="I842" t="s">
        <v>120</v>
      </c>
      <c r="J842" t="s">
        <v>99</v>
      </c>
      <c r="K842" s="64">
        <v>2.2499999999999999E-2</v>
      </c>
      <c r="L842" s="64">
        <v>0</v>
      </c>
      <c r="M842" s="63">
        <v>409866</v>
      </c>
      <c r="N842" s="63">
        <v>104.0246156710481</v>
      </c>
      <c r="O842" s="63">
        <v>426.36153126629802</v>
      </c>
      <c r="P842" s="64">
        <v>2.2000000000000001E-3</v>
      </c>
      <c r="Q842" s="64">
        <v>0</v>
      </c>
    </row>
    <row r="843" spans="1:17">
      <c r="A843" t="s">
        <v>3806</v>
      </c>
      <c r="B843" t="s">
        <v>3174</v>
      </c>
      <c r="C843" s="97">
        <v>4264</v>
      </c>
      <c r="D843" t="s">
        <v>3175</v>
      </c>
      <c r="E843" t="s">
        <v>3918</v>
      </c>
      <c r="F843" t="s">
        <v>939</v>
      </c>
      <c r="G843" t="s">
        <v>206</v>
      </c>
      <c r="H843">
        <v>2.88</v>
      </c>
      <c r="I843" t="s">
        <v>120</v>
      </c>
      <c r="J843" t="s">
        <v>99</v>
      </c>
      <c r="K843" s="64">
        <v>2.2499999999999999E-2</v>
      </c>
      <c r="L843" s="64">
        <v>0</v>
      </c>
      <c r="M843" s="63">
        <v>41713</v>
      </c>
      <c r="N843" s="63">
        <v>102.10978140136888</v>
      </c>
      <c r="O843" s="63">
        <v>42.593053115952998</v>
      </c>
      <c r="P843" s="64">
        <v>2.0000000000000001E-4</v>
      </c>
      <c r="Q843" s="64">
        <v>0</v>
      </c>
    </row>
    <row r="844" spans="1:17">
      <c r="A844" t="s">
        <v>3806</v>
      </c>
      <c r="B844" t="s">
        <v>3174</v>
      </c>
      <c r="C844" s="97">
        <v>4265</v>
      </c>
      <c r="D844" t="s">
        <v>3175</v>
      </c>
      <c r="E844" t="s">
        <v>3918</v>
      </c>
      <c r="F844" t="s">
        <v>939</v>
      </c>
      <c r="G844" t="s">
        <v>206</v>
      </c>
      <c r="H844">
        <v>2.88</v>
      </c>
      <c r="I844" t="s">
        <v>120</v>
      </c>
      <c r="J844" t="s">
        <v>99</v>
      </c>
      <c r="K844" s="64">
        <v>2.2499999999999999E-2</v>
      </c>
      <c r="L844" s="64">
        <v>0</v>
      </c>
      <c r="M844" s="63">
        <v>49879</v>
      </c>
      <c r="N844" s="63">
        <v>102.10978140136871</v>
      </c>
      <c r="O844" s="63">
        <v>50.931337865188702</v>
      </c>
      <c r="P844" s="64">
        <v>2.9999999999999997E-4</v>
      </c>
      <c r="Q844" s="64">
        <v>0</v>
      </c>
    </row>
    <row r="845" spans="1:17">
      <c r="A845" t="s">
        <v>3806</v>
      </c>
      <c r="B845" t="s">
        <v>3174</v>
      </c>
      <c r="C845" s="97">
        <v>4266</v>
      </c>
      <c r="D845" t="s">
        <v>3175</v>
      </c>
      <c r="E845" t="s">
        <v>3918</v>
      </c>
      <c r="F845" t="s">
        <v>939</v>
      </c>
      <c r="G845" t="s">
        <v>206</v>
      </c>
      <c r="H845">
        <v>2.88</v>
      </c>
      <c r="I845" t="s">
        <v>120</v>
      </c>
      <c r="J845" t="s">
        <v>99</v>
      </c>
      <c r="K845" s="64">
        <v>2.2499999999999999E-2</v>
      </c>
      <c r="L845" s="64">
        <v>0</v>
      </c>
      <c r="M845" s="63">
        <v>44577</v>
      </c>
      <c r="N845" s="63">
        <v>102.10978140136886</v>
      </c>
      <c r="O845" s="63">
        <v>45.517477255288199</v>
      </c>
      <c r="P845" s="64">
        <v>2.0000000000000001E-4</v>
      </c>
      <c r="Q845" s="64">
        <v>0</v>
      </c>
    </row>
    <row r="846" spans="1:17">
      <c r="A846" t="s">
        <v>3806</v>
      </c>
      <c r="B846" t="s">
        <v>3174</v>
      </c>
      <c r="C846" s="97">
        <v>4267</v>
      </c>
      <c r="D846" t="s">
        <v>3175</v>
      </c>
      <c r="E846" t="s">
        <v>3918</v>
      </c>
      <c r="F846" t="s">
        <v>939</v>
      </c>
      <c r="G846" t="s">
        <v>206</v>
      </c>
      <c r="H846">
        <v>2.88</v>
      </c>
      <c r="I846" t="s">
        <v>120</v>
      </c>
      <c r="J846" t="s">
        <v>99</v>
      </c>
      <c r="K846" s="64">
        <v>2.2499999999999999E-2</v>
      </c>
      <c r="L846" s="64">
        <v>0</v>
      </c>
      <c r="M846" s="63">
        <v>20838</v>
      </c>
      <c r="N846" s="63">
        <v>102.10978140136865</v>
      </c>
      <c r="O846" s="63">
        <v>21.277636248417199</v>
      </c>
      <c r="P846" s="64">
        <v>1E-4</v>
      </c>
      <c r="Q846" s="64">
        <v>0</v>
      </c>
    </row>
    <row r="847" spans="1:17">
      <c r="A847" t="s">
        <v>3807</v>
      </c>
      <c r="B847" t="s">
        <v>3174</v>
      </c>
      <c r="C847" s="97">
        <v>4268</v>
      </c>
      <c r="D847" t="s">
        <v>3175</v>
      </c>
      <c r="E847" t="s">
        <v>3918</v>
      </c>
      <c r="F847" t="s">
        <v>939</v>
      </c>
      <c r="G847" t="s">
        <v>206</v>
      </c>
      <c r="H847">
        <v>0.93</v>
      </c>
      <c r="I847" t="s">
        <v>120</v>
      </c>
      <c r="J847" t="s">
        <v>99</v>
      </c>
      <c r="K847" s="64">
        <v>2.2499999999999999E-2</v>
      </c>
      <c r="L847" s="64">
        <v>0</v>
      </c>
      <c r="M847" s="63">
        <v>74086</v>
      </c>
      <c r="N847" s="63">
        <v>100.76608496757916</v>
      </c>
      <c r="O847" s="63">
        <v>74.653561709080705</v>
      </c>
      <c r="P847" s="64">
        <v>4.0000000000000002E-4</v>
      </c>
      <c r="Q847" s="64">
        <v>0</v>
      </c>
    </row>
    <row r="848" spans="1:17">
      <c r="A848" t="s">
        <v>3807</v>
      </c>
      <c r="B848" t="s">
        <v>3174</v>
      </c>
      <c r="C848" s="97">
        <v>4269</v>
      </c>
      <c r="D848" t="s">
        <v>3175</v>
      </c>
      <c r="E848" t="s">
        <v>3918</v>
      </c>
      <c r="F848" t="s">
        <v>939</v>
      </c>
      <c r="G848" t="s">
        <v>206</v>
      </c>
      <c r="H848">
        <v>0.93</v>
      </c>
      <c r="I848" t="s">
        <v>120</v>
      </c>
      <c r="J848" t="s">
        <v>99</v>
      </c>
      <c r="K848" s="64">
        <v>2.2499999999999999E-2</v>
      </c>
      <c r="L848" s="64">
        <v>0</v>
      </c>
      <c r="M848" s="63">
        <v>74086</v>
      </c>
      <c r="N848" s="63">
        <v>100.76608496757916</v>
      </c>
      <c r="O848" s="63">
        <v>74.653561709080705</v>
      </c>
      <c r="P848" s="64">
        <v>4.0000000000000002E-4</v>
      </c>
      <c r="Q848" s="64">
        <v>0</v>
      </c>
    </row>
    <row r="849" spans="1:17">
      <c r="A849" t="s">
        <v>3807</v>
      </c>
      <c r="B849" t="s">
        <v>3174</v>
      </c>
      <c r="C849" s="97">
        <v>4301</v>
      </c>
      <c r="D849" t="s">
        <v>3175</v>
      </c>
      <c r="E849" t="s">
        <v>3918</v>
      </c>
      <c r="F849" t="s">
        <v>660</v>
      </c>
      <c r="G849" t="s">
        <v>206</v>
      </c>
      <c r="H849">
        <v>0.93</v>
      </c>
      <c r="I849" t="s">
        <v>120</v>
      </c>
      <c r="J849" t="s">
        <v>99</v>
      </c>
      <c r="K849" s="64">
        <v>2.2499999999999999E-2</v>
      </c>
      <c r="L849" s="64">
        <v>0</v>
      </c>
      <c r="M849" s="63">
        <v>136082</v>
      </c>
      <c r="N849" s="63">
        <v>100.72307060097955</v>
      </c>
      <c r="O849" s="63">
        <v>137.06596893522499</v>
      </c>
      <c r="P849" s="64">
        <v>6.9999999999999999E-4</v>
      </c>
      <c r="Q849" s="64">
        <v>0</v>
      </c>
    </row>
    <row r="850" spans="1:17">
      <c r="A850" t="s">
        <v>3807</v>
      </c>
      <c r="B850" t="s">
        <v>3174</v>
      </c>
      <c r="C850" s="97">
        <v>4302</v>
      </c>
      <c r="D850" t="s">
        <v>3175</v>
      </c>
      <c r="E850" t="s">
        <v>3918</v>
      </c>
      <c r="F850" t="s">
        <v>660</v>
      </c>
      <c r="G850" t="s">
        <v>206</v>
      </c>
      <c r="H850">
        <v>0.93</v>
      </c>
      <c r="I850" t="s">
        <v>120</v>
      </c>
      <c r="J850" t="s">
        <v>99</v>
      </c>
      <c r="K850" s="64">
        <v>2.2499999999999999E-2</v>
      </c>
      <c r="L850" s="64">
        <v>0</v>
      </c>
      <c r="M850" s="63">
        <v>127514</v>
      </c>
      <c r="N850" s="63">
        <v>100.7230706009795</v>
      </c>
      <c r="O850" s="63">
        <v>128.43601624613299</v>
      </c>
      <c r="P850" s="64">
        <v>6.9999999999999999E-4</v>
      </c>
      <c r="Q850" s="64">
        <v>0</v>
      </c>
    </row>
    <row r="851" spans="1:17">
      <c r="A851" t="s">
        <v>3807</v>
      </c>
      <c r="B851" t="s">
        <v>3174</v>
      </c>
      <c r="C851" s="97">
        <v>4303</v>
      </c>
      <c r="D851" t="s">
        <v>3175</v>
      </c>
      <c r="E851" t="s">
        <v>3918</v>
      </c>
      <c r="F851" t="s">
        <v>660</v>
      </c>
      <c r="G851" t="s">
        <v>206</v>
      </c>
      <c r="H851">
        <v>0.93</v>
      </c>
      <c r="I851" t="s">
        <v>120</v>
      </c>
      <c r="J851" t="s">
        <v>99</v>
      </c>
      <c r="K851" s="64">
        <v>2.2499999999999999E-2</v>
      </c>
      <c r="L851" s="64">
        <v>0</v>
      </c>
      <c r="M851" s="63">
        <v>52763</v>
      </c>
      <c r="N851" s="63">
        <v>100.72307060097985</v>
      </c>
      <c r="O851" s="63">
        <v>53.144513741194999</v>
      </c>
      <c r="P851" s="64">
        <v>2.9999999999999997E-4</v>
      </c>
      <c r="Q851" s="64">
        <v>0</v>
      </c>
    </row>
    <row r="852" spans="1:17">
      <c r="A852" t="s">
        <v>3807</v>
      </c>
      <c r="B852" t="s">
        <v>3174</v>
      </c>
      <c r="C852" s="97">
        <v>4304</v>
      </c>
      <c r="D852" t="s">
        <v>3175</v>
      </c>
      <c r="E852" t="s">
        <v>3918</v>
      </c>
      <c r="F852" t="s">
        <v>660</v>
      </c>
      <c r="G852" t="s">
        <v>206</v>
      </c>
      <c r="H852">
        <v>0.93</v>
      </c>
      <c r="I852" t="s">
        <v>120</v>
      </c>
      <c r="J852" t="s">
        <v>99</v>
      </c>
      <c r="K852" s="64">
        <v>2.2499999999999999E-2</v>
      </c>
      <c r="L852" s="64">
        <v>0</v>
      </c>
      <c r="M852" s="63">
        <v>51925</v>
      </c>
      <c r="N852" s="63">
        <v>100.72307060097968</v>
      </c>
      <c r="O852" s="63">
        <v>52.300454409558697</v>
      </c>
      <c r="P852" s="64">
        <v>2.9999999999999997E-4</v>
      </c>
      <c r="Q852" s="64">
        <v>0</v>
      </c>
    </row>
    <row r="853" spans="1:17">
      <c r="A853" t="s">
        <v>3808</v>
      </c>
      <c r="B853" t="s">
        <v>3174</v>
      </c>
      <c r="C853" s="97">
        <v>4274</v>
      </c>
      <c r="D853" t="s">
        <v>3175</v>
      </c>
      <c r="E853" t="s">
        <v>3918</v>
      </c>
      <c r="F853" t="s">
        <v>950</v>
      </c>
      <c r="G853" t="s">
        <v>206</v>
      </c>
      <c r="H853">
        <v>5.57</v>
      </c>
      <c r="I853" t="s">
        <v>120</v>
      </c>
      <c r="J853" t="s">
        <v>99</v>
      </c>
      <c r="K853" s="64">
        <v>2.2499999999999999E-2</v>
      </c>
      <c r="L853" s="64">
        <v>0</v>
      </c>
      <c r="M853" s="63">
        <v>75766</v>
      </c>
      <c r="N853" s="63">
        <v>104.00615752133398</v>
      </c>
      <c r="O853" s="63">
        <v>78.801305307613902</v>
      </c>
      <c r="P853" s="64">
        <v>4.0000000000000002E-4</v>
      </c>
      <c r="Q853" s="64">
        <v>0</v>
      </c>
    </row>
    <row r="854" spans="1:17">
      <c r="A854" t="s">
        <v>3808</v>
      </c>
      <c r="B854" t="s">
        <v>3174</v>
      </c>
      <c r="C854" s="97">
        <v>4275</v>
      </c>
      <c r="D854" t="s">
        <v>3175</v>
      </c>
      <c r="E854" t="s">
        <v>3918</v>
      </c>
      <c r="F854" t="s">
        <v>950</v>
      </c>
      <c r="G854" t="s">
        <v>206</v>
      </c>
      <c r="H854">
        <v>5.57</v>
      </c>
      <c r="I854" t="s">
        <v>120</v>
      </c>
      <c r="J854" t="s">
        <v>99</v>
      </c>
      <c r="K854" s="64">
        <v>2.2499999999999999E-2</v>
      </c>
      <c r="L854" s="64">
        <v>0</v>
      </c>
      <c r="M854" s="63">
        <v>60654</v>
      </c>
      <c r="N854" s="63">
        <v>104.00615752133396</v>
      </c>
      <c r="O854" s="63">
        <v>63.083894782989901</v>
      </c>
      <c r="P854" s="64">
        <v>2.9999999999999997E-4</v>
      </c>
      <c r="Q854" s="64">
        <v>0</v>
      </c>
    </row>
    <row r="855" spans="1:17">
      <c r="A855" t="s">
        <v>3809</v>
      </c>
      <c r="B855" t="s">
        <v>3174</v>
      </c>
      <c r="C855" s="97">
        <v>4273</v>
      </c>
      <c r="D855" t="s">
        <v>3175</v>
      </c>
      <c r="E855" t="s">
        <v>3918</v>
      </c>
      <c r="F855" t="s">
        <v>950</v>
      </c>
      <c r="G855" t="s">
        <v>206</v>
      </c>
      <c r="H855">
        <v>1.86</v>
      </c>
      <c r="I855" t="s">
        <v>120</v>
      </c>
      <c r="J855" t="s">
        <v>99</v>
      </c>
      <c r="K855" s="64">
        <v>2.2499999999999999E-2</v>
      </c>
      <c r="L855" s="64">
        <v>0</v>
      </c>
      <c r="M855" s="63">
        <v>40232</v>
      </c>
      <c r="N855" s="63">
        <v>101.40289896251093</v>
      </c>
      <c r="O855" s="63">
        <v>40.796414310597399</v>
      </c>
      <c r="P855" s="64">
        <v>2.0000000000000001E-4</v>
      </c>
      <c r="Q855" s="64">
        <v>0</v>
      </c>
    </row>
    <row r="856" spans="1:17">
      <c r="A856" t="s">
        <v>3810</v>
      </c>
      <c r="B856" t="s">
        <v>3174</v>
      </c>
      <c r="C856" s="97">
        <v>4276</v>
      </c>
      <c r="D856" t="s">
        <v>3175</v>
      </c>
      <c r="E856" t="s">
        <v>3918</v>
      </c>
      <c r="F856" t="s">
        <v>950</v>
      </c>
      <c r="G856" t="s">
        <v>206</v>
      </c>
      <c r="H856">
        <v>5.57</v>
      </c>
      <c r="I856" t="s">
        <v>120</v>
      </c>
      <c r="J856" t="s">
        <v>99</v>
      </c>
      <c r="K856" s="64">
        <v>2.2499999999999999E-2</v>
      </c>
      <c r="L856" s="64">
        <v>0</v>
      </c>
      <c r="M856" s="63">
        <v>108386</v>
      </c>
      <c r="N856" s="63">
        <v>104.00615752133393</v>
      </c>
      <c r="O856" s="63">
        <v>112.72811389107299</v>
      </c>
      <c r="P856" s="64">
        <v>5.9999999999999995E-4</v>
      </c>
      <c r="Q856" s="64">
        <v>0</v>
      </c>
    </row>
    <row r="857" spans="1:17">
      <c r="A857" t="s">
        <v>3810</v>
      </c>
      <c r="B857" t="s">
        <v>3174</v>
      </c>
      <c r="C857" s="97">
        <v>4277</v>
      </c>
      <c r="D857" t="s">
        <v>3175</v>
      </c>
      <c r="E857" t="s">
        <v>3918</v>
      </c>
      <c r="F857" t="s">
        <v>950</v>
      </c>
      <c r="G857" t="s">
        <v>206</v>
      </c>
      <c r="H857">
        <v>5.57</v>
      </c>
      <c r="I857" t="s">
        <v>120</v>
      </c>
      <c r="J857" t="s">
        <v>99</v>
      </c>
      <c r="K857" s="64">
        <v>2.2499999999999999E-2</v>
      </c>
      <c r="L857" s="64">
        <v>0</v>
      </c>
      <c r="M857" s="63">
        <v>108385</v>
      </c>
      <c r="N857" s="63">
        <v>104.00615752133413</v>
      </c>
      <c r="O857" s="63">
        <v>112.727073829498</v>
      </c>
      <c r="P857" s="64">
        <v>5.9999999999999995E-4</v>
      </c>
      <c r="Q857" s="64">
        <v>0</v>
      </c>
    </row>
    <row r="858" spans="1:17">
      <c r="A858" t="s">
        <v>3811</v>
      </c>
      <c r="B858" t="s">
        <v>3174</v>
      </c>
      <c r="C858" s="97">
        <v>4284</v>
      </c>
      <c r="D858" t="s">
        <v>3175</v>
      </c>
      <c r="E858" t="s">
        <v>3918</v>
      </c>
      <c r="F858" t="s">
        <v>691</v>
      </c>
      <c r="G858" t="s">
        <v>206</v>
      </c>
      <c r="H858">
        <v>5.57</v>
      </c>
      <c r="I858" t="s">
        <v>120</v>
      </c>
      <c r="J858" t="s">
        <v>99</v>
      </c>
      <c r="K858" s="64">
        <v>2.2499999999999999E-2</v>
      </c>
      <c r="L858" s="64">
        <v>0</v>
      </c>
      <c r="M858" s="63">
        <v>24287</v>
      </c>
      <c r="N858" s="63">
        <v>103.9877227927912</v>
      </c>
      <c r="O858" s="63">
        <v>25.255498234685199</v>
      </c>
      <c r="P858" s="64">
        <v>1E-4</v>
      </c>
      <c r="Q858" s="64">
        <v>0</v>
      </c>
    </row>
    <row r="859" spans="1:17">
      <c r="A859" t="s">
        <v>3811</v>
      </c>
      <c r="B859" t="s">
        <v>3174</v>
      </c>
      <c r="C859" s="97">
        <v>4285</v>
      </c>
      <c r="D859" t="s">
        <v>3175</v>
      </c>
      <c r="E859" t="s">
        <v>3918</v>
      </c>
      <c r="F859" t="s">
        <v>691</v>
      </c>
      <c r="G859" t="s">
        <v>206</v>
      </c>
      <c r="H859">
        <v>5.57</v>
      </c>
      <c r="I859" t="s">
        <v>120</v>
      </c>
      <c r="J859" t="s">
        <v>99</v>
      </c>
      <c r="K859" s="64">
        <v>2.2499999999999999E-2</v>
      </c>
      <c r="L859" s="64">
        <v>0</v>
      </c>
      <c r="M859" s="63">
        <v>10968</v>
      </c>
      <c r="N859" s="63">
        <v>103.98772279279176</v>
      </c>
      <c r="O859" s="63">
        <v>11.4053734359134</v>
      </c>
      <c r="P859" s="64">
        <v>1E-4</v>
      </c>
      <c r="Q859" s="64">
        <v>0</v>
      </c>
    </row>
    <row r="860" spans="1:17">
      <c r="A860" t="s">
        <v>3812</v>
      </c>
      <c r="B860" t="s">
        <v>3174</v>
      </c>
      <c r="C860" s="97">
        <v>4278</v>
      </c>
      <c r="D860" t="s">
        <v>3175</v>
      </c>
      <c r="E860" t="s">
        <v>3918</v>
      </c>
      <c r="F860" t="s">
        <v>691</v>
      </c>
      <c r="G860" t="s">
        <v>206</v>
      </c>
      <c r="H860">
        <v>2.8</v>
      </c>
      <c r="I860" t="s">
        <v>120</v>
      </c>
      <c r="J860" t="s">
        <v>99</v>
      </c>
      <c r="K860" s="64">
        <v>2.2499999999999999E-2</v>
      </c>
      <c r="L860" s="64">
        <v>0</v>
      </c>
      <c r="M860" s="63">
        <v>29264</v>
      </c>
      <c r="N860" s="63">
        <v>102.03533737463539</v>
      </c>
      <c r="O860" s="63">
        <v>29.8596211293133</v>
      </c>
      <c r="P860" s="64">
        <v>2.0000000000000001E-4</v>
      </c>
      <c r="Q860" s="64">
        <v>0</v>
      </c>
    </row>
    <row r="861" spans="1:17">
      <c r="A861" t="s">
        <v>3812</v>
      </c>
      <c r="B861" t="s">
        <v>3174</v>
      </c>
      <c r="C861" s="97">
        <v>4279</v>
      </c>
      <c r="D861" t="s">
        <v>3175</v>
      </c>
      <c r="E861" t="s">
        <v>3918</v>
      </c>
      <c r="F861" t="s">
        <v>691</v>
      </c>
      <c r="G861" t="s">
        <v>206</v>
      </c>
      <c r="H861">
        <v>2.8</v>
      </c>
      <c r="I861" t="s">
        <v>120</v>
      </c>
      <c r="J861" t="s">
        <v>99</v>
      </c>
      <c r="K861" s="64">
        <v>2.2499999999999999E-2</v>
      </c>
      <c r="L861" s="64">
        <v>0</v>
      </c>
      <c r="M861" s="63">
        <v>29674</v>
      </c>
      <c r="N861" s="63">
        <v>102.03533737463538</v>
      </c>
      <c r="O861" s="63">
        <v>30.2779660125493</v>
      </c>
      <c r="P861" s="64">
        <v>2.0000000000000001E-4</v>
      </c>
      <c r="Q861" s="64">
        <v>0</v>
      </c>
    </row>
    <row r="862" spans="1:17">
      <c r="A862" t="s">
        <v>3812</v>
      </c>
      <c r="B862" t="s">
        <v>3174</v>
      </c>
      <c r="C862" s="97">
        <v>4280</v>
      </c>
      <c r="D862" t="s">
        <v>3175</v>
      </c>
      <c r="E862" t="s">
        <v>3918</v>
      </c>
      <c r="F862" t="s">
        <v>691</v>
      </c>
      <c r="G862" t="s">
        <v>206</v>
      </c>
      <c r="H862">
        <v>2.8</v>
      </c>
      <c r="I862" t="s">
        <v>120</v>
      </c>
      <c r="J862" t="s">
        <v>99</v>
      </c>
      <c r="K862" s="64">
        <v>2.2499999999999999E-2</v>
      </c>
      <c r="L862" s="64">
        <v>0</v>
      </c>
      <c r="M862" s="63">
        <v>29585</v>
      </c>
      <c r="N862" s="63">
        <v>102.03533737463546</v>
      </c>
      <c r="O862" s="63">
        <v>30.187154562285901</v>
      </c>
      <c r="P862" s="64">
        <v>2.0000000000000001E-4</v>
      </c>
      <c r="Q862" s="64">
        <v>0</v>
      </c>
    </row>
    <row r="863" spans="1:17">
      <c r="A863" t="s">
        <v>3813</v>
      </c>
      <c r="B863" t="s">
        <v>3174</v>
      </c>
      <c r="C863" s="97">
        <v>4281</v>
      </c>
      <c r="D863" t="s">
        <v>3175</v>
      </c>
      <c r="E863" t="s">
        <v>3918</v>
      </c>
      <c r="F863" t="s">
        <v>691</v>
      </c>
      <c r="G863" t="s">
        <v>206</v>
      </c>
      <c r="H863">
        <v>2.8</v>
      </c>
      <c r="I863" t="s">
        <v>120</v>
      </c>
      <c r="J863" t="s">
        <v>99</v>
      </c>
      <c r="K863" s="64">
        <v>2.2499999999999999E-2</v>
      </c>
      <c r="L863" s="64">
        <v>0</v>
      </c>
      <c r="M863" s="63">
        <v>29264</v>
      </c>
      <c r="N863" s="63">
        <v>102.03533737463539</v>
      </c>
      <c r="O863" s="63">
        <v>29.8596211293133</v>
      </c>
      <c r="P863" s="64">
        <v>2.0000000000000001E-4</v>
      </c>
      <c r="Q863" s="64">
        <v>0</v>
      </c>
    </row>
    <row r="864" spans="1:17">
      <c r="A864" t="s">
        <v>3813</v>
      </c>
      <c r="B864" t="s">
        <v>3174</v>
      </c>
      <c r="C864" s="97">
        <v>4282</v>
      </c>
      <c r="D864" t="s">
        <v>3175</v>
      </c>
      <c r="E864" t="s">
        <v>3918</v>
      </c>
      <c r="F864" t="s">
        <v>691</v>
      </c>
      <c r="G864" t="s">
        <v>206</v>
      </c>
      <c r="H864">
        <v>2.8</v>
      </c>
      <c r="I864" t="s">
        <v>120</v>
      </c>
      <c r="J864" t="s">
        <v>99</v>
      </c>
      <c r="K864" s="64">
        <v>2.2499999999999999E-2</v>
      </c>
      <c r="L864" s="64">
        <v>0</v>
      </c>
      <c r="M864" s="63">
        <v>29674</v>
      </c>
      <c r="N864" s="63">
        <v>102.03533737463538</v>
      </c>
      <c r="O864" s="63">
        <v>30.2779660125493</v>
      </c>
      <c r="P864" s="64">
        <v>2.0000000000000001E-4</v>
      </c>
      <c r="Q864" s="64">
        <v>0</v>
      </c>
    </row>
    <row r="865" spans="1:17">
      <c r="A865" t="s">
        <v>3813</v>
      </c>
      <c r="B865" t="s">
        <v>3174</v>
      </c>
      <c r="C865" s="97">
        <v>4283</v>
      </c>
      <c r="D865" t="s">
        <v>3175</v>
      </c>
      <c r="E865" t="s">
        <v>3918</v>
      </c>
      <c r="F865" t="s">
        <v>691</v>
      </c>
      <c r="G865" t="s">
        <v>206</v>
      </c>
      <c r="H865">
        <v>2.8</v>
      </c>
      <c r="I865" t="s">
        <v>120</v>
      </c>
      <c r="J865" t="s">
        <v>99</v>
      </c>
      <c r="K865" s="64">
        <v>2.2499999999999999E-2</v>
      </c>
      <c r="L865" s="64">
        <v>0</v>
      </c>
      <c r="M865" s="63">
        <v>29585</v>
      </c>
      <c r="N865" s="63">
        <v>102.03533737463546</v>
      </c>
      <c r="O865" s="63">
        <v>30.187154562285901</v>
      </c>
      <c r="P865" s="64">
        <v>2.0000000000000001E-4</v>
      </c>
      <c r="Q865" s="64">
        <v>0</v>
      </c>
    </row>
    <row r="866" spans="1:17">
      <c r="A866" t="s">
        <v>3814</v>
      </c>
      <c r="B866" t="s">
        <v>3174</v>
      </c>
      <c r="C866" s="97">
        <v>4286</v>
      </c>
      <c r="D866" t="s">
        <v>3175</v>
      </c>
      <c r="E866" t="s">
        <v>3918</v>
      </c>
      <c r="F866" t="s">
        <v>1148</v>
      </c>
      <c r="G866" t="s">
        <v>206</v>
      </c>
      <c r="H866">
        <v>5.51</v>
      </c>
      <c r="I866" t="s">
        <v>120</v>
      </c>
      <c r="J866" t="s">
        <v>99</v>
      </c>
      <c r="K866" s="64">
        <v>2.2499999999999999E-2</v>
      </c>
      <c r="L866" s="64">
        <v>0</v>
      </c>
      <c r="M866" s="63">
        <v>100000</v>
      </c>
      <c r="N866" s="63">
        <v>103.93359860760999</v>
      </c>
      <c r="O866" s="63">
        <v>103.93359860760999</v>
      </c>
      <c r="P866" s="64">
        <v>5.0000000000000001E-4</v>
      </c>
      <c r="Q866" s="64">
        <v>0</v>
      </c>
    </row>
    <row r="867" spans="1:17">
      <c r="A867" t="s">
        <v>3814</v>
      </c>
      <c r="B867" t="s">
        <v>3174</v>
      </c>
      <c r="C867" s="97">
        <v>4287</v>
      </c>
      <c r="D867" t="s">
        <v>3175</v>
      </c>
      <c r="E867" t="s">
        <v>3918</v>
      </c>
      <c r="F867" t="s">
        <v>1148</v>
      </c>
      <c r="G867" t="s">
        <v>206</v>
      </c>
      <c r="H867">
        <v>5.51</v>
      </c>
      <c r="I867" t="s">
        <v>120</v>
      </c>
      <c r="J867" t="s">
        <v>99</v>
      </c>
      <c r="K867" s="64">
        <v>2.2499999999999999E-2</v>
      </c>
      <c r="L867" s="64">
        <v>0</v>
      </c>
      <c r="M867" s="63">
        <v>100000</v>
      </c>
      <c r="N867" s="63">
        <v>103.93359860760999</v>
      </c>
      <c r="O867" s="63">
        <v>103.93359860760999</v>
      </c>
      <c r="P867" s="64">
        <v>5.0000000000000001E-4</v>
      </c>
      <c r="Q867" s="64">
        <v>0</v>
      </c>
    </row>
    <row r="868" spans="1:17">
      <c r="A868" t="s">
        <v>3814</v>
      </c>
      <c r="B868" t="s">
        <v>3174</v>
      </c>
      <c r="C868" s="97">
        <v>4288</v>
      </c>
      <c r="D868" t="s">
        <v>3175</v>
      </c>
      <c r="E868" t="s">
        <v>3918</v>
      </c>
      <c r="F868" t="s">
        <v>1148</v>
      </c>
      <c r="G868" t="s">
        <v>206</v>
      </c>
      <c r="H868">
        <v>5.51</v>
      </c>
      <c r="I868" t="s">
        <v>120</v>
      </c>
      <c r="J868" t="s">
        <v>99</v>
      </c>
      <c r="K868" s="64">
        <v>2.2499999999999999E-2</v>
      </c>
      <c r="L868" s="64">
        <v>0</v>
      </c>
      <c r="M868" s="63">
        <v>100000</v>
      </c>
      <c r="N868" s="63">
        <v>103.93359860760999</v>
      </c>
      <c r="O868" s="63">
        <v>103.93359860760999</v>
      </c>
      <c r="P868" s="64">
        <v>5.0000000000000001E-4</v>
      </c>
      <c r="Q868" s="64">
        <v>0</v>
      </c>
    </row>
    <row r="869" spans="1:17">
      <c r="A869" t="s">
        <v>3815</v>
      </c>
      <c r="B869" t="s">
        <v>3174</v>
      </c>
      <c r="C869" s="97">
        <v>4290</v>
      </c>
      <c r="D869" t="s">
        <v>3175</v>
      </c>
      <c r="E869" t="s">
        <v>3918</v>
      </c>
      <c r="F869" t="s">
        <v>628</v>
      </c>
      <c r="G869" t="s">
        <v>206</v>
      </c>
      <c r="H869">
        <v>5.58</v>
      </c>
      <c r="I869" t="s">
        <v>120</v>
      </c>
      <c r="J869" t="s">
        <v>99</v>
      </c>
      <c r="K869" s="64">
        <v>2.2499999999999999E-2</v>
      </c>
      <c r="L869" s="64">
        <v>0</v>
      </c>
      <c r="M869" s="63">
        <v>188731</v>
      </c>
      <c r="N869" s="63">
        <v>103.96314315473451</v>
      </c>
      <c r="O869" s="63">
        <v>196.210679707362</v>
      </c>
      <c r="P869" s="64">
        <v>1E-3</v>
      </c>
      <c r="Q869" s="64">
        <v>0</v>
      </c>
    </row>
    <row r="870" spans="1:17">
      <c r="A870" t="s">
        <v>3815</v>
      </c>
      <c r="B870" t="s">
        <v>3174</v>
      </c>
      <c r="C870" s="97">
        <v>4291</v>
      </c>
      <c r="D870" t="s">
        <v>3175</v>
      </c>
      <c r="E870" t="s">
        <v>3918</v>
      </c>
      <c r="F870" t="s">
        <v>628</v>
      </c>
      <c r="G870" t="s">
        <v>206</v>
      </c>
      <c r="H870">
        <v>5.58</v>
      </c>
      <c r="I870" t="s">
        <v>120</v>
      </c>
      <c r="J870" t="s">
        <v>99</v>
      </c>
      <c r="K870" s="64">
        <v>2.2499999999999999E-2</v>
      </c>
      <c r="L870" s="64">
        <v>0</v>
      </c>
      <c r="M870" s="63">
        <v>135961</v>
      </c>
      <c r="N870" s="63">
        <v>103.96314315473481</v>
      </c>
      <c r="O870" s="63">
        <v>141.34932906460901</v>
      </c>
      <c r="P870" s="64">
        <v>6.9999999999999999E-4</v>
      </c>
      <c r="Q870" s="64">
        <v>0</v>
      </c>
    </row>
    <row r="871" spans="1:17">
      <c r="A871" t="s">
        <v>3815</v>
      </c>
      <c r="B871" t="s">
        <v>3174</v>
      </c>
      <c r="C871" s="97">
        <v>4292</v>
      </c>
      <c r="D871" t="s">
        <v>3175</v>
      </c>
      <c r="E871" t="s">
        <v>3918</v>
      </c>
      <c r="F871" t="s">
        <v>628</v>
      </c>
      <c r="G871" t="s">
        <v>206</v>
      </c>
      <c r="H871">
        <v>5.57</v>
      </c>
      <c r="I871" t="s">
        <v>120</v>
      </c>
      <c r="J871" t="s">
        <v>99</v>
      </c>
      <c r="K871" s="64">
        <v>2.2499999999999999E-2</v>
      </c>
      <c r="L871" s="64">
        <v>0</v>
      </c>
      <c r="M871" s="63">
        <v>138280</v>
      </c>
      <c r="N871" s="63">
        <v>104.01845905094808</v>
      </c>
      <c r="O871" s="63">
        <v>143.836725175651</v>
      </c>
      <c r="P871" s="64">
        <v>8.0000000000000004E-4</v>
      </c>
      <c r="Q871" s="64">
        <v>0</v>
      </c>
    </row>
    <row r="872" spans="1:17">
      <c r="A872" t="s">
        <v>3815</v>
      </c>
      <c r="B872" t="s">
        <v>3174</v>
      </c>
      <c r="C872" s="97">
        <v>4305</v>
      </c>
      <c r="D872" t="s">
        <v>3175</v>
      </c>
      <c r="E872" t="s">
        <v>3918</v>
      </c>
      <c r="F872" t="s">
        <v>660</v>
      </c>
      <c r="G872" t="s">
        <v>206</v>
      </c>
      <c r="H872">
        <v>5.58</v>
      </c>
      <c r="I872" t="s">
        <v>120</v>
      </c>
      <c r="J872" t="s">
        <v>99</v>
      </c>
      <c r="K872" s="64">
        <v>2.2499999999999999E-2</v>
      </c>
      <c r="L872" s="64">
        <v>0</v>
      </c>
      <c r="M872" s="63">
        <v>61362</v>
      </c>
      <c r="N872" s="63">
        <v>103.96928806424872</v>
      </c>
      <c r="O872" s="63">
        <v>63.797634541984301</v>
      </c>
      <c r="P872" s="64">
        <v>2.9999999999999997E-4</v>
      </c>
      <c r="Q872" s="64">
        <v>0</v>
      </c>
    </row>
    <row r="873" spans="1:17">
      <c r="A873" t="s">
        <v>3815</v>
      </c>
      <c r="B873" t="s">
        <v>3174</v>
      </c>
      <c r="C873" s="97">
        <v>4306</v>
      </c>
      <c r="D873" t="s">
        <v>3175</v>
      </c>
      <c r="E873" t="s">
        <v>3918</v>
      </c>
      <c r="F873" t="s">
        <v>660</v>
      </c>
      <c r="G873" t="s">
        <v>206</v>
      </c>
      <c r="H873">
        <v>5.58</v>
      </c>
      <c r="I873" t="s">
        <v>120</v>
      </c>
      <c r="J873" t="s">
        <v>99</v>
      </c>
      <c r="K873" s="64">
        <v>2.2499999999999999E-2</v>
      </c>
      <c r="L873" s="64">
        <v>0</v>
      </c>
      <c r="M873" s="63">
        <v>40650</v>
      </c>
      <c r="N873" s="63">
        <v>103.96928806424872</v>
      </c>
      <c r="O873" s="63">
        <v>42.263515598117102</v>
      </c>
      <c r="P873" s="64">
        <v>2.0000000000000001E-4</v>
      </c>
      <c r="Q873" s="64">
        <v>0</v>
      </c>
    </row>
    <row r="874" spans="1:17">
      <c r="A874" t="s">
        <v>3815</v>
      </c>
      <c r="B874" t="s">
        <v>3174</v>
      </c>
      <c r="C874" s="97">
        <v>4307</v>
      </c>
      <c r="D874" t="s">
        <v>3175</v>
      </c>
      <c r="E874" t="s">
        <v>3918</v>
      </c>
      <c r="F874" t="s">
        <v>660</v>
      </c>
      <c r="G874" t="s">
        <v>206</v>
      </c>
      <c r="H874">
        <v>5.58</v>
      </c>
      <c r="I874" t="s">
        <v>120</v>
      </c>
      <c r="J874" t="s">
        <v>99</v>
      </c>
      <c r="K874" s="64">
        <v>2.2499999999999999E-2</v>
      </c>
      <c r="L874" s="64">
        <v>0</v>
      </c>
      <c r="M874" s="63">
        <v>42342</v>
      </c>
      <c r="N874" s="63">
        <v>103.96928806424873</v>
      </c>
      <c r="O874" s="63">
        <v>44.022675952164199</v>
      </c>
      <c r="P874" s="64">
        <v>2.0000000000000001E-4</v>
      </c>
      <c r="Q874" s="64">
        <v>0</v>
      </c>
    </row>
    <row r="875" spans="1:17">
      <c r="A875" t="s">
        <v>3816</v>
      </c>
      <c r="B875" t="s">
        <v>3174</v>
      </c>
      <c r="C875" s="97">
        <v>4293</v>
      </c>
      <c r="D875" t="s">
        <v>3175</v>
      </c>
      <c r="E875" t="s">
        <v>3918</v>
      </c>
      <c r="F875" t="s">
        <v>628</v>
      </c>
      <c r="G875" t="s">
        <v>206</v>
      </c>
      <c r="H875">
        <v>5.58</v>
      </c>
      <c r="I875" t="s">
        <v>120</v>
      </c>
      <c r="J875" t="s">
        <v>99</v>
      </c>
      <c r="K875" s="64">
        <v>2.2499999999999999E-2</v>
      </c>
      <c r="L875" s="64">
        <v>0</v>
      </c>
      <c r="M875" s="63">
        <v>79344</v>
      </c>
      <c r="N875" s="63">
        <v>103.96314315473457</v>
      </c>
      <c r="O875" s="63">
        <v>82.488516304692595</v>
      </c>
      <c r="P875" s="64">
        <v>4.0000000000000002E-4</v>
      </c>
      <c r="Q875" s="64">
        <v>0</v>
      </c>
    </row>
    <row r="876" spans="1:17">
      <c r="A876" t="s">
        <v>3817</v>
      </c>
      <c r="B876" t="s">
        <v>3174</v>
      </c>
      <c r="C876" s="97">
        <v>4295</v>
      </c>
      <c r="D876" t="s">
        <v>3175</v>
      </c>
      <c r="E876" t="s">
        <v>3918</v>
      </c>
      <c r="F876" t="s">
        <v>628</v>
      </c>
      <c r="G876" t="s">
        <v>206</v>
      </c>
      <c r="H876">
        <v>3.78</v>
      </c>
      <c r="I876" t="s">
        <v>120</v>
      </c>
      <c r="J876" t="s">
        <v>99</v>
      </c>
      <c r="K876" s="64">
        <v>2.2499999999999999E-2</v>
      </c>
      <c r="L876" s="64">
        <v>0</v>
      </c>
      <c r="M876" s="63">
        <v>650000</v>
      </c>
      <c r="N876" s="63">
        <v>102.69813577470292</v>
      </c>
      <c r="O876" s="63">
        <v>667.537882535569</v>
      </c>
      <c r="P876" s="64">
        <v>3.5000000000000001E-3</v>
      </c>
      <c r="Q876" s="64">
        <v>0</v>
      </c>
    </row>
    <row r="877" spans="1:17">
      <c r="A877" t="s">
        <v>3818</v>
      </c>
      <c r="B877" t="s">
        <v>3174</v>
      </c>
      <c r="C877" s="97">
        <v>4312</v>
      </c>
      <c r="D877" t="s">
        <v>3175</v>
      </c>
      <c r="E877" t="s">
        <v>3918</v>
      </c>
      <c r="F877" t="s">
        <v>628</v>
      </c>
      <c r="G877" t="s">
        <v>206</v>
      </c>
      <c r="H877">
        <v>5.58</v>
      </c>
      <c r="I877" t="s">
        <v>120</v>
      </c>
      <c r="J877" t="s">
        <v>99</v>
      </c>
      <c r="K877" s="64">
        <v>2.2499999999999999E-2</v>
      </c>
      <c r="L877" s="64">
        <v>0</v>
      </c>
      <c r="M877" s="63">
        <v>67827</v>
      </c>
      <c r="N877" s="63">
        <v>103.96314315473454</v>
      </c>
      <c r="O877" s="63">
        <v>70.515081107561798</v>
      </c>
      <c r="P877" s="64">
        <v>4.0000000000000002E-4</v>
      </c>
      <c r="Q877" s="64">
        <v>0</v>
      </c>
    </row>
    <row r="878" spans="1:17">
      <c r="A878" t="s">
        <v>3818</v>
      </c>
      <c r="B878" t="s">
        <v>3174</v>
      </c>
      <c r="C878" s="97">
        <v>4313</v>
      </c>
      <c r="D878" t="s">
        <v>3175</v>
      </c>
      <c r="E878" t="s">
        <v>3918</v>
      </c>
      <c r="F878" t="s">
        <v>628</v>
      </c>
      <c r="G878" t="s">
        <v>206</v>
      </c>
      <c r="H878">
        <v>5.58</v>
      </c>
      <c r="I878" t="s">
        <v>120</v>
      </c>
      <c r="J878" t="s">
        <v>99</v>
      </c>
      <c r="K878" s="64">
        <v>2.2499999999999999E-2</v>
      </c>
      <c r="L878" s="64">
        <v>0</v>
      </c>
      <c r="M878" s="63">
        <v>64387</v>
      </c>
      <c r="N878" s="63">
        <v>103.9631431547345</v>
      </c>
      <c r="O878" s="63">
        <v>66.938748983038906</v>
      </c>
      <c r="P878" s="64">
        <v>4.0000000000000002E-4</v>
      </c>
      <c r="Q878" s="64">
        <v>0</v>
      </c>
    </row>
    <row r="879" spans="1:17">
      <c r="A879" t="s">
        <v>3819</v>
      </c>
      <c r="B879" t="s">
        <v>3174</v>
      </c>
      <c r="C879" s="97">
        <v>4309</v>
      </c>
      <c r="D879" t="s">
        <v>3175</v>
      </c>
      <c r="E879" t="s">
        <v>3918</v>
      </c>
      <c r="F879" t="s">
        <v>660</v>
      </c>
      <c r="G879" t="s">
        <v>206</v>
      </c>
      <c r="H879">
        <v>2.88</v>
      </c>
      <c r="I879" t="s">
        <v>120</v>
      </c>
      <c r="J879" t="s">
        <v>99</v>
      </c>
      <c r="K879" s="64">
        <v>2.2499999999999999E-2</v>
      </c>
      <c r="L879" s="64">
        <v>0</v>
      </c>
      <c r="M879" s="63">
        <v>27705</v>
      </c>
      <c r="N879" s="63">
        <v>102.06676703476917</v>
      </c>
      <c r="O879" s="63">
        <v>28.277597806982801</v>
      </c>
      <c r="P879" s="64">
        <v>1E-4</v>
      </c>
      <c r="Q879" s="64">
        <v>0</v>
      </c>
    </row>
    <row r="880" spans="1:17">
      <c r="A880" t="s">
        <v>3819</v>
      </c>
      <c r="B880" t="s">
        <v>3174</v>
      </c>
      <c r="C880" s="97">
        <v>4310</v>
      </c>
      <c r="D880" t="s">
        <v>3175</v>
      </c>
      <c r="E880" t="s">
        <v>3918</v>
      </c>
      <c r="F880" t="s">
        <v>660</v>
      </c>
      <c r="G880" t="s">
        <v>206</v>
      </c>
      <c r="H880">
        <v>2.88</v>
      </c>
      <c r="I880" t="s">
        <v>120</v>
      </c>
      <c r="J880" t="s">
        <v>99</v>
      </c>
      <c r="K880" s="64">
        <v>2.2499999999999999E-2</v>
      </c>
      <c r="L880" s="64">
        <v>0</v>
      </c>
      <c r="M880" s="63">
        <v>28881</v>
      </c>
      <c r="N880" s="63">
        <v>102.06676703476923</v>
      </c>
      <c r="O880" s="63">
        <v>29.477902987311701</v>
      </c>
      <c r="P880" s="64">
        <v>2.0000000000000001E-4</v>
      </c>
      <c r="Q880" s="64">
        <v>0</v>
      </c>
    </row>
    <row r="881" spans="1:17">
      <c r="A881" t="s">
        <v>3820</v>
      </c>
      <c r="B881" t="s">
        <v>3174</v>
      </c>
      <c r="C881" s="97">
        <v>4296</v>
      </c>
      <c r="D881" t="s">
        <v>3175</v>
      </c>
      <c r="E881" t="s">
        <v>3918</v>
      </c>
      <c r="F881" t="s">
        <v>660</v>
      </c>
      <c r="G881" t="s">
        <v>206</v>
      </c>
      <c r="H881">
        <v>5.58</v>
      </c>
      <c r="I881" t="s">
        <v>120</v>
      </c>
      <c r="J881" t="s">
        <v>99</v>
      </c>
      <c r="K881" s="64">
        <v>2.2499999999999999E-2</v>
      </c>
      <c r="L881" s="64">
        <v>0</v>
      </c>
      <c r="M881" s="63">
        <v>77582</v>
      </c>
      <c r="N881" s="63">
        <v>103.96928806424867</v>
      </c>
      <c r="O881" s="63">
        <v>80.661453066005393</v>
      </c>
      <c r="P881" s="64">
        <v>4.0000000000000002E-4</v>
      </c>
      <c r="Q881" s="64">
        <v>0</v>
      </c>
    </row>
    <row r="882" spans="1:17">
      <c r="A882" t="s">
        <v>3821</v>
      </c>
      <c r="B882" t="s">
        <v>3174</v>
      </c>
      <c r="C882" s="97">
        <v>4297</v>
      </c>
      <c r="D882" t="s">
        <v>3175</v>
      </c>
      <c r="E882" t="s">
        <v>3918</v>
      </c>
      <c r="F882" t="s">
        <v>660</v>
      </c>
      <c r="G882" t="s">
        <v>206</v>
      </c>
      <c r="H882">
        <v>5.58</v>
      </c>
      <c r="I882" t="s">
        <v>120</v>
      </c>
      <c r="J882" t="s">
        <v>99</v>
      </c>
      <c r="K882" s="64">
        <v>2.2499999999999999E-2</v>
      </c>
      <c r="L882" s="64">
        <v>0</v>
      </c>
      <c r="M882" s="63">
        <v>220067</v>
      </c>
      <c r="N882" s="63">
        <v>103.96928806424862</v>
      </c>
      <c r="O882" s="63">
        <v>228.80209316435</v>
      </c>
      <c r="P882" s="64">
        <v>1.1999999999999999E-3</v>
      </c>
      <c r="Q882" s="64">
        <v>0</v>
      </c>
    </row>
    <row r="883" spans="1:17">
      <c r="A883" t="s">
        <v>3821</v>
      </c>
      <c r="B883" t="s">
        <v>3174</v>
      </c>
      <c r="C883" s="97">
        <v>4298</v>
      </c>
      <c r="D883" t="s">
        <v>3175</v>
      </c>
      <c r="E883" t="s">
        <v>3918</v>
      </c>
      <c r="F883" t="s">
        <v>660</v>
      </c>
      <c r="G883" t="s">
        <v>206</v>
      </c>
      <c r="H883">
        <v>5.58</v>
      </c>
      <c r="I883" t="s">
        <v>120</v>
      </c>
      <c r="J883" t="s">
        <v>99</v>
      </c>
      <c r="K883" s="64">
        <v>2.2499999999999999E-2</v>
      </c>
      <c r="L883" s="64">
        <v>0</v>
      </c>
      <c r="M883" s="63">
        <v>377853</v>
      </c>
      <c r="N883" s="63">
        <v>103.9692880642488</v>
      </c>
      <c r="O883" s="63">
        <v>392.85107402940599</v>
      </c>
      <c r="P883" s="64">
        <v>2.0999999999999999E-3</v>
      </c>
      <c r="Q883" s="64">
        <v>0</v>
      </c>
    </row>
    <row r="884" spans="1:17">
      <c r="A884" t="s">
        <v>3821</v>
      </c>
      <c r="B884" t="s">
        <v>3174</v>
      </c>
      <c r="C884" s="97">
        <v>4299</v>
      </c>
      <c r="D884" t="s">
        <v>3175</v>
      </c>
      <c r="E884" t="s">
        <v>3918</v>
      </c>
      <c r="F884" t="s">
        <v>660</v>
      </c>
      <c r="G884" t="s">
        <v>206</v>
      </c>
      <c r="H884">
        <v>5.58</v>
      </c>
      <c r="I884" t="s">
        <v>120</v>
      </c>
      <c r="J884" t="s">
        <v>99</v>
      </c>
      <c r="K884" s="64">
        <v>2.2499999999999999E-2</v>
      </c>
      <c r="L884" s="64">
        <v>0</v>
      </c>
      <c r="M884" s="63">
        <v>89771</v>
      </c>
      <c r="N884" s="63">
        <v>103.9692880642487</v>
      </c>
      <c r="O884" s="63">
        <v>93.334269588156701</v>
      </c>
      <c r="P884" s="64">
        <v>5.0000000000000001E-4</v>
      </c>
      <c r="Q884" s="64">
        <v>0</v>
      </c>
    </row>
    <row r="885" spans="1:17">
      <c r="A885" t="s">
        <v>3821</v>
      </c>
      <c r="B885" t="s">
        <v>3174</v>
      </c>
      <c r="C885" s="97">
        <v>4300</v>
      </c>
      <c r="D885" t="s">
        <v>3175</v>
      </c>
      <c r="E885" t="s">
        <v>3918</v>
      </c>
      <c r="F885" t="s">
        <v>660</v>
      </c>
      <c r="G885" t="s">
        <v>206</v>
      </c>
      <c r="H885">
        <v>5.58</v>
      </c>
      <c r="I885" t="s">
        <v>120</v>
      </c>
      <c r="J885" t="s">
        <v>99</v>
      </c>
      <c r="K885" s="64">
        <v>2.2499999999999999E-2</v>
      </c>
      <c r="L885" s="64">
        <v>0</v>
      </c>
      <c r="M885" s="63">
        <v>176356</v>
      </c>
      <c r="N885" s="63">
        <v>103.96928806424845</v>
      </c>
      <c r="O885" s="63">
        <v>183.356077658586</v>
      </c>
      <c r="P885" s="64">
        <v>1E-3</v>
      </c>
      <c r="Q885" s="64">
        <v>0</v>
      </c>
    </row>
    <row r="886" spans="1:17">
      <c r="A886" t="s">
        <v>3822</v>
      </c>
      <c r="B886" t="s">
        <v>3174</v>
      </c>
      <c r="C886" s="97">
        <v>4308</v>
      </c>
      <c r="D886" t="s">
        <v>3175</v>
      </c>
      <c r="E886" t="s">
        <v>3918</v>
      </c>
      <c r="F886" t="s">
        <v>660</v>
      </c>
      <c r="G886" t="s">
        <v>206</v>
      </c>
      <c r="H886">
        <v>2.85</v>
      </c>
      <c r="I886" t="s">
        <v>120</v>
      </c>
      <c r="J886" t="s">
        <v>99</v>
      </c>
      <c r="K886" s="64">
        <v>2.2499999999999999E-2</v>
      </c>
      <c r="L886" s="64">
        <v>0</v>
      </c>
      <c r="M886" s="63">
        <v>160000</v>
      </c>
      <c r="N886" s="63">
        <v>102.05373123765</v>
      </c>
      <c r="O886" s="63">
        <v>163.28596998024</v>
      </c>
      <c r="P886" s="64">
        <v>8.9999999999999998E-4</v>
      </c>
      <c r="Q886" s="64">
        <v>0</v>
      </c>
    </row>
    <row r="887" spans="1:17">
      <c r="A887" t="s">
        <v>3823</v>
      </c>
      <c r="B887" t="s">
        <v>3174</v>
      </c>
      <c r="C887" s="97">
        <v>4311</v>
      </c>
      <c r="D887" t="s">
        <v>3175</v>
      </c>
      <c r="E887" t="s">
        <v>3918</v>
      </c>
      <c r="F887" t="s">
        <v>628</v>
      </c>
      <c r="G887" t="s">
        <v>206</v>
      </c>
      <c r="H887">
        <v>2.88</v>
      </c>
      <c r="I887" t="s">
        <v>120</v>
      </c>
      <c r="J887" t="s">
        <v>99</v>
      </c>
      <c r="K887" s="64">
        <v>2.2499999999999999E-2</v>
      </c>
      <c r="L887" s="64">
        <v>0</v>
      </c>
      <c r="M887" s="63">
        <v>83000</v>
      </c>
      <c r="N887" s="63">
        <v>102.06062212525518</v>
      </c>
      <c r="O887" s="63">
        <v>84.710316363961795</v>
      </c>
      <c r="P887" s="64">
        <v>4.0000000000000002E-4</v>
      </c>
      <c r="Q887" s="64">
        <v>0</v>
      </c>
    </row>
    <row r="888" spans="1:17">
      <c r="A888" t="s">
        <v>3824</v>
      </c>
      <c r="B888" t="s">
        <v>3174</v>
      </c>
      <c r="C888" s="97">
        <v>4314</v>
      </c>
      <c r="D888" t="s">
        <v>3175</v>
      </c>
      <c r="E888" t="s">
        <v>3918</v>
      </c>
      <c r="F888" t="s">
        <v>628</v>
      </c>
      <c r="G888" t="s">
        <v>206</v>
      </c>
      <c r="H888">
        <v>5.58</v>
      </c>
      <c r="I888" t="s">
        <v>120</v>
      </c>
      <c r="J888" t="s">
        <v>99</v>
      </c>
      <c r="K888" s="64">
        <v>2.2499999999999999E-2</v>
      </c>
      <c r="L888" s="64">
        <v>0</v>
      </c>
      <c r="M888" s="63">
        <v>50000</v>
      </c>
      <c r="N888" s="63">
        <v>103.9631431547346</v>
      </c>
      <c r="O888" s="63">
        <v>51.981571577367298</v>
      </c>
      <c r="P888" s="64">
        <v>2.9999999999999997E-4</v>
      </c>
      <c r="Q888" s="64">
        <v>0</v>
      </c>
    </row>
    <row r="889" spans="1:17">
      <c r="A889" t="s">
        <v>3825</v>
      </c>
      <c r="B889" t="s">
        <v>3174</v>
      </c>
      <c r="C889" s="97">
        <v>4315</v>
      </c>
      <c r="D889" t="s">
        <v>3175</v>
      </c>
      <c r="E889" t="s">
        <v>3918</v>
      </c>
      <c r="F889" t="s">
        <v>286</v>
      </c>
      <c r="G889" t="s">
        <v>206</v>
      </c>
      <c r="H889">
        <v>5.58</v>
      </c>
      <c r="I889" t="s">
        <v>120</v>
      </c>
      <c r="J889" t="s">
        <v>99</v>
      </c>
      <c r="K889" s="64">
        <v>2.2499999999999999E-2</v>
      </c>
      <c r="L889" s="64">
        <v>0</v>
      </c>
      <c r="M889" s="63">
        <v>80000</v>
      </c>
      <c r="N889" s="63">
        <v>103.94470842619188</v>
      </c>
      <c r="O889" s="63">
        <v>83.155766740953496</v>
      </c>
      <c r="P889" s="64">
        <v>4.0000000000000002E-4</v>
      </c>
      <c r="Q889" s="64">
        <v>0</v>
      </c>
    </row>
    <row r="890" spans="1:17">
      <c r="A890" t="s">
        <v>3826</v>
      </c>
      <c r="B890" t="s">
        <v>3174</v>
      </c>
      <c r="C890" s="97">
        <v>4316</v>
      </c>
      <c r="D890" t="s">
        <v>3175</v>
      </c>
      <c r="E890" t="s">
        <v>3918</v>
      </c>
      <c r="F890" t="s">
        <v>286</v>
      </c>
      <c r="G890" t="s">
        <v>206</v>
      </c>
      <c r="H890">
        <v>5.51</v>
      </c>
      <c r="I890" t="s">
        <v>120</v>
      </c>
      <c r="J890" t="s">
        <v>99</v>
      </c>
      <c r="K890" s="64">
        <v>2.2499999999999999E-2</v>
      </c>
      <c r="L890" s="64">
        <v>0</v>
      </c>
      <c r="M890" s="63">
        <v>175000</v>
      </c>
      <c r="N890" s="63">
        <v>103.89672915052458</v>
      </c>
      <c r="O890" s="63">
        <v>181.819276013418</v>
      </c>
      <c r="P890" s="64">
        <v>1E-3</v>
      </c>
      <c r="Q890" s="64">
        <v>0</v>
      </c>
    </row>
    <row r="891" spans="1:17">
      <c r="A891" t="s">
        <v>3826</v>
      </c>
      <c r="B891" t="s">
        <v>3174</v>
      </c>
      <c r="C891" s="97">
        <v>4317</v>
      </c>
      <c r="D891" t="s">
        <v>3175</v>
      </c>
      <c r="E891" t="s">
        <v>3918</v>
      </c>
      <c r="F891" t="s">
        <v>286</v>
      </c>
      <c r="G891" t="s">
        <v>206</v>
      </c>
      <c r="H891">
        <v>5.51</v>
      </c>
      <c r="I891" t="s">
        <v>120</v>
      </c>
      <c r="J891" t="s">
        <v>99</v>
      </c>
      <c r="K891" s="64">
        <v>2.2499999999999999E-2</v>
      </c>
      <c r="L891" s="64">
        <v>0</v>
      </c>
      <c r="M891" s="63">
        <v>175000</v>
      </c>
      <c r="N891" s="63">
        <v>103.89672915052458</v>
      </c>
      <c r="O891" s="63">
        <v>181.819276013418</v>
      </c>
      <c r="P891" s="64">
        <v>1E-3</v>
      </c>
      <c r="Q891" s="64">
        <v>0</v>
      </c>
    </row>
    <row r="892" spans="1:17">
      <c r="A892" t="s">
        <v>3827</v>
      </c>
      <c r="B892" t="s">
        <v>3174</v>
      </c>
      <c r="C892" s="97">
        <v>4318</v>
      </c>
      <c r="D892" t="s">
        <v>3175</v>
      </c>
      <c r="E892" t="s">
        <v>3918</v>
      </c>
      <c r="F892" t="s">
        <v>286</v>
      </c>
      <c r="G892" t="s">
        <v>206</v>
      </c>
      <c r="H892">
        <v>2.85</v>
      </c>
      <c r="I892" t="s">
        <v>120</v>
      </c>
      <c r="J892" t="s">
        <v>99</v>
      </c>
      <c r="K892" s="64">
        <v>2.2499999999999999E-2</v>
      </c>
      <c r="L892" s="64">
        <v>0</v>
      </c>
      <c r="M892" s="63">
        <v>200000</v>
      </c>
      <c r="N892" s="63">
        <v>102.02915159959301</v>
      </c>
      <c r="O892" s="63">
        <v>204.05830319918601</v>
      </c>
      <c r="P892" s="64">
        <v>1.1000000000000001E-3</v>
      </c>
      <c r="Q892" s="64">
        <v>0</v>
      </c>
    </row>
    <row r="893" spans="1:17">
      <c r="A893" t="s">
        <v>3828</v>
      </c>
      <c r="B893" t="s">
        <v>3174</v>
      </c>
      <c r="C893" s="97">
        <v>4319</v>
      </c>
      <c r="D893" t="s">
        <v>3175</v>
      </c>
      <c r="E893" t="s">
        <v>3918</v>
      </c>
      <c r="F893" t="s">
        <v>286</v>
      </c>
      <c r="G893" t="s">
        <v>206</v>
      </c>
      <c r="H893">
        <v>5.58</v>
      </c>
      <c r="I893" t="s">
        <v>120</v>
      </c>
      <c r="J893" t="s">
        <v>99</v>
      </c>
      <c r="K893" s="64">
        <v>2.2499999999999999E-2</v>
      </c>
      <c r="L893" s="64">
        <v>0</v>
      </c>
      <c r="M893" s="63">
        <v>176196</v>
      </c>
      <c r="N893" s="63">
        <v>103.94470842619185</v>
      </c>
      <c r="O893" s="63">
        <v>183.146418458613</v>
      </c>
      <c r="P893" s="64">
        <v>1E-3</v>
      </c>
      <c r="Q893" s="64">
        <v>0</v>
      </c>
    </row>
    <row r="894" spans="1:17">
      <c r="A894" t="s">
        <v>3828</v>
      </c>
      <c r="B894" t="s">
        <v>3174</v>
      </c>
      <c r="C894" s="97">
        <v>4321</v>
      </c>
      <c r="D894" t="s">
        <v>3175</v>
      </c>
      <c r="E894" t="s">
        <v>3918</v>
      </c>
      <c r="F894" t="s">
        <v>286</v>
      </c>
      <c r="G894" t="s">
        <v>206</v>
      </c>
      <c r="H894">
        <v>5.58</v>
      </c>
      <c r="I894" t="s">
        <v>120</v>
      </c>
      <c r="J894" t="s">
        <v>99</v>
      </c>
      <c r="K894" s="64">
        <v>2.2499999999999999E-2</v>
      </c>
      <c r="L894" s="64">
        <v>0</v>
      </c>
      <c r="M894" s="63">
        <v>12510</v>
      </c>
      <c r="N894" s="63">
        <v>103.94470842619185</v>
      </c>
      <c r="O894" s="63">
        <v>13.0034830241166</v>
      </c>
      <c r="P894" s="64">
        <v>1E-4</v>
      </c>
      <c r="Q894" s="64">
        <v>0</v>
      </c>
    </row>
    <row r="895" spans="1:17">
      <c r="A895" t="s">
        <v>3828</v>
      </c>
      <c r="B895" t="s">
        <v>3174</v>
      </c>
      <c r="C895" s="97">
        <v>4322</v>
      </c>
      <c r="D895" t="s">
        <v>3175</v>
      </c>
      <c r="E895" t="s">
        <v>3918</v>
      </c>
      <c r="F895" t="s">
        <v>286</v>
      </c>
      <c r="G895" t="s">
        <v>206</v>
      </c>
      <c r="H895">
        <v>5.58</v>
      </c>
      <c r="I895" t="s">
        <v>120</v>
      </c>
      <c r="J895" t="s">
        <v>99</v>
      </c>
      <c r="K895" s="64">
        <v>2.2499999999999999E-2</v>
      </c>
      <c r="L895" s="64">
        <v>0</v>
      </c>
      <c r="M895" s="63">
        <v>12410</v>
      </c>
      <c r="N895" s="63">
        <v>103.94470842619178</v>
      </c>
      <c r="O895" s="63">
        <v>12.8995383156904</v>
      </c>
      <c r="P895" s="64">
        <v>1E-4</v>
      </c>
      <c r="Q895" s="64">
        <v>0</v>
      </c>
    </row>
    <row r="896" spans="1:17">
      <c r="A896" t="s">
        <v>3829</v>
      </c>
      <c r="B896" t="s">
        <v>3174</v>
      </c>
      <c r="C896" s="97">
        <v>4323</v>
      </c>
      <c r="D896" t="s">
        <v>3175</v>
      </c>
      <c r="E896" t="s">
        <v>3918</v>
      </c>
      <c r="F896" t="s">
        <v>286</v>
      </c>
      <c r="G896" t="s">
        <v>206</v>
      </c>
      <c r="H896">
        <v>5.58</v>
      </c>
      <c r="I896" t="s">
        <v>120</v>
      </c>
      <c r="J896" t="s">
        <v>99</v>
      </c>
      <c r="K896" s="64">
        <v>2.2499999999999999E-2</v>
      </c>
      <c r="L896" s="64">
        <v>0</v>
      </c>
      <c r="M896" s="63">
        <v>309732</v>
      </c>
      <c r="N896" s="63">
        <v>103.94470842619199</v>
      </c>
      <c r="O896" s="63">
        <v>321.95002430261297</v>
      </c>
      <c r="P896" s="64">
        <v>1.6999999999999999E-3</v>
      </c>
      <c r="Q896" s="64">
        <v>0</v>
      </c>
    </row>
    <row r="897" spans="1:17">
      <c r="A897" t="s">
        <v>3829</v>
      </c>
      <c r="B897" t="s">
        <v>3174</v>
      </c>
      <c r="C897" s="97">
        <v>4324</v>
      </c>
      <c r="D897" t="s">
        <v>3175</v>
      </c>
      <c r="E897" t="s">
        <v>3918</v>
      </c>
      <c r="F897" t="s">
        <v>286</v>
      </c>
      <c r="G897" t="s">
        <v>206</v>
      </c>
      <c r="H897">
        <v>5.58</v>
      </c>
      <c r="I897" t="s">
        <v>120</v>
      </c>
      <c r="J897" t="s">
        <v>99</v>
      </c>
      <c r="K897" s="64">
        <v>2.2499999999999999E-2</v>
      </c>
      <c r="L897" s="64">
        <v>0</v>
      </c>
      <c r="M897" s="63">
        <v>292170</v>
      </c>
      <c r="N897" s="63">
        <v>103.94470842619194</v>
      </c>
      <c r="O897" s="63">
        <v>303.69525460880499</v>
      </c>
      <c r="P897" s="64">
        <v>1.6000000000000001E-3</v>
      </c>
      <c r="Q897" s="64">
        <v>0</v>
      </c>
    </row>
    <row r="898" spans="1:17">
      <c r="A898" t="s">
        <v>3830</v>
      </c>
      <c r="B898" t="s">
        <v>3174</v>
      </c>
      <c r="C898" s="97">
        <v>4325</v>
      </c>
      <c r="D898" t="s">
        <v>3175</v>
      </c>
      <c r="E898" t="s">
        <v>3918</v>
      </c>
      <c r="F898" t="s">
        <v>289</v>
      </c>
      <c r="G898" t="s">
        <v>206</v>
      </c>
      <c r="H898">
        <v>0.93</v>
      </c>
      <c r="I898" t="s">
        <v>120</v>
      </c>
      <c r="J898" t="s">
        <v>99</v>
      </c>
      <c r="K898" s="64">
        <v>2.2499999999999999E-2</v>
      </c>
      <c r="L898" s="64">
        <v>0</v>
      </c>
      <c r="M898" s="63">
        <v>150000</v>
      </c>
      <c r="N898" s="63">
        <v>100.673911324866</v>
      </c>
      <c r="O898" s="63">
        <v>151.01086698729901</v>
      </c>
      <c r="P898" s="64">
        <v>8.0000000000000004E-4</v>
      </c>
      <c r="Q898" s="64">
        <v>0</v>
      </c>
    </row>
    <row r="899" spans="1:17">
      <c r="A899" t="s">
        <v>3831</v>
      </c>
      <c r="B899" t="s">
        <v>3174</v>
      </c>
      <c r="C899" s="97">
        <v>4326</v>
      </c>
      <c r="D899" t="s">
        <v>3175</v>
      </c>
      <c r="E899" t="s">
        <v>3918</v>
      </c>
      <c r="F899" t="s">
        <v>289</v>
      </c>
      <c r="G899" t="s">
        <v>206</v>
      </c>
      <c r="H899">
        <v>1.94</v>
      </c>
      <c r="I899" t="s">
        <v>120</v>
      </c>
      <c r="J899" t="s">
        <v>99</v>
      </c>
      <c r="K899" s="64">
        <v>2.2499999999999999E-2</v>
      </c>
      <c r="L899" s="64">
        <v>0</v>
      </c>
      <c r="M899" s="63">
        <v>35000</v>
      </c>
      <c r="N899" s="63">
        <v>101.36756401680515</v>
      </c>
      <c r="O899" s="63">
        <v>35.478647405881802</v>
      </c>
      <c r="P899" s="64">
        <v>2.0000000000000001E-4</v>
      </c>
      <c r="Q899" s="64">
        <v>0</v>
      </c>
    </row>
    <row r="900" spans="1:17">
      <c r="A900" t="s">
        <v>3832</v>
      </c>
      <c r="B900" t="s">
        <v>3174</v>
      </c>
      <c r="C900" s="97">
        <v>4327</v>
      </c>
      <c r="D900" t="s">
        <v>3175</v>
      </c>
      <c r="E900" t="s">
        <v>3918</v>
      </c>
      <c r="F900" t="s">
        <v>289</v>
      </c>
      <c r="G900" t="s">
        <v>206</v>
      </c>
      <c r="H900">
        <v>5.58</v>
      </c>
      <c r="I900" t="s">
        <v>120</v>
      </c>
      <c r="J900" t="s">
        <v>99</v>
      </c>
      <c r="K900" s="64">
        <v>2.2499999999999999E-2</v>
      </c>
      <c r="L900" s="64">
        <v>0</v>
      </c>
      <c r="M900" s="63">
        <v>145000</v>
      </c>
      <c r="N900" s="63">
        <v>103.92012878813517</v>
      </c>
      <c r="O900" s="63">
        <v>150.68418674279599</v>
      </c>
      <c r="P900" s="64">
        <v>8.0000000000000004E-4</v>
      </c>
      <c r="Q900" s="64">
        <v>0</v>
      </c>
    </row>
    <row r="901" spans="1:17">
      <c r="A901" t="s">
        <v>3833</v>
      </c>
      <c r="B901" t="s">
        <v>3174</v>
      </c>
      <c r="C901" s="97">
        <v>4329</v>
      </c>
      <c r="D901" t="s">
        <v>3175</v>
      </c>
      <c r="E901" t="s">
        <v>3918</v>
      </c>
      <c r="F901" t="s">
        <v>289</v>
      </c>
      <c r="G901" t="s">
        <v>206</v>
      </c>
      <c r="H901">
        <v>5.38</v>
      </c>
      <c r="I901" t="s">
        <v>120</v>
      </c>
      <c r="J901" t="s">
        <v>99</v>
      </c>
      <c r="K901" s="64">
        <v>3.7499999999999999E-2</v>
      </c>
      <c r="L901" s="64">
        <v>0</v>
      </c>
      <c r="M901" s="63">
        <v>197030</v>
      </c>
      <c r="N901" s="63">
        <v>112.44834665659037</v>
      </c>
      <c r="O901" s="63">
        <v>221.55697741748</v>
      </c>
      <c r="P901" s="64">
        <v>1.1999999999999999E-3</v>
      </c>
      <c r="Q901" s="64">
        <v>0</v>
      </c>
    </row>
    <row r="902" spans="1:17">
      <c r="A902" t="s">
        <v>3833</v>
      </c>
      <c r="B902" t="s">
        <v>3174</v>
      </c>
      <c r="C902" s="97">
        <v>4330</v>
      </c>
      <c r="D902" t="s">
        <v>3175</v>
      </c>
      <c r="E902" t="s">
        <v>3918</v>
      </c>
      <c r="F902" t="s">
        <v>289</v>
      </c>
      <c r="G902" t="s">
        <v>206</v>
      </c>
      <c r="H902">
        <v>5.38</v>
      </c>
      <c r="I902" t="s">
        <v>120</v>
      </c>
      <c r="J902" t="s">
        <v>99</v>
      </c>
      <c r="K902" s="64">
        <v>3.7499999999999999E-2</v>
      </c>
      <c r="L902" s="64">
        <v>0</v>
      </c>
      <c r="M902" s="63">
        <v>192155</v>
      </c>
      <c r="N902" s="63">
        <v>112.44834665659025</v>
      </c>
      <c r="O902" s="63">
        <v>216.07512051797099</v>
      </c>
      <c r="P902" s="64">
        <v>1.1000000000000001E-3</v>
      </c>
      <c r="Q902" s="64">
        <v>0</v>
      </c>
    </row>
    <row r="903" spans="1:17">
      <c r="A903" t="s">
        <v>3834</v>
      </c>
      <c r="B903" t="s">
        <v>3174</v>
      </c>
      <c r="C903" s="97">
        <v>4331</v>
      </c>
      <c r="D903" t="s">
        <v>3175</v>
      </c>
      <c r="E903" t="s">
        <v>3918</v>
      </c>
      <c r="F903" t="s">
        <v>283</v>
      </c>
      <c r="G903" t="s">
        <v>206</v>
      </c>
      <c r="H903">
        <v>4.6900000000000004</v>
      </c>
      <c r="I903" t="s">
        <v>120</v>
      </c>
      <c r="J903" t="s">
        <v>99</v>
      </c>
      <c r="K903" s="64">
        <v>2.2499999999999999E-2</v>
      </c>
      <c r="L903" s="64">
        <v>0</v>
      </c>
      <c r="M903" s="63">
        <v>78039</v>
      </c>
      <c r="N903" s="63">
        <v>103.26567823571663</v>
      </c>
      <c r="O903" s="63">
        <v>80.587502638370907</v>
      </c>
      <c r="P903" s="64">
        <v>4.0000000000000002E-4</v>
      </c>
      <c r="Q903" s="64">
        <v>0</v>
      </c>
    </row>
    <row r="904" spans="1:17">
      <c r="A904" t="s">
        <v>3835</v>
      </c>
      <c r="B904" t="s">
        <v>3174</v>
      </c>
      <c r="C904" s="97">
        <v>4320</v>
      </c>
      <c r="D904" t="s">
        <v>3175</v>
      </c>
      <c r="E904" t="s">
        <v>3918</v>
      </c>
      <c r="F904" t="s">
        <v>286</v>
      </c>
      <c r="G904" t="s">
        <v>206</v>
      </c>
      <c r="H904">
        <v>5.58</v>
      </c>
      <c r="I904" t="s">
        <v>120</v>
      </c>
      <c r="J904" t="s">
        <v>99</v>
      </c>
      <c r="K904" s="64">
        <v>2.2499999999999999E-2</v>
      </c>
      <c r="L904" s="64">
        <v>0</v>
      </c>
      <c r="M904" s="63">
        <v>47660</v>
      </c>
      <c r="N904" s="63">
        <v>103.94470842619198</v>
      </c>
      <c r="O904" s="63">
        <v>49.5400480359231</v>
      </c>
      <c r="P904" s="64">
        <v>2.9999999999999997E-4</v>
      </c>
      <c r="Q904" s="64">
        <v>0</v>
      </c>
    </row>
    <row r="905" spans="1:17">
      <c r="A905" t="s">
        <v>3836</v>
      </c>
      <c r="B905" t="s">
        <v>3174</v>
      </c>
      <c r="C905" s="97">
        <v>1122</v>
      </c>
      <c r="D905" t="s">
        <v>3175</v>
      </c>
      <c r="E905" t="s">
        <v>3918</v>
      </c>
      <c r="F905" t="s">
        <v>3837</v>
      </c>
      <c r="G905" t="s">
        <v>206</v>
      </c>
      <c r="H905">
        <v>1.24</v>
      </c>
      <c r="I905" t="s">
        <v>120</v>
      </c>
      <c r="J905" t="s">
        <v>99</v>
      </c>
      <c r="K905" s="64">
        <v>5.8000000000000003E-2</v>
      </c>
      <c r="L905" s="64">
        <v>1.9099999999999999E-2</v>
      </c>
      <c r="M905" s="63">
        <v>271342.53000000003</v>
      </c>
      <c r="N905" s="63">
        <v>106.2911226466684</v>
      </c>
      <c r="O905" s="63">
        <v>288.41302135487302</v>
      </c>
      <c r="P905" s="64">
        <v>1.5E-3</v>
      </c>
      <c r="Q905" s="64">
        <v>0</v>
      </c>
    </row>
    <row r="906" spans="1:17">
      <c r="A906" t="s">
        <v>3836</v>
      </c>
      <c r="B906" t="s">
        <v>3174</v>
      </c>
      <c r="C906" s="97">
        <v>1122</v>
      </c>
      <c r="D906" t="s">
        <v>3175</v>
      </c>
      <c r="E906" t="s">
        <v>3918</v>
      </c>
      <c r="F906" t="s">
        <v>3838</v>
      </c>
      <c r="G906" t="s">
        <v>206</v>
      </c>
      <c r="H906">
        <v>1.28</v>
      </c>
      <c r="I906" t="s">
        <v>120</v>
      </c>
      <c r="J906" t="s">
        <v>99</v>
      </c>
      <c r="K906" s="64">
        <v>5.8000000000000003E-2</v>
      </c>
      <c r="L906" s="64">
        <v>1.8800000000000001E-2</v>
      </c>
      <c r="M906" s="63">
        <v>38429.61</v>
      </c>
      <c r="N906" s="63">
        <v>106.49481585859783</v>
      </c>
      <c r="O906" s="63">
        <v>40.925542404677302</v>
      </c>
      <c r="P906" s="64">
        <v>2.0000000000000001E-4</v>
      </c>
      <c r="Q906" s="64">
        <v>0</v>
      </c>
    </row>
    <row r="907" spans="1:17">
      <c r="A907" t="s">
        <v>3836</v>
      </c>
      <c r="B907" t="s">
        <v>3174</v>
      </c>
      <c r="C907" s="97">
        <v>1122</v>
      </c>
      <c r="D907" t="s">
        <v>3175</v>
      </c>
      <c r="E907" t="s">
        <v>3918</v>
      </c>
      <c r="F907" t="s">
        <v>3839</v>
      </c>
      <c r="G907" t="s">
        <v>206</v>
      </c>
      <c r="H907">
        <v>1.85</v>
      </c>
      <c r="I907" t="s">
        <v>120</v>
      </c>
      <c r="J907" t="s">
        <v>99</v>
      </c>
      <c r="K907" s="64">
        <v>5.8000000000000003E-2</v>
      </c>
      <c r="L907" s="64">
        <v>1.6E-2</v>
      </c>
      <c r="M907" s="63">
        <v>42140.639999999999</v>
      </c>
      <c r="N907" s="63">
        <v>109.42272378564635</v>
      </c>
      <c r="O907" s="63">
        <v>46.1114361087036</v>
      </c>
      <c r="P907" s="64">
        <v>2.0000000000000001E-4</v>
      </c>
      <c r="Q907" s="64">
        <v>0</v>
      </c>
    </row>
    <row r="908" spans="1:17">
      <c r="A908" t="s">
        <v>3836</v>
      </c>
      <c r="B908" t="s">
        <v>3174</v>
      </c>
      <c r="C908" s="97">
        <v>1122</v>
      </c>
      <c r="D908" t="s">
        <v>3175</v>
      </c>
      <c r="E908" t="s">
        <v>3918</v>
      </c>
      <c r="F908" t="s">
        <v>3840</v>
      </c>
      <c r="G908" t="s">
        <v>206</v>
      </c>
      <c r="H908">
        <v>1.85</v>
      </c>
      <c r="I908" t="s">
        <v>120</v>
      </c>
      <c r="J908" t="s">
        <v>99</v>
      </c>
      <c r="K908" s="64">
        <v>5.8000000000000003E-2</v>
      </c>
      <c r="L908" s="64">
        <v>1.6E-2</v>
      </c>
      <c r="M908" s="63">
        <v>136117.23000000001</v>
      </c>
      <c r="N908" s="63">
        <v>109.4227241315475</v>
      </c>
      <c r="O908" s="63">
        <v>148.943181078404</v>
      </c>
      <c r="P908" s="64">
        <v>8.0000000000000004E-4</v>
      </c>
      <c r="Q908" s="64">
        <v>0</v>
      </c>
    </row>
    <row r="909" spans="1:17">
      <c r="A909" t="s">
        <v>3836</v>
      </c>
      <c r="B909" t="s">
        <v>3174</v>
      </c>
      <c r="C909" s="97">
        <v>1122</v>
      </c>
      <c r="D909" t="s">
        <v>3175</v>
      </c>
      <c r="E909" t="s">
        <v>3918</v>
      </c>
      <c r="F909" t="s">
        <v>3841</v>
      </c>
      <c r="G909" t="s">
        <v>206</v>
      </c>
      <c r="H909">
        <v>1.48</v>
      </c>
      <c r="I909" t="s">
        <v>120</v>
      </c>
      <c r="J909" t="s">
        <v>99</v>
      </c>
      <c r="K909" s="64">
        <v>5.8000000000000003E-2</v>
      </c>
      <c r="L909" s="64">
        <v>1.7600000000000001E-2</v>
      </c>
      <c r="M909" s="63">
        <v>252558.28</v>
      </c>
      <c r="N909" s="63">
        <v>107.63918715904187</v>
      </c>
      <c r="O909" s="63">
        <v>271.85167969485701</v>
      </c>
      <c r="P909" s="64">
        <v>1.4E-3</v>
      </c>
      <c r="Q909" s="64">
        <v>0</v>
      </c>
    </row>
    <row r="910" spans="1:17">
      <c r="A910" t="s">
        <v>3836</v>
      </c>
      <c r="B910" t="s">
        <v>3174</v>
      </c>
      <c r="C910" s="97">
        <v>1122</v>
      </c>
      <c r="D910" t="s">
        <v>3175</v>
      </c>
      <c r="E910" t="s">
        <v>3918</v>
      </c>
      <c r="F910" t="s">
        <v>851</v>
      </c>
      <c r="G910" t="s">
        <v>206</v>
      </c>
      <c r="H910">
        <v>1.61</v>
      </c>
      <c r="I910" t="s">
        <v>120</v>
      </c>
      <c r="J910" t="s">
        <v>99</v>
      </c>
      <c r="K910" s="64">
        <v>5.8000000000000003E-2</v>
      </c>
      <c r="L910" s="64">
        <v>1.7000000000000001E-2</v>
      </c>
      <c r="M910" s="63">
        <v>261159.29</v>
      </c>
      <c r="N910" s="63">
        <v>107.40900255404163</v>
      </c>
      <c r="O910" s="63">
        <v>280.50858846621702</v>
      </c>
      <c r="P910" s="64">
        <v>1.5E-3</v>
      </c>
      <c r="Q910" s="64">
        <v>0</v>
      </c>
    </row>
    <row r="911" spans="1:17">
      <c r="A911" t="s">
        <v>3836</v>
      </c>
      <c r="B911" t="s">
        <v>3174</v>
      </c>
      <c r="C911" s="97">
        <v>1122</v>
      </c>
      <c r="D911" t="s">
        <v>3175</v>
      </c>
      <c r="E911" t="s">
        <v>3918</v>
      </c>
      <c r="F911" t="s">
        <v>1793</v>
      </c>
      <c r="G911" t="s">
        <v>206</v>
      </c>
      <c r="H911">
        <v>1.19</v>
      </c>
      <c r="I911" t="s">
        <v>120</v>
      </c>
      <c r="J911" t="s">
        <v>99</v>
      </c>
      <c r="K911" s="64">
        <v>5.8000000000000003E-2</v>
      </c>
      <c r="L911" s="64">
        <v>1.9400000000000001E-2</v>
      </c>
      <c r="M911" s="63">
        <v>193013.72</v>
      </c>
      <c r="N911" s="63">
        <v>105.34880613655081</v>
      </c>
      <c r="O911" s="63">
        <v>203.33764969974499</v>
      </c>
      <c r="P911" s="64">
        <v>1.1000000000000001E-3</v>
      </c>
      <c r="Q911" s="64">
        <v>0</v>
      </c>
    </row>
    <row r="912" spans="1:17">
      <c r="A912" t="s">
        <v>3836</v>
      </c>
      <c r="B912" t="s">
        <v>3174</v>
      </c>
      <c r="C912" s="97">
        <v>1122</v>
      </c>
      <c r="D912" t="s">
        <v>3175</v>
      </c>
      <c r="E912" t="s">
        <v>3918</v>
      </c>
      <c r="F912" t="s">
        <v>3842</v>
      </c>
      <c r="G912" t="s">
        <v>206</v>
      </c>
      <c r="H912">
        <v>1.28</v>
      </c>
      <c r="I912" t="s">
        <v>120</v>
      </c>
      <c r="J912" t="s">
        <v>99</v>
      </c>
      <c r="K912" s="64">
        <v>5.8000000000000003E-2</v>
      </c>
      <c r="L912" s="64">
        <v>1.8800000000000001E-2</v>
      </c>
      <c r="M912" s="63">
        <v>74620.100000000006</v>
      </c>
      <c r="N912" s="63">
        <v>105.75453500218333</v>
      </c>
      <c r="O912" s="63">
        <v>78.914139773164194</v>
      </c>
      <c r="P912" s="64">
        <v>4.0000000000000002E-4</v>
      </c>
      <c r="Q912" s="64">
        <v>0</v>
      </c>
    </row>
    <row r="913" spans="1:17">
      <c r="A913" t="s">
        <v>3836</v>
      </c>
      <c r="B913" t="s">
        <v>3174</v>
      </c>
      <c r="C913" s="97">
        <v>1122</v>
      </c>
      <c r="D913" t="s">
        <v>3175</v>
      </c>
      <c r="E913" t="s">
        <v>3918</v>
      </c>
      <c r="F913" t="s">
        <v>3843</v>
      </c>
      <c r="G913" t="s">
        <v>206</v>
      </c>
      <c r="H913">
        <v>1.32</v>
      </c>
      <c r="I913" t="s">
        <v>120</v>
      </c>
      <c r="J913" t="s">
        <v>99</v>
      </c>
      <c r="K913" s="64">
        <v>5.8000000000000003E-2</v>
      </c>
      <c r="L913" s="64">
        <v>1.8599999999999998E-2</v>
      </c>
      <c r="M913" s="63">
        <v>97635.11</v>
      </c>
      <c r="N913" s="63">
        <v>105.22444997410358</v>
      </c>
      <c r="O913" s="63">
        <v>102.736007479111</v>
      </c>
      <c r="P913" s="64">
        <v>5.0000000000000001E-4</v>
      </c>
      <c r="Q913" s="64">
        <v>0</v>
      </c>
    </row>
    <row r="914" spans="1:17">
      <c r="A914" t="s">
        <v>3836</v>
      </c>
      <c r="B914" t="s">
        <v>3174</v>
      </c>
      <c r="C914" s="97">
        <v>1122</v>
      </c>
      <c r="D914" t="s">
        <v>3175</v>
      </c>
      <c r="E914" t="s">
        <v>3918</v>
      </c>
      <c r="F914" t="s">
        <v>3385</v>
      </c>
      <c r="G914" t="s">
        <v>206</v>
      </c>
      <c r="H914">
        <v>1.36</v>
      </c>
      <c r="I914" t="s">
        <v>120</v>
      </c>
      <c r="J914" t="s">
        <v>99</v>
      </c>
      <c r="K914" s="64">
        <v>5.8000000000000003E-2</v>
      </c>
      <c r="L914" s="64">
        <v>1.83E-2</v>
      </c>
      <c r="M914" s="63">
        <v>98250.36</v>
      </c>
      <c r="N914" s="63">
        <v>105.32653646423891</v>
      </c>
      <c r="O914" s="63">
        <v>103.483701251646</v>
      </c>
      <c r="P914" s="64">
        <v>5.0000000000000001E-4</v>
      </c>
      <c r="Q914" s="64">
        <v>0</v>
      </c>
    </row>
    <row r="915" spans="1:17">
      <c r="A915" t="s">
        <v>3836</v>
      </c>
      <c r="B915" t="s">
        <v>3174</v>
      </c>
      <c r="C915" s="97">
        <v>1122</v>
      </c>
      <c r="D915" t="s">
        <v>3175</v>
      </c>
      <c r="E915" t="s">
        <v>3918</v>
      </c>
      <c r="F915" t="s">
        <v>3844</v>
      </c>
      <c r="G915" t="s">
        <v>206</v>
      </c>
      <c r="H915">
        <v>2.06</v>
      </c>
      <c r="I915" t="s">
        <v>120</v>
      </c>
      <c r="J915" t="s">
        <v>99</v>
      </c>
      <c r="K915" s="64">
        <v>5.8000000000000003E-2</v>
      </c>
      <c r="L915" s="64">
        <v>1.54E-2</v>
      </c>
      <c r="M915" s="63">
        <v>204337.07</v>
      </c>
      <c r="N915" s="63">
        <v>108.62066879595122</v>
      </c>
      <c r="O915" s="63">
        <v>221.95229203205099</v>
      </c>
      <c r="P915" s="64">
        <v>1.1999999999999999E-3</v>
      </c>
      <c r="Q915" s="64">
        <v>0</v>
      </c>
    </row>
    <row r="916" spans="1:17">
      <c r="A916" t="s">
        <v>3836</v>
      </c>
      <c r="B916" t="s">
        <v>3174</v>
      </c>
      <c r="C916" s="97">
        <v>1122</v>
      </c>
      <c r="D916" t="s">
        <v>3175</v>
      </c>
      <c r="E916" t="s">
        <v>3918</v>
      </c>
      <c r="F916" t="s">
        <v>3845</v>
      </c>
      <c r="G916" t="s">
        <v>206</v>
      </c>
      <c r="H916">
        <v>2.1</v>
      </c>
      <c r="I916" t="s">
        <v>120</v>
      </c>
      <c r="J916" t="s">
        <v>99</v>
      </c>
      <c r="K916" s="64">
        <v>5.8000000000000003E-2</v>
      </c>
      <c r="L916" s="64">
        <v>1.5299999999999999E-2</v>
      </c>
      <c r="M916" s="63">
        <v>44230.31</v>
      </c>
      <c r="N916" s="63">
        <v>108.50520308541563</v>
      </c>
      <c r="O916" s="63">
        <v>47.992187690808898</v>
      </c>
      <c r="P916" s="64">
        <v>2.9999999999999997E-4</v>
      </c>
      <c r="Q916" s="64">
        <v>0</v>
      </c>
    </row>
    <row r="917" spans="1:17">
      <c r="A917" t="s">
        <v>3836</v>
      </c>
      <c r="B917" t="s">
        <v>3174</v>
      </c>
      <c r="C917" s="97">
        <v>1122</v>
      </c>
      <c r="D917" t="s">
        <v>3175</v>
      </c>
      <c r="E917" t="s">
        <v>3918</v>
      </c>
      <c r="F917" t="s">
        <v>3846</v>
      </c>
      <c r="G917" t="s">
        <v>206</v>
      </c>
      <c r="H917">
        <v>2.1800000000000002</v>
      </c>
      <c r="I917" t="s">
        <v>120</v>
      </c>
      <c r="J917" t="s">
        <v>99</v>
      </c>
      <c r="K917" s="64">
        <v>5.8000000000000003E-2</v>
      </c>
      <c r="L917" s="64">
        <v>1.5100000000000001E-2</v>
      </c>
      <c r="M917" s="63">
        <v>333436.78000000003</v>
      </c>
      <c r="N917" s="63">
        <v>108.81093758384063</v>
      </c>
      <c r="O917" s="63">
        <v>362.815686567368</v>
      </c>
      <c r="P917" s="64">
        <v>1.9E-3</v>
      </c>
      <c r="Q917" s="64">
        <v>0</v>
      </c>
    </row>
    <row r="918" spans="1:17">
      <c r="A918" t="s">
        <v>3836</v>
      </c>
      <c r="B918" t="s">
        <v>3174</v>
      </c>
      <c r="C918" s="97">
        <v>1122</v>
      </c>
      <c r="D918" t="s">
        <v>3175</v>
      </c>
      <c r="E918" t="s">
        <v>3918</v>
      </c>
      <c r="F918" t="s">
        <v>3847</v>
      </c>
      <c r="G918" t="s">
        <v>206</v>
      </c>
      <c r="H918">
        <v>2.2200000000000002</v>
      </c>
      <c r="I918" t="s">
        <v>120</v>
      </c>
      <c r="J918" t="s">
        <v>99</v>
      </c>
      <c r="K918" s="64">
        <v>5.8000000000000003E-2</v>
      </c>
      <c r="L918" s="64">
        <v>1.4999999999999999E-2</v>
      </c>
      <c r="M918" s="63">
        <v>7291.91</v>
      </c>
      <c r="N918" s="63">
        <v>109.34234675491072</v>
      </c>
      <c r="O918" s="63">
        <v>7.9731455172560102</v>
      </c>
      <c r="P918" s="64">
        <v>0</v>
      </c>
      <c r="Q918" s="64">
        <v>0</v>
      </c>
    </row>
    <row r="919" spans="1:17">
      <c r="A919" t="s">
        <v>3836</v>
      </c>
      <c r="B919" t="s">
        <v>3174</v>
      </c>
      <c r="C919" s="97">
        <v>1122</v>
      </c>
      <c r="D919" t="s">
        <v>3175</v>
      </c>
      <c r="E919" t="s">
        <v>3918</v>
      </c>
      <c r="F919" t="s">
        <v>3177</v>
      </c>
      <c r="G919" t="s">
        <v>206</v>
      </c>
      <c r="H919">
        <v>3.05</v>
      </c>
      <c r="I919" t="s">
        <v>120</v>
      </c>
      <c r="J919" t="s">
        <v>99</v>
      </c>
      <c r="K919" s="64">
        <v>3.5000000000000003E-2</v>
      </c>
      <c r="L919" s="64">
        <v>1.4E-2</v>
      </c>
      <c r="M919" s="63">
        <v>38117</v>
      </c>
      <c r="N919" s="63">
        <v>106.78801082139492</v>
      </c>
      <c r="O919" s="63">
        <v>40.704386084791103</v>
      </c>
      <c r="P919" s="64">
        <v>2.0000000000000001E-4</v>
      </c>
      <c r="Q919" s="64">
        <v>0</v>
      </c>
    </row>
    <row r="920" spans="1:17">
      <c r="A920" t="s">
        <v>3836</v>
      </c>
      <c r="B920" t="s">
        <v>3174</v>
      </c>
      <c r="C920" s="97">
        <v>1122</v>
      </c>
      <c r="D920" t="s">
        <v>3175</v>
      </c>
      <c r="E920" t="s">
        <v>3918</v>
      </c>
      <c r="F920" t="s">
        <v>1361</v>
      </c>
      <c r="G920" t="s">
        <v>206</v>
      </c>
      <c r="H920">
        <v>1.39</v>
      </c>
      <c r="I920" t="s">
        <v>120</v>
      </c>
      <c r="J920" t="s">
        <v>99</v>
      </c>
      <c r="K920" s="64">
        <v>0.04</v>
      </c>
      <c r="L920" s="64">
        <v>1.8100000000000002E-2</v>
      </c>
      <c r="M920" s="63">
        <v>186638.93</v>
      </c>
      <c r="N920" s="63">
        <v>103.54801859528824</v>
      </c>
      <c r="O920" s="63">
        <v>193.26091394244699</v>
      </c>
      <c r="P920" s="64">
        <v>1E-3</v>
      </c>
      <c r="Q920" s="64">
        <v>0</v>
      </c>
    </row>
    <row r="921" spans="1:17">
      <c r="A921" t="s">
        <v>3836</v>
      </c>
      <c r="B921" t="s">
        <v>3174</v>
      </c>
      <c r="C921" s="97">
        <v>1122</v>
      </c>
      <c r="D921" t="s">
        <v>3175</v>
      </c>
      <c r="E921" t="s">
        <v>3918</v>
      </c>
      <c r="F921" t="s">
        <v>876</v>
      </c>
      <c r="G921" t="s">
        <v>206</v>
      </c>
      <c r="H921">
        <v>2.91</v>
      </c>
      <c r="I921" t="s">
        <v>120</v>
      </c>
      <c r="J921" t="s">
        <v>99</v>
      </c>
      <c r="K921" s="64">
        <v>0.04</v>
      </c>
      <c r="L921" s="64">
        <v>1.3899999999999999E-2</v>
      </c>
      <c r="M921" s="63">
        <v>35024.410000000003</v>
      </c>
      <c r="N921" s="63">
        <v>108.25448672163272</v>
      </c>
      <c r="O921" s="63">
        <v>37.915495272780198</v>
      </c>
      <c r="P921" s="64">
        <v>2.0000000000000001E-4</v>
      </c>
      <c r="Q921" s="64">
        <v>0</v>
      </c>
    </row>
    <row r="922" spans="1:17">
      <c r="A922" t="s">
        <v>3836</v>
      </c>
      <c r="B922" t="s">
        <v>3174</v>
      </c>
      <c r="C922" s="97">
        <v>1122</v>
      </c>
      <c r="D922" t="s">
        <v>3175</v>
      </c>
      <c r="E922" t="s">
        <v>3918</v>
      </c>
      <c r="F922" t="s">
        <v>257</v>
      </c>
      <c r="G922" t="s">
        <v>206</v>
      </c>
      <c r="H922">
        <v>2.91</v>
      </c>
      <c r="I922" t="s">
        <v>120</v>
      </c>
      <c r="J922" t="s">
        <v>99</v>
      </c>
      <c r="K922" s="64">
        <v>0.04</v>
      </c>
      <c r="L922" s="64">
        <v>1.3899999999999999E-2</v>
      </c>
      <c r="M922" s="63">
        <v>69076.09</v>
      </c>
      <c r="N922" s="63">
        <v>108.03189634123834</v>
      </c>
      <c r="O922" s="63">
        <v>74.6242099453805</v>
      </c>
      <c r="P922" s="64">
        <v>4.0000000000000002E-4</v>
      </c>
      <c r="Q922" s="64">
        <v>0</v>
      </c>
    </row>
    <row r="923" spans="1:17">
      <c r="A923" t="s">
        <v>3848</v>
      </c>
      <c r="B923" t="s">
        <v>3174</v>
      </c>
      <c r="C923" s="97">
        <v>3016</v>
      </c>
      <c r="D923" t="s">
        <v>3175</v>
      </c>
      <c r="E923" t="s">
        <v>3918</v>
      </c>
      <c r="F923" t="s">
        <v>3849</v>
      </c>
      <c r="G923" t="s">
        <v>206</v>
      </c>
      <c r="H923">
        <v>0.86</v>
      </c>
      <c r="I923" t="s">
        <v>120</v>
      </c>
      <c r="J923" t="s">
        <v>99</v>
      </c>
      <c r="K923" s="64">
        <v>2.2499999999999999E-2</v>
      </c>
      <c r="L923" s="64">
        <v>1.5699999999999999E-2</v>
      </c>
      <c r="M923" s="63">
        <v>520340</v>
      </c>
      <c r="N923" s="63">
        <v>100.71420419481474</v>
      </c>
      <c r="O923" s="63">
        <v>524.05629010729899</v>
      </c>
      <c r="P923" s="64">
        <v>2.8E-3</v>
      </c>
      <c r="Q923" s="64">
        <v>0</v>
      </c>
    </row>
    <row r="924" spans="1:17">
      <c r="A924" t="s">
        <v>3848</v>
      </c>
      <c r="B924" t="s">
        <v>3174</v>
      </c>
      <c r="C924" s="97">
        <v>3022</v>
      </c>
      <c r="D924" t="s">
        <v>3175</v>
      </c>
      <c r="E924" t="s">
        <v>3918</v>
      </c>
      <c r="F924" t="s">
        <v>3850</v>
      </c>
      <c r="G924" t="s">
        <v>206</v>
      </c>
      <c r="H924">
        <v>0.61</v>
      </c>
      <c r="I924" t="s">
        <v>120</v>
      </c>
      <c r="J924" t="s">
        <v>99</v>
      </c>
      <c r="K924" s="64">
        <v>2.2499999999999999E-2</v>
      </c>
      <c r="L924" s="64">
        <v>1.7999999999999999E-2</v>
      </c>
      <c r="M924" s="63">
        <v>52753.599999999999</v>
      </c>
      <c r="N924" s="63">
        <v>100.54271311763291</v>
      </c>
      <c r="O924" s="63">
        <v>53.039900707223602</v>
      </c>
      <c r="P924" s="64">
        <v>2.9999999999999997E-4</v>
      </c>
      <c r="Q924" s="64">
        <v>0</v>
      </c>
    </row>
    <row r="925" spans="1:17">
      <c r="A925" t="s">
        <v>3848</v>
      </c>
      <c r="B925" t="s">
        <v>3174</v>
      </c>
      <c r="C925" s="97">
        <v>3037</v>
      </c>
      <c r="D925" t="s">
        <v>3175</v>
      </c>
      <c r="E925" t="s">
        <v>3918</v>
      </c>
      <c r="F925" t="s">
        <v>3851</v>
      </c>
      <c r="G925" t="s">
        <v>206</v>
      </c>
      <c r="H925">
        <v>1.82</v>
      </c>
      <c r="I925" t="s">
        <v>120</v>
      </c>
      <c r="J925" t="s">
        <v>99</v>
      </c>
      <c r="K925" s="64">
        <v>2.2499999999999999E-2</v>
      </c>
      <c r="L925" s="64">
        <v>1.6500000000000001E-2</v>
      </c>
      <c r="M925" s="63">
        <v>351895</v>
      </c>
      <c r="N925" s="63">
        <v>101.38553750297277</v>
      </c>
      <c r="O925" s="63">
        <v>356.770637196086</v>
      </c>
      <c r="P925" s="64">
        <v>1.9E-3</v>
      </c>
      <c r="Q925" s="64">
        <v>0</v>
      </c>
    </row>
    <row r="926" spans="1:17">
      <c r="A926" t="s">
        <v>3848</v>
      </c>
      <c r="B926" t="s">
        <v>3174</v>
      </c>
      <c r="C926" s="97">
        <v>3039</v>
      </c>
      <c r="D926" t="s">
        <v>3175</v>
      </c>
      <c r="E926" t="s">
        <v>3918</v>
      </c>
      <c r="F926" t="s">
        <v>3852</v>
      </c>
      <c r="G926" t="s">
        <v>206</v>
      </c>
      <c r="H926">
        <v>1.9</v>
      </c>
      <c r="I926" t="s">
        <v>120</v>
      </c>
      <c r="J926" t="s">
        <v>99</v>
      </c>
      <c r="K926" s="64">
        <v>2.2499999999999999E-2</v>
      </c>
      <c r="L926" s="64">
        <v>1.5699999999999999E-2</v>
      </c>
      <c r="M926" s="63">
        <v>420340</v>
      </c>
      <c r="N926" s="63">
        <v>101.43661382368606</v>
      </c>
      <c r="O926" s="63">
        <v>426.37866254648202</v>
      </c>
      <c r="P926" s="64">
        <v>2.2000000000000001E-3</v>
      </c>
      <c r="Q926" s="64">
        <v>0</v>
      </c>
    </row>
    <row r="927" spans="1:17">
      <c r="A927" t="s">
        <v>3848</v>
      </c>
      <c r="B927" t="s">
        <v>3174</v>
      </c>
      <c r="C927" s="97">
        <v>3046</v>
      </c>
      <c r="D927" t="s">
        <v>3175</v>
      </c>
      <c r="E927" t="s">
        <v>3918</v>
      </c>
      <c r="F927" t="s">
        <v>1476</v>
      </c>
      <c r="G927" t="s">
        <v>206</v>
      </c>
      <c r="H927">
        <v>2.16</v>
      </c>
      <c r="I927" t="s">
        <v>120</v>
      </c>
      <c r="J927" t="s">
        <v>99</v>
      </c>
      <c r="K927" s="64">
        <v>1.2500000000000001E-2</v>
      </c>
      <c r="L927" s="64">
        <v>1.6400000000000001E-2</v>
      </c>
      <c r="M927" s="63">
        <v>940921</v>
      </c>
      <c r="N927" s="63">
        <v>99.392743479122686</v>
      </c>
      <c r="O927" s="63">
        <v>935.20719587119595</v>
      </c>
      <c r="P927" s="64">
        <v>4.8999999999999998E-3</v>
      </c>
      <c r="Q927" s="64">
        <v>1E-4</v>
      </c>
    </row>
    <row r="928" spans="1:17">
      <c r="A928" t="s">
        <v>3848</v>
      </c>
      <c r="B928" t="s">
        <v>3174</v>
      </c>
      <c r="C928" s="97">
        <v>3057</v>
      </c>
      <c r="D928" t="s">
        <v>3175</v>
      </c>
      <c r="E928" t="s">
        <v>3918</v>
      </c>
      <c r="F928" t="s">
        <v>3853</v>
      </c>
      <c r="G928" t="s">
        <v>206</v>
      </c>
      <c r="H928">
        <v>0.73</v>
      </c>
      <c r="I928" t="s">
        <v>120</v>
      </c>
      <c r="J928" t="s">
        <v>99</v>
      </c>
      <c r="K928" s="64">
        <v>2.2499999999999999E-2</v>
      </c>
      <c r="L928" s="64">
        <v>1.7600000000000001E-2</v>
      </c>
      <c r="M928" s="63">
        <v>17965.96</v>
      </c>
      <c r="N928" s="63">
        <v>100.6269907790082</v>
      </c>
      <c r="O928" s="63">
        <v>18.078604912560301</v>
      </c>
      <c r="P928" s="64">
        <v>1E-4</v>
      </c>
      <c r="Q928" s="64">
        <v>0</v>
      </c>
    </row>
    <row r="929" spans="1:17">
      <c r="A929" t="s">
        <v>3848</v>
      </c>
      <c r="B929" t="s">
        <v>3174</v>
      </c>
      <c r="C929" s="97">
        <v>3061</v>
      </c>
      <c r="D929" t="s">
        <v>3175</v>
      </c>
      <c r="E929" t="s">
        <v>3918</v>
      </c>
      <c r="F929" t="s">
        <v>3854</v>
      </c>
      <c r="G929" t="s">
        <v>206</v>
      </c>
      <c r="H929">
        <v>0.28000000000000003</v>
      </c>
      <c r="I929" t="s">
        <v>120</v>
      </c>
      <c r="J929" t="s">
        <v>99</v>
      </c>
      <c r="K929" s="64">
        <v>2.2499999999999999E-2</v>
      </c>
      <c r="L929" s="64">
        <v>2.07E-2</v>
      </c>
      <c r="M929" s="63">
        <v>5250</v>
      </c>
      <c r="N929" s="63">
        <v>100.31738130747219</v>
      </c>
      <c r="O929" s="63">
        <v>5.2666625186422902</v>
      </c>
      <c r="P929" s="64">
        <v>0</v>
      </c>
      <c r="Q929" s="64">
        <v>0</v>
      </c>
    </row>
    <row r="930" spans="1:17">
      <c r="A930" t="s">
        <v>3848</v>
      </c>
      <c r="B930" t="s">
        <v>3174</v>
      </c>
      <c r="C930" s="97">
        <v>3063</v>
      </c>
      <c r="D930" t="s">
        <v>3175</v>
      </c>
      <c r="E930" t="s">
        <v>3918</v>
      </c>
      <c r="F930" t="s">
        <v>3855</v>
      </c>
      <c r="G930" t="s">
        <v>206</v>
      </c>
      <c r="H930">
        <v>2.4900000000000002</v>
      </c>
      <c r="I930" t="s">
        <v>120</v>
      </c>
      <c r="J930" t="s">
        <v>99</v>
      </c>
      <c r="K930" s="64">
        <v>1.2500000000000001E-2</v>
      </c>
      <c r="L930" s="64">
        <v>1.6299999999999999E-2</v>
      </c>
      <c r="M930" s="63">
        <v>474039</v>
      </c>
      <c r="N930" s="63">
        <v>99.291740356345784</v>
      </c>
      <c r="O930" s="63">
        <v>470.68157306781802</v>
      </c>
      <c r="P930" s="64">
        <v>2.5000000000000001E-3</v>
      </c>
      <c r="Q930" s="64">
        <v>0</v>
      </c>
    </row>
    <row r="931" spans="1:17">
      <c r="A931" t="s">
        <v>3848</v>
      </c>
      <c r="B931" t="s">
        <v>3174</v>
      </c>
      <c r="C931" s="97">
        <v>3064</v>
      </c>
      <c r="D931" t="s">
        <v>3175</v>
      </c>
      <c r="E931" t="s">
        <v>3918</v>
      </c>
      <c r="F931" t="s">
        <v>3855</v>
      </c>
      <c r="G931" t="s">
        <v>206</v>
      </c>
      <c r="H931">
        <v>1.26</v>
      </c>
      <c r="I931" t="s">
        <v>120</v>
      </c>
      <c r="J931" t="s">
        <v>99</v>
      </c>
      <c r="K931" s="64">
        <v>2.2499999999999999E-2</v>
      </c>
      <c r="L931" s="64">
        <v>1.6799999999999999E-2</v>
      </c>
      <c r="M931" s="63">
        <v>50569.17</v>
      </c>
      <c r="N931" s="63">
        <v>100.99032977327846</v>
      </c>
      <c r="O931" s="63">
        <v>51.0699715466098</v>
      </c>
      <c r="P931" s="64">
        <v>2.9999999999999997E-4</v>
      </c>
      <c r="Q931" s="64">
        <v>0</v>
      </c>
    </row>
    <row r="932" spans="1:17">
      <c r="A932" t="s">
        <v>3848</v>
      </c>
      <c r="B932" t="s">
        <v>3174</v>
      </c>
      <c r="C932" s="97">
        <v>3068</v>
      </c>
      <c r="D932" t="s">
        <v>3175</v>
      </c>
      <c r="E932" t="s">
        <v>3918</v>
      </c>
      <c r="F932" t="s">
        <v>3856</v>
      </c>
      <c r="G932" t="s">
        <v>206</v>
      </c>
      <c r="H932">
        <v>2.65</v>
      </c>
      <c r="I932" t="s">
        <v>120</v>
      </c>
      <c r="J932" t="s">
        <v>99</v>
      </c>
      <c r="K932" s="64">
        <v>1.2500000000000001E-2</v>
      </c>
      <c r="L932" s="64">
        <v>1.6299999999999999E-2</v>
      </c>
      <c r="M932" s="63">
        <v>1050000</v>
      </c>
      <c r="N932" s="63">
        <v>99.241436290181909</v>
      </c>
      <c r="O932" s="63">
        <v>1042.0350810469099</v>
      </c>
      <c r="P932" s="64">
        <v>5.4999999999999997E-3</v>
      </c>
      <c r="Q932" s="64">
        <v>1E-4</v>
      </c>
    </row>
    <row r="933" spans="1:17">
      <c r="A933" t="s">
        <v>3848</v>
      </c>
      <c r="B933" t="s">
        <v>3174</v>
      </c>
      <c r="C933" s="97">
        <v>3070</v>
      </c>
      <c r="D933" t="s">
        <v>3175</v>
      </c>
      <c r="E933" t="s">
        <v>3918</v>
      </c>
      <c r="F933" t="s">
        <v>3857</v>
      </c>
      <c r="G933" t="s">
        <v>206</v>
      </c>
      <c r="H933">
        <v>1.34</v>
      </c>
      <c r="I933" t="s">
        <v>120</v>
      </c>
      <c r="J933" t="s">
        <v>99</v>
      </c>
      <c r="K933" s="64">
        <v>1.2500000000000001E-2</v>
      </c>
      <c r="L933" s="64">
        <v>1.6799999999999999E-2</v>
      </c>
      <c r="M933" s="63">
        <v>110000.09</v>
      </c>
      <c r="N933" s="63">
        <v>99.648524218739269</v>
      </c>
      <c r="O933" s="63">
        <v>109.613466324285</v>
      </c>
      <c r="P933" s="64">
        <v>5.9999999999999995E-4</v>
      </c>
      <c r="Q933" s="64">
        <v>0</v>
      </c>
    </row>
    <row r="934" spans="1:17">
      <c r="A934" t="s">
        <v>3848</v>
      </c>
      <c r="B934" t="s">
        <v>3174</v>
      </c>
      <c r="C934" s="97">
        <v>3072</v>
      </c>
      <c r="D934" t="s">
        <v>3175</v>
      </c>
      <c r="E934" t="s">
        <v>3918</v>
      </c>
      <c r="F934" t="s">
        <v>3858</v>
      </c>
      <c r="G934" t="s">
        <v>206</v>
      </c>
      <c r="H934">
        <v>1.34</v>
      </c>
      <c r="I934" t="s">
        <v>120</v>
      </c>
      <c r="J934" t="s">
        <v>99</v>
      </c>
      <c r="K934" s="64">
        <v>2.2499999999999999E-2</v>
      </c>
      <c r="L934" s="64">
        <v>1.6799999999999999E-2</v>
      </c>
      <c r="M934" s="63">
        <v>54450</v>
      </c>
      <c r="N934" s="63">
        <v>101.04594238440734</v>
      </c>
      <c r="O934" s="63">
        <v>55.019515628309797</v>
      </c>
      <c r="P934" s="64">
        <v>2.9999999999999997E-4</v>
      </c>
      <c r="Q934" s="64">
        <v>0</v>
      </c>
    </row>
    <row r="935" spans="1:17">
      <c r="A935" t="s">
        <v>3848</v>
      </c>
      <c r="B935" t="s">
        <v>3174</v>
      </c>
      <c r="C935" s="97">
        <v>3074</v>
      </c>
      <c r="D935" t="s">
        <v>3175</v>
      </c>
      <c r="E935" t="s">
        <v>3918</v>
      </c>
      <c r="F935" t="s">
        <v>3859</v>
      </c>
      <c r="G935" t="s">
        <v>206</v>
      </c>
      <c r="H935">
        <v>0.77</v>
      </c>
      <c r="I935" t="s">
        <v>120</v>
      </c>
      <c r="J935" t="s">
        <v>99</v>
      </c>
      <c r="K935" s="64">
        <v>2.2499999999999999E-2</v>
      </c>
      <c r="L935" s="64">
        <v>1.7500000000000002E-2</v>
      </c>
      <c r="M935" s="63">
        <v>285000</v>
      </c>
      <c r="N935" s="63">
        <v>100.65670428429473</v>
      </c>
      <c r="O935" s="63">
        <v>286.87160721023997</v>
      </c>
      <c r="P935" s="64">
        <v>1.5E-3</v>
      </c>
      <c r="Q935" s="64">
        <v>0</v>
      </c>
    </row>
    <row r="936" spans="1:17">
      <c r="A936" t="s">
        <v>3848</v>
      </c>
      <c r="B936" t="s">
        <v>3174</v>
      </c>
      <c r="C936" s="97">
        <v>3076</v>
      </c>
      <c r="D936" t="s">
        <v>3175</v>
      </c>
      <c r="E936" t="s">
        <v>3918</v>
      </c>
      <c r="F936" t="s">
        <v>3860</v>
      </c>
      <c r="G936" t="s">
        <v>206</v>
      </c>
      <c r="H936">
        <v>1.34</v>
      </c>
      <c r="I936" t="s">
        <v>120</v>
      </c>
      <c r="J936" t="s">
        <v>99</v>
      </c>
      <c r="K936" s="64">
        <v>2.2499999999999999E-2</v>
      </c>
      <c r="L936" s="64">
        <v>1.6799999999999999E-2</v>
      </c>
      <c r="M936" s="63">
        <v>100535.69</v>
      </c>
      <c r="N936" s="63">
        <v>101.04594415290133</v>
      </c>
      <c r="O936" s="63">
        <v>101.58723717113401</v>
      </c>
      <c r="P936" s="64">
        <v>5.0000000000000001E-4</v>
      </c>
      <c r="Q936" s="64">
        <v>0</v>
      </c>
    </row>
    <row r="937" spans="1:17">
      <c r="A937" t="s">
        <v>3848</v>
      </c>
      <c r="B937" t="s">
        <v>3174</v>
      </c>
      <c r="C937" s="97">
        <v>3078</v>
      </c>
      <c r="D937" t="s">
        <v>3175</v>
      </c>
      <c r="E937" t="s">
        <v>3918</v>
      </c>
      <c r="F937" t="s">
        <v>3861</v>
      </c>
      <c r="G937" t="s">
        <v>206</v>
      </c>
      <c r="H937">
        <v>1.38</v>
      </c>
      <c r="I937" t="s">
        <v>120</v>
      </c>
      <c r="J937" t="s">
        <v>99</v>
      </c>
      <c r="K937" s="64">
        <v>2.2499999999999999E-2</v>
      </c>
      <c r="L937" s="64">
        <v>1.67E-2</v>
      </c>
      <c r="M937" s="63">
        <v>396666.58</v>
      </c>
      <c r="N937" s="63">
        <v>101.07372981336896</v>
      </c>
      <c r="O937" s="63">
        <v>400.925707329131</v>
      </c>
      <c r="P937" s="64">
        <v>2.0999999999999999E-3</v>
      </c>
      <c r="Q937" s="64">
        <v>0</v>
      </c>
    </row>
    <row r="938" spans="1:17">
      <c r="A938" t="s">
        <v>3848</v>
      </c>
      <c r="B938" t="s">
        <v>3174</v>
      </c>
      <c r="C938" s="97">
        <v>3081</v>
      </c>
      <c r="D938" t="s">
        <v>3175</v>
      </c>
      <c r="E938" t="s">
        <v>3918</v>
      </c>
      <c r="F938" t="s">
        <v>3862</v>
      </c>
      <c r="G938" t="s">
        <v>206</v>
      </c>
      <c r="H938">
        <v>2.77</v>
      </c>
      <c r="I938" t="s">
        <v>120</v>
      </c>
      <c r="J938" t="s">
        <v>99</v>
      </c>
      <c r="K938" s="64">
        <v>2.2499999999999999E-2</v>
      </c>
      <c r="L938" s="64">
        <v>1.6199999999999999E-2</v>
      </c>
      <c r="M938" s="63">
        <v>379114</v>
      </c>
      <c r="N938" s="63">
        <v>102.04646126192755</v>
      </c>
      <c r="O938" s="63">
        <v>386.87242114854399</v>
      </c>
      <c r="P938" s="64">
        <v>2E-3</v>
      </c>
      <c r="Q938" s="64">
        <v>0</v>
      </c>
    </row>
    <row r="939" spans="1:17">
      <c r="A939" t="s">
        <v>3848</v>
      </c>
      <c r="B939" t="s">
        <v>3174</v>
      </c>
      <c r="C939" s="97">
        <v>3087</v>
      </c>
      <c r="D939" t="s">
        <v>3175</v>
      </c>
      <c r="E939" t="s">
        <v>3918</v>
      </c>
      <c r="F939" t="s">
        <v>3863</v>
      </c>
      <c r="G939" t="s">
        <v>206</v>
      </c>
      <c r="H939" s="63">
        <v>1.42</v>
      </c>
      <c r="I939" t="s">
        <v>120</v>
      </c>
      <c r="J939" t="s">
        <v>99</v>
      </c>
      <c r="K939" s="64">
        <v>2.2499999999999999E-2</v>
      </c>
      <c r="L939" s="64">
        <v>1.67E-2</v>
      </c>
      <c r="M939" s="63">
        <v>213883.25</v>
      </c>
      <c r="N939" s="63">
        <v>101.10152258961372</v>
      </c>
      <c r="O939" s="63">
        <v>216.23922231415</v>
      </c>
      <c r="P939" s="64">
        <v>1.1000000000000001E-3</v>
      </c>
      <c r="Q939" s="64">
        <v>0</v>
      </c>
    </row>
    <row r="940" spans="1:17">
      <c r="A940" t="s">
        <v>3848</v>
      </c>
      <c r="B940" t="s">
        <v>3174</v>
      </c>
      <c r="C940" s="97">
        <v>3088</v>
      </c>
      <c r="D940" t="s">
        <v>3175</v>
      </c>
      <c r="E940" t="s">
        <v>3918</v>
      </c>
      <c r="F940" t="s">
        <v>3863</v>
      </c>
      <c r="G940" t="s">
        <v>206</v>
      </c>
      <c r="H940" s="63">
        <v>0.97</v>
      </c>
      <c r="I940" t="s">
        <v>120</v>
      </c>
      <c r="J940" t="s">
        <v>99</v>
      </c>
      <c r="K940" s="64">
        <v>2.2499999999999999E-2</v>
      </c>
      <c r="L940" s="64">
        <v>1.72E-2</v>
      </c>
      <c r="M940" s="63">
        <v>116000.12</v>
      </c>
      <c r="N940" s="63">
        <v>100.79529504455685</v>
      </c>
      <c r="O940" s="63">
        <v>116.92266320604</v>
      </c>
      <c r="P940" s="64">
        <v>5.9999999999999995E-4</v>
      </c>
      <c r="Q940" s="64">
        <v>0</v>
      </c>
    </row>
    <row r="941" spans="1:17">
      <c r="A941" t="s">
        <v>3848</v>
      </c>
      <c r="B941" t="s">
        <v>3174</v>
      </c>
      <c r="C941" s="97">
        <v>3094</v>
      </c>
      <c r="D941" t="s">
        <v>3175</v>
      </c>
      <c r="E941" t="s">
        <v>3918</v>
      </c>
      <c r="F941" t="s">
        <v>3864</v>
      </c>
      <c r="G941" t="s">
        <v>206</v>
      </c>
      <c r="H941" s="63">
        <v>0.48</v>
      </c>
      <c r="I941" t="s">
        <v>120</v>
      </c>
      <c r="J941" t="s">
        <v>99</v>
      </c>
      <c r="K941" s="64">
        <v>2.2499999999999999E-2</v>
      </c>
      <c r="L941" s="64">
        <v>1.8599999999999998E-2</v>
      </c>
      <c r="M941" s="63">
        <v>1249.8800000000001</v>
      </c>
      <c r="N941" s="63">
        <v>100.45848747439274</v>
      </c>
      <c r="O941" s="63">
        <v>1.25561054324494</v>
      </c>
      <c r="P941" s="64">
        <v>0</v>
      </c>
      <c r="Q941" s="64">
        <v>0</v>
      </c>
    </row>
    <row r="942" spans="1:17">
      <c r="A942" t="s">
        <v>3865</v>
      </c>
      <c r="B942" t="s">
        <v>3174</v>
      </c>
      <c r="C942" s="97">
        <v>96017</v>
      </c>
      <c r="D942" t="s">
        <v>3866</v>
      </c>
      <c r="E942" t="s">
        <v>3915</v>
      </c>
      <c r="F942" t="s">
        <v>767</v>
      </c>
      <c r="G942" t="s">
        <v>206</v>
      </c>
      <c r="H942" s="63">
        <v>0.73</v>
      </c>
      <c r="I942" t="s">
        <v>120</v>
      </c>
      <c r="J942" t="s">
        <v>99</v>
      </c>
      <c r="K942" s="64">
        <v>6.9500000000000006E-2</v>
      </c>
      <c r="L942" s="64">
        <v>9.6699999999999994E-2</v>
      </c>
      <c r="M942" s="63">
        <v>4254729.34</v>
      </c>
      <c r="N942" s="63">
        <v>98.23</v>
      </c>
      <c r="O942" s="63">
        <v>4179.4206306819997</v>
      </c>
      <c r="P942" s="64">
        <v>2.1999999999999999E-2</v>
      </c>
      <c r="Q942" s="64">
        <v>2.9999999999999997E-4</v>
      </c>
    </row>
    <row r="943" spans="1:17">
      <c r="A943" t="s">
        <v>3867</v>
      </c>
      <c r="B943" t="s">
        <v>3174</v>
      </c>
      <c r="C943" s="97">
        <v>96018</v>
      </c>
      <c r="D943" t="s">
        <v>3866</v>
      </c>
      <c r="E943" t="s">
        <v>3915</v>
      </c>
      <c r="F943" t="s">
        <v>504</v>
      </c>
      <c r="G943" t="s">
        <v>206</v>
      </c>
      <c r="H943" s="63">
        <v>0.73</v>
      </c>
      <c r="I943" t="s">
        <v>120</v>
      </c>
      <c r="J943" t="s">
        <v>99</v>
      </c>
      <c r="K943" s="64">
        <v>6.9500000000000006E-2</v>
      </c>
      <c r="L943" s="64">
        <v>9.5899999999999999E-2</v>
      </c>
      <c r="M943" s="63">
        <v>4173442.53</v>
      </c>
      <c r="N943" s="63">
        <v>98.28</v>
      </c>
      <c r="O943" s="63">
        <v>4101.6593184840003</v>
      </c>
      <c r="P943" s="64">
        <v>2.1600000000000001E-2</v>
      </c>
      <c r="Q943" s="64">
        <v>2.9999999999999997E-4</v>
      </c>
    </row>
    <row r="944" spans="1:17">
      <c r="A944" s="65" t="s">
        <v>3868</v>
      </c>
      <c r="H944" s="67">
        <v>0</v>
      </c>
      <c r="L944" s="66">
        <v>0</v>
      </c>
      <c r="M944" s="67">
        <v>0</v>
      </c>
      <c r="O944" s="67">
        <v>0</v>
      </c>
      <c r="P944" s="66">
        <v>0</v>
      </c>
      <c r="Q944" s="66">
        <v>0</v>
      </c>
    </row>
    <row r="945" spans="1:17">
      <c r="A945" t="s">
        <v>245</v>
      </c>
      <c r="C945" s="97">
        <v>0</v>
      </c>
      <c r="E945" t="s">
        <v>245</v>
      </c>
      <c r="H945" s="63">
        <v>0</v>
      </c>
      <c r="I945" t="s">
        <v>245</v>
      </c>
      <c r="J945" t="s">
        <v>245</v>
      </c>
      <c r="K945" s="64">
        <v>0</v>
      </c>
      <c r="L945" s="64">
        <v>0</v>
      </c>
      <c r="M945" s="63">
        <v>0</v>
      </c>
      <c r="N945" s="63">
        <v>0</v>
      </c>
      <c r="O945" s="63">
        <v>0</v>
      </c>
      <c r="P945" s="64">
        <v>0</v>
      </c>
      <c r="Q945" s="64">
        <v>0</v>
      </c>
    </row>
    <row r="946" spans="1:17">
      <c r="A946" s="65" t="s">
        <v>3869</v>
      </c>
      <c r="H946" s="67">
        <v>0</v>
      </c>
      <c r="L946" s="66">
        <v>0</v>
      </c>
      <c r="M946" s="67">
        <v>0</v>
      </c>
      <c r="O946" s="67">
        <v>0</v>
      </c>
      <c r="P946" s="66">
        <v>0</v>
      </c>
      <c r="Q946" s="66">
        <v>0</v>
      </c>
    </row>
    <row r="947" spans="1:17">
      <c r="A947" t="s">
        <v>245</v>
      </c>
      <c r="C947" s="97">
        <v>0</v>
      </c>
      <c r="E947" t="s">
        <v>245</v>
      </c>
      <c r="H947" s="63">
        <v>0</v>
      </c>
      <c r="I947" t="s">
        <v>245</v>
      </c>
      <c r="J947" t="s">
        <v>245</v>
      </c>
      <c r="K947" s="64">
        <v>0</v>
      </c>
      <c r="L947" s="64">
        <v>0</v>
      </c>
      <c r="M947" s="63">
        <v>0</v>
      </c>
      <c r="N947" s="63">
        <v>0</v>
      </c>
      <c r="O947" s="63">
        <v>0</v>
      </c>
      <c r="P947" s="64">
        <v>0</v>
      </c>
      <c r="Q947" s="64">
        <v>0</v>
      </c>
    </row>
    <row r="948" spans="1:17">
      <c r="A948" s="65" t="s">
        <v>3870</v>
      </c>
      <c r="H948" s="67">
        <v>3.68</v>
      </c>
      <c r="L948" s="66">
        <v>4.2599999999999999E-2</v>
      </c>
      <c r="M948" s="67">
        <v>20000000</v>
      </c>
      <c r="O948" s="67">
        <v>20922</v>
      </c>
      <c r="P948" s="66">
        <v>0.1103</v>
      </c>
      <c r="Q948" s="66">
        <v>1.5E-3</v>
      </c>
    </row>
    <row r="949" spans="1:17">
      <c r="A949" t="s">
        <v>3871</v>
      </c>
      <c r="B949" t="s">
        <v>3174</v>
      </c>
      <c r="C949" s="97">
        <v>96021</v>
      </c>
      <c r="D949" t="s">
        <v>2937</v>
      </c>
      <c r="E949" t="s">
        <v>3917</v>
      </c>
      <c r="F949" t="s">
        <v>3872</v>
      </c>
      <c r="G949" t="s">
        <v>147</v>
      </c>
      <c r="H949" s="63">
        <v>3.68</v>
      </c>
      <c r="I949" t="s">
        <v>125</v>
      </c>
      <c r="J949" t="s">
        <v>99</v>
      </c>
      <c r="K949" s="64">
        <v>5.1799999999999999E-2</v>
      </c>
      <c r="L949" s="64">
        <v>4.2599999999999999E-2</v>
      </c>
      <c r="M949" s="63">
        <v>20000000</v>
      </c>
      <c r="N949" s="63">
        <v>104.61</v>
      </c>
      <c r="O949" s="63">
        <v>20922</v>
      </c>
      <c r="P949" s="64">
        <v>0.1103</v>
      </c>
      <c r="Q949" s="64">
        <v>1.5E-3</v>
      </c>
    </row>
    <row r="950" spans="1:17">
      <c r="A950" s="65" t="s">
        <v>3873</v>
      </c>
      <c r="H950" s="67">
        <v>0</v>
      </c>
      <c r="L950" s="66">
        <v>0</v>
      </c>
      <c r="M950" s="67">
        <v>0</v>
      </c>
      <c r="O950" s="67">
        <v>0</v>
      </c>
      <c r="P950" s="66">
        <v>0</v>
      </c>
      <c r="Q950" s="66">
        <v>0</v>
      </c>
    </row>
    <row r="951" spans="1:17">
      <c r="A951" t="s">
        <v>245</v>
      </c>
      <c r="C951" s="97">
        <v>0</v>
      </c>
      <c r="E951" t="s">
        <v>245</v>
      </c>
      <c r="H951" s="63">
        <v>0</v>
      </c>
      <c r="I951" t="s">
        <v>245</v>
      </c>
      <c r="J951" t="s">
        <v>245</v>
      </c>
      <c r="K951" s="64">
        <v>0</v>
      </c>
      <c r="L951" s="64">
        <v>0</v>
      </c>
      <c r="M951" s="63">
        <v>0</v>
      </c>
      <c r="N951" s="63">
        <v>0</v>
      </c>
      <c r="O951" s="63">
        <v>0</v>
      </c>
      <c r="P951" s="64">
        <v>0</v>
      </c>
      <c r="Q951" s="64">
        <v>0</v>
      </c>
    </row>
    <row r="952" spans="1:17">
      <c r="A952" s="65" t="s">
        <v>3874</v>
      </c>
      <c r="H952" s="67">
        <v>0</v>
      </c>
      <c r="L952" s="66">
        <v>0</v>
      </c>
      <c r="M952" s="67">
        <v>0</v>
      </c>
      <c r="O952" s="67">
        <v>0</v>
      </c>
      <c r="P952" s="66">
        <v>0</v>
      </c>
      <c r="Q952" s="66">
        <v>0</v>
      </c>
    </row>
    <row r="953" spans="1:17">
      <c r="A953" s="65" t="s">
        <v>3875</v>
      </c>
      <c r="H953" s="67">
        <v>0</v>
      </c>
      <c r="L953" s="66">
        <v>0</v>
      </c>
      <c r="M953" s="67">
        <v>0</v>
      </c>
      <c r="O953" s="67">
        <v>0</v>
      </c>
      <c r="P953" s="66">
        <v>0</v>
      </c>
      <c r="Q953" s="66">
        <v>0</v>
      </c>
    </row>
    <row r="954" spans="1:17">
      <c r="A954" t="s">
        <v>245</v>
      </c>
      <c r="C954" s="97">
        <v>0</v>
      </c>
      <c r="E954" t="s">
        <v>245</v>
      </c>
      <c r="H954" s="63">
        <v>0</v>
      </c>
      <c r="I954" t="s">
        <v>245</v>
      </c>
      <c r="J954" t="s">
        <v>245</v>
      </c>
      <c r="K954" s="64">
        <v>0</v>
      </c>
      <c r="L954" s="64">
        <v>0</v>
      </c>
      <c r="M954" s="63">
        <v>0</v>
      </c>
      <c r="N954" s="63">
        <v>0</v>
      </c>
      <c r="O954" s="63">
        <v>0</v>
      </c>
      <c r="P954" s="64">
        <v>0</v>
      </c>
      <c r="Q954" s="64">
        <v>0</v>
      </c>
    </row>
    <row r="955" spans="1:17">
      <c r="A955" s="65" t="s">
        <v>3876</v>
      </c>
      <c r="H955" s="67">
        <v>0</v>
      </c>
      <c r="L955" s="66">
        <v>0</v>
      </c>
      <c r="M955" s="67">
        <v>0</v>
      </c>
      <c r="O955" s="67">
        <v>0</v>
      </c>
      <c r="P955" s="66">
        <v>0</v>
      </c>
      <c r="Q955" s="66">
        <v>0</v>
      </c>
    </row>
    <row r="956" spans="1:17">
      <c r="A956" t="s">
        <v>245</v>
      </c>
      <c r="C956" s="97">
        <v>0</v>
      </c>
      <c r="E956" t="s">
        <v>245</v>
      </c>
      <c r="H956" s="63">
        <v>0</v>
      </c>
      <c r="I956" t="s">
        <v>245</v>
      </c>
      <c r="J956" t="s">
        <v>245</v>
      </c>
      <c r="K956" s="64">
        <v>0</v>
      </c>
      <c r="L956" s="64">
        <v>0</v>
      </c>
      <c r="M956" s="63">
        <v>0</v>
      </c>
      <c r="N956" s="63">
        <v>0</v>
      </c>
      <c r="O956" s="63">
        <v>0</v>
      </c>
      <c r="P956" s="64">
        <v>0</v>
      </c>
      <c r="Q956" s="64">
        <v>0</v>
      </c>
    </row>
    <row r="957" spans="1:17">
      <c r="A957" s="65" t="s">
        <v>3877</v>
      </c>
      <c r="H957" s="67">
        <v>0</v>
      </c>
      <c r="L957" s="66">
        <v>0</v>
      </c>
      <c r="M957" s="67">
        <v>0</v>
      </c>
      <c r="O957" s="67">
        <v>0</v>
      </c>
      <c r="P957" s="66">
        <v>0</v>
      </c>
      <c r="Q957" s="66">
        <v>0</v>
      </c>
    </row>
    <row r="958" spans="1:17">
      <c r="A958" t="s">
        <v>245</v>
      </c>
      <c r="C958" s="97">
        <v>0</v>
      </c>
      <c r="E958" t="s">
        <v>245</v>
      </c>
      <c r="H958" s="63">
        <v>0</v>
      </c>
      <c r="I958" t="s">
        <v>245</v>
      </c>
      <c r="J958" t="s">
        <v>245</v>
      </c>
      <c r="K958" s="64">
        <v>0</v>
      </c>
      <c r="L958" s="64">
        <v>0</v>
      </c>
      <c r="M958" s="63">
        <v>0</v>
      </c>
      <c r="N958" s="63">
        <v>0</v>
      </c>
      <c r="O958" s="63">
        <v>0</v>
      </c>
      <c r="P958" s="64">
        <v>0</v>
      </c>
      <c r="Q958" s="64">
        <v>0</v>
      </c>
    </row>
    <row r="959" spans="1:17">
      <c r="A959" s="65" t="s">
        <v>3878</v>
      </c>
      <c r="H959" s="67">
        <v>2.2999999999999998</v>
      </c>
      <c r="L959" s="66">
        <v>0</v>
      </c>
      <c r="M959" s="67">
        <v>19133215.109999999</v>
      </c>
      <c r="O959" s="67">
        <v>20270.823666545999</v>
      </c>
      <c r="P959" s="66">
        <v>0.1069</v>
      </c>
      <c r="Q959" s="66">
        <v>1.4E-3</v>
      </c>
    </row>
    <row r="960" spans="1:17">
      <c r="A960" t="s">
        <v>3879</v>
      </c>
      <c r="B960" t="s">
        <v>3174</v>
      </c>
      <c r="C960" s="97">
        <v>96026</v>
      </c>
      <c r="D960" t="s">
        <v>2990</v>
      </c>
      <c r="E960" t="s">
        <v>3880</v>
      </c>
      <c r="F960" t="s">
        <v>699</v>
      </c>
      <c r="G960" t="s">
        <v>2909</v>
      </c>
      <c r="H960" s="63">
        <v>0</v>
      </c>
      <c r="I960" t="s">
        <v>1217</v>
      </c>
      <c r="J960" t="s">
        <v>99</v>
      </c>
      <c r="K960" s="64">
        <v>0</v>
      </c>
      <c r="L960" s="64">
        <v>0</v>
      </c>
      <c r="M960" s="63">
        <v>2550000</v>
      </c>
      <c r="N960" s="63">
        <v>100</v>
      </c>
      <c r="O960" s="63">
        <v>2550</v>
      </c>
      <c r="P960" s="64">
        <v>1.34E-2</v>
      </c>
      <c r="Q960" s="64">
        <v>2.0000000000000001E-4</v>
      </c>
    </row>
    <row r="961" spans="1:17">
      <c r="A961" t="s">
        <v>3881</v>
      </c>
      <c r="B961" t="s">
        <v>3174</v>
      </c>
      <c r="C961" s="97">
        <v>96023</v>
      </c>
      <c r="D961" t="s">
        <v>2990</v>
      </c>
      <c r="E961" t="s">
        <v>3880</v>
      </c>
      <c r="F961" t="s">
        <v>257</v>
      </c>
      <c r="G961" t="s">
        <v>2909</v>
      </c>
      <c r="H961" s="63">
        <v>2.7</v>
      </c>
      <c r="I961" t="s">
        <v>1217</v>
      </c>
      <c r="J961" t="s">
        <v>99</v>
      </c>
      <c r="K961" s="64">
        <v>7.0000000000000007E-2</v>
      </c>
      <c r="L961" s="64">
        <v>0</v>
      </c>
      <c r="M961" s="63">
        <v>16583215.109999999</v>
      </c>
      <c r="N961" s="63">
        <v>106.86</v>
      </c>
      <c r="O961" s="63">
        <v>17720.823666545999</v>
      </c>
      <c r="P961" s="64">
        <v>9.3399999999999997E-2</v>
      </c>
      <c r="Q961" s="64">
        <v>1.1999999999999999E-3</v>
      </c>
    </row>
    <row r="962" spans="1:17">
      <c r="A962" s="65" t="s">
        <v>249</v>
      </c>
      <c r="H962" s="67">
        <v>0</v>
      </c>
      <c r="L962" s="66">
        <v>0</v>
      </c>
      <c r="M962" s="67">
        <v>0</v>
      </c>
      <c r="O962" s="67">
        <v>0</v>
      </c>
      <c r="P962" s="66">
        <v>0</v>
      </c>
      <c r="Q962" s="66">
        <v>0</v>
      </c>
    </row>
    <row r="963" spans="1:17">
      <c r="A963" s="65" t="s">
        <v>3882</v>
      </c>
      <c r="H963" s="67">
        <v>0</v>
      </c>
      <c r="L963" s="66">
        <v>0</v>
      </c>
      <c r="M963" s="67">
        <v>0</v>
      </c>
      <c r="O963" s="67">
        <v>0</v>
      </c>
      <c r="P963" s="66">
        <v>0</v>
      </c>
      <c r="Q963" s="66">
        <v>0</v>
      </c>
    </row>
    <row r="964" spans="1:17">
      <c r="A964" t="s">
        <v>245</v>
      </c>
      <c r="C964" t="s">
        <v>245</v>
      </c>
      <c r="E964" t="s">
        <v>245</v>
      </c>
      <c r="H964" s="63">
        <v>0</v>
      </c>
      <c r="I964" t="s">
        <v>245</v>
      </c>
      <c r="J964" t="s">
        <v>245</v>
      </c>
      <c r="K964" s="64">
        <v>0</v>
      </c>
      <c r="L964" s="64">
        <v>0</v>
      </c>
      <c r="M964" s="63">
        <v>0</v>
      </c>
      <c r="N964" s="63">
        <v>0</v>
      </c>
      <c r="O964" s="63">
        <v>0</v>
      </c>
      <c r="P964" s="64">
        <v>0</v>
      </c>
      <c r="Q964" s="64">
        <v>0</v>
      </c>
    </row>
    <row r="965" spans="1:17">
      <c r="A965" s="65" t="s">
        <v>3869</v>
      </c>
      <c r="H965" s="67">
        <v>0</v>
      </c>
      <c r="L965" s="66">
        <v>0</v>
      </c>
      <c r="M965" s="67">
        <v>0</v>
      </c>
      <c r="O965" s="67">
        <v>0</v>
      </c>
      <c r="P965" s="66">
        <v>0</v>
      </c>
      <c r="Q965" s="66">
        <v>0</v>
      </c>
    </row>
    <row r="966" spans="1:17">
      <c r="A966" t="s">
        <v>245</v>
      </c>
      <c r="C966" t="s">
        <v>245</v>
      </c>
      <c r="E966" t="s">
        <v>245</v>
      </c>
      <c r="H966" s="63">
        <v>0</v>
      </c>
      <c r="I966" t="s">
        <v>245</v>
      </c>
      <c r="J966" t="s">
        <v>245</v>
      </c>
      <c r="K966" s="64">
        <v>0</v>
      </c>
      <c r="L966" s="64">
        <v>0</v>
      </c>
      <c r="M966" s="63">
        <v>0</v>
      </c>
      <c r="N966" s="63">
        <v>0</v>
      </c>
      <c r="O966" s="63">
        <v>0</v>
      </c>
      <c r="P966" s="64">
        <v>0</v>
      </c>
      <c r="Q966" s="64">
        <v>0</v>
      </c>
    </row>
    <row r="967" spans="1:17">
      <c r="A967" s="65" t="s">
        <v>3870</v>
      </c>
      <c r="H967" s="67">
        <v>0</v>
      </c>
      <c r="L967" s="66">
        <v>0</v>
      </c>
      <c r="M967" s="67">
        <v>0</v>
      </c>
      <c r="O967" s="67">
        <v>0</v>
      </c>
      <c r="P967" s="66">
        <v>0</v>
      </c>
      <c r="Q967" s="66">
        <v>0</v>
      </c>
    </row>
    <row r="968" spans="1:17">
      <c r="A968" t="s">
        <v>245</v>
      </c>
      <c r="C968" t="s">
        <v>245</v>
      </c>
      <c r="E968" t="s">
        <v>245</v>
      </c>
      <c r="H968" s="63">
        <v>0</v>
      </c>
      <c r="I968" t="s">
        <v>245</v>
      </c>
      <c r="J968" t="s">
        <v>245</v>
      </c>
      <c r="K968" s="64">
        <v>0</v>
      </c>
      <c r="L968" s="64">
        <v>0</v>
      </c>
      <c r="M968" s="63">
        <v>0</v>
      </c>
      <c r="N968" s="63">
        <v>0</v>
      </c>
      <c r="O968" s="63">
        <v>0</v>
      </c>
      <c r="P968" s="64">
        <v>0</v>
      </c>
      <c r="Q968" s="64">
        <v>0</v>
      </c>
    </row>
    <row r="969" spans="1:17">
      <c r="A969" s="65" t="s">
        <v>3878</v>
      </c>
      <c r="H969" s="67">
        <v>0</v>
      </c>
      <c r="L969" s="66">
        <v>0</v>
      </c>
      <c r="M969" s="67">
        <v>0</v>
      </c>
      <c r="O969" s="67">
        <v>0</v>
      </c>
      <c r="P969" s="66">
        <v>0</v>
      </c>
      <c r="Q969" s="66">
        <v>0</v>
      </c>
    </row>
    <row r="970" spans="1:17">
      <c r="A970" t="s">
        <v>245</v>
      </c>
      <c r="C970" t="s">
        <v>245</v>
      </c>
      <c r="E970" t="s">
        <v>245</v>
      </c>
      <c r="H970" s="63">
        <v>0</v>
      </c>
      <c r="I970" t="s">
        <v>245</v>
      </c>
      <c r="J970" t="s">
        <v>245</v>
      </c>
      <c r="K970" s="64">
        <v>0</v>
      </c>
      <c r="L970" s="64">
        <v>0</v>
      </c>
      <c r="M970" s="63">
        <v>0</v>
      </c>
      <c r="N970" s="63">
        <v>0</v>
      </c>
      <c r="O970" s="63">
        <v>0</v>
      </c>
      <c r="P970" s="64">
        <v>0</v>
      </c>
      <c r="Q970" s="64">
        <v>0</v>
      </c>
    </row>
    <row r="971" spans="1:17">
      <c r="A971" s="78" t="s">
        <v>251</v>
      </c>
    </row>
    <row r="972" spans="1:17">
      <c r="A972" s="78" t="s">
        <v>376</v>
      </c>
    </row>
    <row r="973" spans="1:17">
      <c r="A973" s="78" t="s">
        <v>377</v>
      </c>
    </row>
    <row r="974" spans="1:17">
      <c r="A974" s="78" t="s">
        <v>378</v>
      </c>
    </row>
    <row r="975" spans="1:17" hidden="1"/>
    <row r="976" spans="1:17" hidden="1"/>
    <row r="977" hidden="1"/>
  </sheetData>
  <dataValidations count="1">
    <dataValidation allowBlank="1" showInputMessage="1" showErrorMessage="1" sqref="E942:E1048576 A1:D1048576 E1:E11 F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1" customWidth="1"/>
    <col min="2" max="2" width="12.42578125" style="11" customWidth="1"/>
    <col min="3" max="3" width="13.85546875" style="11" customWidth="1"/>
    <col min="4" max="4" width="10.7109375" style="12" customWidth="1"/>
    <col min="5" max="5" width="11.140625" style="12" customWidth="1"/>
    <col min="6" max="6" width="10.7109375" style="12" customWidth="1"/>
    <col min="7" max="7" width="11.5703125" style="12" customWidth="1"/>
    <col min="8" max="8" width="19" style="12" customWidth="1"/>
    <col min="9" max="9" width="15.5703125" style="12" customWidth="1"/>
    <col min="10" max="11" width="14.7109375" style="12" customWidth="1"/>
    <col min="12" max="12" width="10.7109375" style="12" customWidth="1"/>
    <col min="13" max="13" width="26.85546875" style="12" customWidth="1"/>
    <col min="14" max="14" width="25.42578125" style="12" customWidth="1"/>
    <col min="15" max="15" width="7.5703125" style="12" hidden="1" customWidth="1"/>
    <col min="16" max="16" width="6.7109375" style="12" hidden="1" customWidth="1"/>
    <col min="17" max="17" width="7.7109375" style="12" hidden="1" customWidth="1"/>
    <col min="18" max="18" width="7.140625" style="12" hidden="1" customWidth="1"/>
    <col min="19" max="19" width="6" style="12" hidden="1" customWidth="1"/>
    <col min="20" max="20" width="7.85546875" style="12" hidden="1" customWidth="1"/>
    <col min="21" max="21" width="8.140625" style="12" hidden="1" customWidth="1"/>
    <col min="22" max="22" width="6.28515625" style="12" hidden="1" customWidth="1"/>
    <col min="23" max="23" width="8" style="12" hidden="1" customWidth="1"/>
    <col min="24" max="24" width="8.7109375" style="12" hidden="1" customWidth="1"/>
    <col min="25" max="25" width="10" style="12" hidden="1" customWidth="1"/>
    <col min="26" max="26" width="9.5703125" style="12" hidden="1" customWidth="1"/>
    <col min="27" max="27" width="6.140625" style="12" hidden="1" customWidth="1"/>
    <col min="28" max="29" width="5.7109375" style="12" hidden="1" customWidth="1"/>
    <col min="30" max="30" width="6.85546875" style="12" hidden="1" customWidth="1"/>
    <col min="31" max="31" width="6.42578125" style="12" hidden="1" customWidth="1"/>
    <col min="32" max="32" width="6.7109375" style="12" hidden="1" customWidth="1"/>
    <col min="33" max="33" width="7.28515625" style="12" hidden="1" customWidth="1"/>
    <col min="34" max="45" width="5.7109375" style="12" hidden="1" customWidth="1"/>
    <col min="46" max="46" width="9.140625" style="12" hidden="1" customWidth="1"/>
    <col min="47" max="64" width="0" style="12" hidden="1" customWidth="1"/>
    <col min="65" max="16384" width="9.140625" style="12" hidden="1"/>
  </cols>
  <sheetData>
    <row r="1" spans="1:63">
      <c r="A1" s="2" t="s">
        <v>0</v>
      </c>
      <c r="B1" t="s">
        <v>194</v>
      </c>
    </row>
    <row r="2" spans="1:63">
      <c r="A2" s="2" t="s">
        <v>1</v>
      </c>
      <c r="B2" t="s">
        <v>195</v>
      </c>
    </row>
    <row r="3" spans="1:63">
      <c r="A3" s="2" t="s">
        <v>2</v>
      </c>
      <c r="B3" t="s">
        <v>196</v>
      </c>
    </row>
    <row r="4" spans="1:63">
      <c r="A4" s="2" t="s">
        <v>3</v>
      </c>
      <c r="B4" t="s">
        <v>197</v>
      </c>
    </row>
    <row r="5" spans="1:63" ht="26.25" customHeight="1">
      <c r="A5" s="134" t="s">
        <v>150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6"/>
    </row>
    <row r="6" spans="1:63" s="14" customFormat="1">
      <c r="A6" s="38" t="s">
        <v>93</v>
      </c>
      <c r="B6" s="39" t="s">
        <v>46</v>
      </c>
      <c r="C6" s="39" t="s">
        <v>47</v>
      </c>
      <c r="D6" s="39" t="s">
        <v>48</v>
      </c>
      <c r="E6" s="39" t="s">
        <v>49</v>
      </c>
      <c r="F6" s="39" t="s">
        <v>69</v>
      </c>
      <c r="G6" s="39" t="s">
        <v>50</v>
      </c>
      <c r="H6" s="39" t="s">
        <v>151</v>
      </c>
      <c r="I6" s="39" t="s">
        <v>52</v>
      </c>
      <c r="J6" s="39" t="s">
        <v>184</v>
      </c>
      <c r="K6" s="39" t="s">
        <v>185</v>
      </c>
      <c r="L6" s="39" t="s">
        <v>5</v>
      </c>
      <c r="M6" s="39" t="s">
        <v>54</v>
      </c>
      <c r="N6" s="40" t="s">
        <v>180</v>
      </c>
      <c r="O6" s="12"/>
      <c r="P6" s="12"/>
      <c r="Q6" s="12"/>
      <c r="R6" s="12"/>
      <c r="S6" s="12"/>
      <c r="T6" s="12"/>
    </row>
    <row r="7" spans="1:63" s="14" customFormat="1" ht="24.75" customHeight="1">
      <c r="A7" s="15"/>
      <c r="B7" s="24"/>
      <c r="C7" s="24"/>
      <c r="D7" s="24"/>
      <c r="E7" s="24"/>
      <c r="F7" s="24" t="s">
        <v>72</v>
      </c>
      <c r="G7" s="24"/>
      <c r="H7" s="24" t="s">
        <v>7</v>
      </c>
      <c r="I7" s="24" t="s">
        <v>7</v>
      </c>
      <c r="J7" s="24" t="s">
        <v>181</v>
      </c>
      <c r="K7" s="24"/>
      <c r="L7" s="24" t="s">
        <v>6</v>
      </c>
      <c r="M7" s="24" t="s">
        <v>7</v>
      </c>
      <c r="N7" s="34" t="s">
        <v>7</v>
      </c>
      <c r="O7" s="12"/>
      <c r="P7" s="12"/>
      <c r="Q7" s="12"/>
      <c r="R7" s="12"/>
      <c r="S7" s="12"/>
      <c r="T7" s="12"/>
    </row>
    <row r="8" spans="1:63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73</v>
      </c>
      <c r="M8" s="27" t="s">
        <v>74</v>
      </c>
      <c r="N8" s="27" t="s">
        <v>75</v>
      </c>
      <c r="O8" s="12"/>
      <c r="P8" s="12"/>
      <c r="Q8" s="12"/>
      <c r="R8" s="12"/>
      <c r="S8" s="12"/>
      <c r="T8" s="12"/>
    </row>
    <row r="9" spans="1:63" s="18" customFormat="1" ht="18" customHeight="1">
      <c r="A9" s="19" t="s">
        <v>152</v>
      </c>
      <c r="B9" s="6"/>
      <c r="C9" s="6"/>
      <c r="D9" s="6"/>
      <c r="E9" s="6"/>
      <c r="F9" s="6"/>
      <c r="G9" s="6"/>
      <c r="H9" s="6"/>
      <c r="I9" s="6"/>
      <c r="J9" s="61">
        <v>0</v>
      </c>
      <c r="K9" s="6"/>
      <c r="L9" s="61">
        <v>0</v>
      </c>
      <c r="M9" s="62">
        <v>0</v>
      </c>
      <c r="N9" s="62">
        <v>0</v>
      </c>
      <c r="O9" s="12"/>
      <c r="P9" s="12"/>
      <c r="Q9" s="12"/>
      <c r="R9" s="12"/>
      <c r="S9" s="12"/>
      <c r="T9" s="12"/>
      <c r="BK9" s="12"/>
    </row>
    <row r="10" spans="1:63">
      <c r="A10" s="65" t="s">
        <v>201</v>
      </c>
      <c r="F10" s="67">
        <v>0</v>
      </c>
      <c r="I10" s="66">
        <v>0</v>
      </c>
      <c r="J10" s="67">
        <v>0</v>
      </c>
      <c r="L10" s="67">
        <v>0</v>
      </c>
      <c r="M10" s="66">
        <v>0</v>
      </c>
      <c r="N10" s="66">
        <v>0</v>
      </c>
    </row>
    <row r="11" spans="1:63">
      <c r="A11" s="65" t="s">
        <v>2858</v>
      </c>
      <c r="F11" s="67">
        <v>0</v>
      </c>
      <c r="I11" s="66">
        <v>0</v>
      </c>
      <c r="J11" s="67">
        <v>0</v>
      </c>
      <c r="L11" s="67">
        <v>0</v>
      </c>
      <c r="M11" s="66">
        <v>0</v>
      </c>
      <c r="N11" s="66">
        <v>0</v>
      </c>
    </row>
    <row r="12" spans="1:63">
      <c r="A12" t="s">
        <v>245</v>
      </c>
      <c r="B12" t="s">
        <v>245</v>
      </c>
      <c r="D12" t="s">
        <v>245</v>
      </c>
      <c r="F12" s="63">
        <v>0</v>
      </c>
      <c r="G12" t="s">
        <v>245</v>
      </c>
      <c r="H12" s="64">
        <v>0</v>
      </c>
      <c r="I12" s="64">
        <v>0</v>
      </c>
      <c r="J12" s="63">
        <v>0</v>
      </c>
      <c r="K12" s="63">
        <v>0</v>
      </c>
      <c r="L12" s="63">
        <v>0</v>
      </c>
      <c r="M12" s="64">
        <v>0</v>
      </c>
      <c r="N12" s="64">
        <v>0</v>
      </c>
    </row>
    <row r="13" spans="1:63">
      <c r="A13" s="65" t="s">
        <v>2859</v>
      </c>
      <c r="F13" s="67">
        <v>0</v>
      </c>
      <c r="I13" s="66">
        <v>0</v>
      </c>
      <c r="J13" s="67">
        <v>0</v>
      </c>
      <c r="L13" s="67">
        <v>0</v>
      </c>
      <c r="M13" s="66">
        <v>0</v>
      </c>
      <c r="N13" s="66">
        <v>0</v>
      </c>
    </row>
    <row r="14" spans="1:63">
      <c r="A14" t="s">
        <v>245</v>
      </c>
      <c r="B14" t="s">
        <v>245</v>
      </c>
      <c r="D14" t="s">
        <v>245</v>
      </c>
      <c r="F14" s="63">
        <v>0</v>
      </c>
      <c r="G14" t="s">
        <v>245</v>
      </c>
      <c r="H14" s="64">
        <v>0</v>
      </c>
      <c r="I14" s="64">
        <v>0</v>
      </c>
      <c r="J14" s="63">
        <v>0</v>
      </c>
      <c r="K14" s="63">
        <v>0</v>
      </c>
      <c r="L14" s="63">
        <v>0</v>
      </c>
      <c r="M14" s="64">
        <v>0</v>
      </c>
      <c r="N14" s="64">
        <v>0</v>
      </c>
    </row>
    <row r="15" spans="1:63">
      <c r="A15" s="65" t="s">
        <v>3883</v>
      </c>
      <c r="F15" s="67">
        <v>0</v>
      </c>
      <c r="I15" s="66">
        <v>0</v>
      </c>
      <c r="J15" s="67">
        <v>0</v>
      </c>
      <c r="L15" s="67">
        <v>0</v>
      </c>
      <c r="M15" s="66">
        <v>0</v>
      </c>
      <c r="N15" s="66">
        <v>0</v>
      </c>
    </row>
    <row r="16" spans="1:63">
      <c r="A16" t="s">
        <v>245</v>
      </c>
      <c r="B16" t="s">
        <v>245</v>
      </c>
      <c r="D16" t="s">
        <v>245</v>
      </c>
      <c r="F16" s="63">
        <v>0</v>
      </c>
      <c r="G16" t="s">
        <v>245</v>
      </c>
      <c r="H16" s="64">
        <v>0</v>
      </c>
      <c r="I16" s="64">
        <v>0</v>
      </c>
      <c r="J16" s="63">
        <v>0</v>
      </c>
      <c r="K16" s="63">
        <v>0</v>
      </c>
      <c r="L16" s="63">
        <v>0</v>
      </c>
      <c r="M16" s="64">
        <v>0</v>
      </c>
      <c r="N16" s="64">
        <v>0</v>
      </c>
    </row>
    <row r="17" spans="1:14">
      <c r="A17" s="65" t="s">
        <v>3884</v>
      </c>
      <c r="F17" s="67">
        <v>0</v>
      </c>
      <c r="I17" s="66">
        <v>0</v>
      </c>
      <c r="J17" s="67">
        <v>0</v>
      </c>
      <c r="L17" s="67">
        <v>0</v>
      </c>
      <c r="M17" s="66">
        <v>0</v>
      </c>
      <c r="N17" s="66">
        <v>0</v>
      </c>
    </row>
    <row r="18" spans="1:14">
      <c r="A18" t="s">
        <v>245</v>
      </c>
      <c r="B18" t="s">
        <v>245</v>
      </c>
      <c r="D18" t="s">
        <v>245</v>
      </c>
      <c r="F18" s="63">
        <v>0</v>
      </c>
      <c r="G18" t="s">
        <v>245</v>
      </c>
      <c r="H18" s="64">
        <v>0</v>
      </c>
      <c r="I18" s="64">
        <v>0</v>
      </c>
      <c r="J18" s="63">
        <v>0</v>
      </c>
      <c r="K18" s="63">
        <v>0</v>
      </c>
      <c r="L18" s="63">
        <v>0</v>
      </c>
      <c r="M18" s="64">
        <v>0</v>
      </c>
      <c r="N18" s="64">
        <v>0</v>
      </c>
    </row>
    <row r="19" spans="1:14">
      <c r="A19" s="65" t="s">
        <v>1599</v>
      </c>
      <c r="F19" s="67">
        <v>0</v>
      </c>
      <c r="I19" s="66">
        <v>0</v>
      </c>
      <c r="J19" s="67">
        <v>0</v>
      </c>
      <c r="L19" s="67">
        <v>0</v>
      </c>
      <c r="M19" s="66">
        <v>0</v>
      </c>
      <c r="N19" s="66">
        <v>0</v>
      </c>
    </row>
    <row r="20" spans="1:14">
      <c r="A20" t="s">
        <v>245</v>
      </c>
      <c r="B20" t="s">
        <v>245</v>
      </c>
      <c r="D20" t="s">
        <v>245</v>
      </c>
      <c r="F20" s="63">
        <v>0</v>
      </c>
      <c r="G20" t="s">
        <v>245</v>
      </c>
      <c r="H20" s="64">
        <v>0</v>
      </c>
      <c r="I20" s="64">
        <v>0</v>
      </c>
      <c r="J20" s="63">
        <v>0</v>
      </c>
      <c r="K20" s="63">
        <v>0</v>
      </c>
      <c r="L20" s="63">
        <v>0</v>
      </c>
      <c r="M20" s="64">
        <v>0</v>
      </c>
      <c r="N20" s="64">
        <v>0</v>
      </c>
    </row>
    <row r="21" spans="1:14">
      <c r="A21" s="65" t="s">
        <v>249</v>
      </c>
      <c r="F21" s="67">
        <v>0</v>
      </c>
      <c r="I21" s="66">
        <v>0</v>
      </c>
      <c r="J21" s="67">
        <v>0</v>
      </c>
      <c r="L21" s="67">
        <v>0</v>
      </c>
      <c r="M21" s="66">
        <v>0</v>
      </c>
      <c r="N21" s="66">
        <v>0</v>
      </c>
    </row>
    <row r="22" spans="1:14">
      <c r="A22" t="s">
        <v>245</v>
      </c>
      <c r="B22" t="s">
        <v>245</v>
      </c>
      <c r="D22" t="s">
        <v>245</v>
      </c>
      <c r="F22" s="63">
        <v>0</v>
      </c>
      <c r="G22" t="s">
        <v>245</v>
      </c>
      <c r="H22" s="64">
        <v>0</v>
      </c>
      <c r="I22" s="64">
        <v>0</v>
      </c>
      <c r="J22" s="63">
        <v>0</v>
      </c>
      <c r="K22" s="63">
        <v>0</v>
      </c>
      <c r="L22" s="63">
        <v>0</v>
      </c>
      <c r="M22" s="64">
        <v>0</v>
      </c>
      <c r="N22" s="64">
        <v>0</v>
      </c>
    </row>
    <row r="23" spans="1:14">
      <c r="A23" s="78" t="s">
        <v>251</v>
      </c>
    </row>
    <row r="24" spans="1:14">
      <c r="A24" s="78" t="s">
        <v>376</v>
      </c>
    </row>
    <row r="25" spans="1:14">
      <c r="A25" s="78" t="s">
        <v>377</v>
      </c>
    </row>
    <row r="26" spans="1:14">
      <c r="A26" s="78" t="s">
        <v>378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1" customWidth="1"/>
    <col min="2" max="2" width="20.28515625" style="11" customWidth="1"/>
    <col min="3" max="3" width="12" style="12" customWidth="1"/>
    <col min="4" max="4" width="28" style="12" customWidth="1"/>
    <col min="5" max="5" width="11.5703125" style="12" customWidth="1"/>
    <col min="6" max="6" width="14" style="12" customWidth="1"/>
    <col min="7" max="7" width="26.85546875" style="12" customWidth="1"/>
    <col min="8" max="8" width="23.7109375" style="12" customWidth="1"/>
    <col min="9" max="9" width="29.140625" style="14" customWidth="1"/>
    <col min="10" max="10" width="6.7109375" style="14" hidden="1" customWidth="1"/>
    <col min="11" max="11" width="7.7109375" style="14" hidden="1" customWidth="1"/>
    <col min="12" max="12" width="7.140625" style="14" hidden="1" customWidth="1"/>
    <col min="13" max="13" width="6" style="14" hidden="1" customWidth="1"/>
    <col min="14" max="14" width="7.85546875" style="14" hidden="1" customWidth="1"/>
    <col min="15" max="15" width="8.140625" style="14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54" width="0" style="14" hidden="1" customWidth="1"/>
    <col min="55" max="55" width="0" style="12" hidden="1" customWidth="1"/>
    <col min="56" max="16384" width="9.140625" style="12" hidden="1"/>
  </cols>
  <sheetData>
    <row r="1" spans="1:54">
      <c r="A1" s="2" t="s">
        <v>0</v>
      </c>
      <c r="B1" t="s">
        <v>194</v>
      </c>
    </row>
    <row r="2" spans="1:54">
      <c r="A2" s="2" t="s">
        <v>1</v>
      </c>
      <c r="B2" t="s">
        <v>195</v>
      </c>
    </row>
    <row r="3" spans="1:54">
      <c r="A3" s="2" t="s">
        <v>2</v>
      </c>
      <c r="B3" t="s">
        <v>196</v>
      </c>
    </row>
    <row r="4" spans="1:54">
      <c r="A4" s="2" t="s">
        <v>3</v>
      </c>
      <c r="B4" t="s">
        <v>197</v>
      </c>
    </row>
    <row r="5" spans="1:54" ht="26.25" customHeight="1">
      <c r="A5" s="134" t="s">
        <v>153</v>
      </c>
      <c r="B5" s="135"/>
      <c r="C5" s="135"/>
      <c r="D5" s="135"/>
      <c r="E5" s="135"/>
      <c r="F5" s="135"/>
      <c r="G5" s="135"/>
      <c r="H5" s="135"/>
      <c r="I5" s="136"/>
    </row>
    <row r="6" spans="1:54" s="14" customFormat="1">
      <c r="A6" s="38" t="s">
        <v>93</v>
      </c>
      <c r="B6" s="41" t="s">
        <v>154</v>
      </c>
      <c r="C6" s="41" t="s">
        <v>155</v>
      </c>
      <c r="D6" s="41" t="s">
        <v>156</v>
      </c>
      <c r="E6" s="41" t="s">
        <v>50</v>
      </c>
      <c r="F6" s="41" t="s">
        <v>157</v>
      </c>
      <c r="G6" s="41" t="s">
        <v>54</v>
      </c>
      <c r="H6" s="42" t="s">
        <v>55</v>
      </c>
      <c r="I6" s="60" t="s">
        <v>178</v>
      </c>
    </row>
    <row r="7" spans="1:54" s="14" customFormat="1" ht="22.5" customHeight="1">
      <c r="A7" s="15"/>
      <c r="B7" s="16" t="s">
        <v>71</v>
      </c>
      <c r="C7" s="16"/>
      <c r="D7" s="16" t="s">
        <v>7</v>
      </c>
      <c r="E7" s="16"/>
      <c r="F7" s="16" t="s">
        <v>179</v>
      </c>
      <c r="G7" s="24" t="s">
        <v>7</v>
      </c>
      <c r="H7" s="34" t="s">
        <v>7</v>
      </c>
      <c r="I7" s="34"/>
    </row>
    <row r="8" spans="1:54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27" t="s">
        <v>59</v>
      </c>
      <c r="H8" s="27" t="s">
        <v>60</v>
      </c>
      <c r="I8" s="27" t="s">
        <v>61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s="18" customFormat="1" ht="18" customHeight="1">
      <c r="A9" s="19" t="s">
        <v>158</v>
      </c>
      <c r="B9" s="6"/>
      <c r="C9" s="6"/>
      <c r="D9" s="62">
        <v>0.05</v>
      </c>
      <c r="E9" s="6"/>
      <c r="F9" s="61">
        <v>139040.04790518261</v>
      </c>
      <c r="G9" s="62">
        <v>1</v>
      </c>
      <c r="H9" s="62">
        <v>9.7000000000000003E-3</v>
      </c>
      <c r="I9" s="2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</row>
    <row r="10" spans="1:54">
      <c r="A10" s="65" t="s">
        <v>201</v>
      </c>
      <c r="D10" s="66">
        <v>0</v>
      </c>
      <c r="E10" s="14"/>
      <c r="F10" s="67">
        <v>139040.04790518261</v>
      </c>
      <c r="G10" s="66">
        <v>1</v>
      </c>
      <c r="H10" s="66">
        <v>9.7000000000000003E-3</v>
      </c>
    </row>
    <row r="11" spans="1:54">
      <c r="A11" s="65" t="s">
        <v>3885</v>
      </c>
      <c r="D11" s="66">
        <v>0.05</v>
      </c>
      <c r="E11" s="14"/>
      <c r="F11" s="67">
        <v>139040.04790518261</v>
      </c>
      <c r="G11" s="66">
        <v>1</v>
      </c>
      <c r="H11" s="66">
        <v>9.7000000000000003E-3</v>
      </c>
    </row>
    <row r="12" spans="1:54">
      <c r="A12" t="s">
        <v>3887</v>
      </c>
      <c r="B12" s="77">
        <v>43830</v>
      </c>
      <c r="C12" t="s">
        <v>3886</v>
      </c>
      <c r="D12" s="64">
        <v>0.05</v>
      </c>
      <c r="E12" t="s">
        <v>99</v>
      </c>
      <c r="F12" s="63">
        <v>139040</v>
      </c>
      <c r="G12" s="64">
        <v>1</v>
      </c>
      <c r="H12" s="64">
        <v>9.7000000000000003E-3</v>
      </c>
      <c r="I12" t="s">
        <v>3887</v>
      </c>
    </row>
    <row r="13" spans="1:54">
      <c r="A13" s="65" t="s">
        <v>3888</v>
      </c>
      <c r="D13" s="66">
        <v>0</v>
      </c>
      <c r="E13" s="14"/>
      <c r="F13" s="67">
        <v>0</v>
      </c>
      <c r="G13" s="66">
        <v>0</v>
      </c>
      <c r="H13" s="66">
        <v>0</v>
      </c>
    </row>
    <row r="14" spans="1:54">
      <c r="A14" t="s">
        <v>245</v>
      </c>
      <c r="D14" s="64">
        <v>0</v>
      </c>
      <c r="E14" t="s">
        <v>245</v>
      </c>
      <c r="F14" s="63">
        <v>0</v>
      </c>
      <c r="G14" s="64">
        <v>0</v>
      </c>
      <c r="H14" s="64">
        <v>0</v>
      </c>
    </row>
    <row r="15" spans="1:54">
      <c r="A15" s="65" t="s">
        <v>249</v>
      </c>
      <c r="D15" s="66">
        <v>0</v>
      </c>
      <c r="E15" s="14"/>
      <c r="F15" s="67">
        <v>0</v>
      </c>
      <c r="G15" s="66">
        <v>0</v>
      </c>
      <c r="H15" s="66">
        <v>0</v>
      </c>
    </row>
    <row r="16" spans="1:54">
      <c r="A16" s="65" t="s">
        <v>3885</v>
      </c>
      <c r="D16" s="66">
        <v>0</v>
      </c>
      <c r="E16" s="14"/>
      <c r="F16" s="67">
        <v>0</v>
      </c>
      <c r="G16" s="66">
        <v>0</v>
      </c>
      <c r="H16" s="66">
        <v>0</v>
      </c>
    </row>
    <row r="17" spans="1:8">
      <c r="A17" t="s">
        <v>245</v>
      </c>
      <c r="D17" s="64">
        <v>0</v>
      </c>
      <c r="E17" t="s">
        <v>245</v>
      </c>
      <c r="F17" s="63">
        <v>0</v>
      </c>
      <c r="G17" s="64">
        <v>0</v>
      </c>
      <c r="H17" s="64">
        <v>0</v>
      </c>
    </row>
    <row r="18" spans="1:8">
      <c r="A18" s="65" t="s">
        <v>3888</v>
      </c>
      <c r="D18" s="66">
        <v>0</v>
      </c>
      <c r="E18" s="14"/>
      <c r="F18" s="67">
        <v>0</v>
      </c>
      <c r="G18" s="66">
        <v>0</v>
      </c>
      <c r="H18" s="66">
        <v>0</v>
      </c>
    </row>
    <row r="19" spans="1:8">
      <c r="A19" t="s">
        <v>245</v>
      </c>
      <c r="D19" s="64">
        <v>0</v>
      </c>
      <c r="E19" t="s">
        <v>245</v>
      </c>
      <c r="F19" s="63">
        <v>0</v>
      </c>
      <c r="G19" s="64">
        <v>0</v>
      </c>
      <c r="H19" s="64">
        <v>0</v>
      </c>
    </row>
    <row r="20" spans="1:8" hidden="1">
      <c r="E20" s="14"/>
      <c r="F20" s="14"/>
      <c r="G20" s="14"/>
    </row>
    <row r="21" spans="1:8" hidden="1">
      <c r="E21" s="14"/>
      <c r="F21" s="14"/>
      <c r="G21" s="14"/>
    </row>
    <row r="22" spans="1:8" hidden="1">
      <c r="E22" s="14"/>
      <c r="F22" s="14"/>
      <c r="G22" s="14"/>
    </row>
    <row r="23" spans="1:8" hidden="1">
      <c r="E23" s="14"/>
      <c r="F23" s="14"/>
      <c r="G23" s="14"/>
    </row>
    <row r="24" spans="1:8" hidden="1">
      <c r="E24" s="14"/>
      <c r="F24" s="14"/>
      <c r="G24" s="14"/>
    </row>
    <row r="25" spans="1:8" hidden="1">
      <c r="E25" s="14"/>
      <c r="F25" s="14"/>
      <c r="G25" s="14"/>
    </row>
    <row r="26" spans="1:8" hidden="1">
      <c r="E26" s="14"/>
      <c r="F26" s="14"/>
      <c r="G26" s="14"/>
    </row>
    <row r="27" spans="1:8" hidden="1">
      <c r="E27" s="14"/>
      <c r="F27" s="14"/>
      <c r="G27" s="14"/>
    </row>
    <row r="28" spans="1:8" hidden="1">
      <c r="E28" s="14"/>
      <c r="F28" s="14"/>
      <c r="G28" s="14"/>
    </row>
    <row r="29" spans="1:8" hidden="1">
      <c r="E29" s="14"/>
      <c r="F29" s="14"/>
      <c r="G29" s="14"/>
    </row>
    <row r="30" spans="1:8" hidden="1">
      <c r="E30" s="14"/>
      <c r="F30" s="14"/>
      <c r="G30" s="14"/>
    </row>
    <row r="31" spans="1:8" hidden="1">
      <c r="E31" s="14"/>
      <c r="F31" s="14"/>
      <c r="G31" s="14"/>
    </row>
    <row r="32" spans="1:8" hidden="1">
      <c r="E32" s="14"/>
      <c r="F32" s="14"/>
      <c r="G32" s="14"/>
    </row>
    <row r="33" spans="5:7" hidden="1">
      <c r="E33" s="14"/>
      <c r="F33" s="14"/>
      <c r="G33" s="14"/>
    </row>
    <row r="34" spans="5:7" hidden="1">
      <c r="E34" s="14"/>
      <c r="F34" s="14"/>
      <c r="G34" s="14"/>
    </row>
    <row r="35" spans="5:7" hidden="1">
      <c r="E35" s="14"/>
      <c r="F35" s="14"/>
      <c r="G35" s="14"/>
    </row>
    <row r="36" spans="5:7" hidden="1">
      <c r="E36" s="14"/>
      <c r="F36" s="14"/>
      <c r="G36" s="14"/>
    </row>
    <row r="37" spans="5:7" hidden="1">
      <c r="E37" s="14"/>
      <c r="F37" s="14"/>
      <c r="G37" s="14"/>
    </row>
    <row r="38" spans="5:7" hidden="1">
      <c r="E38" s="14"/>
      <c r="F38" s="14"/>
      <c r="G38" s="14"/>
    </row>
    <row r="39" spans="5:7" hidden="1">
      <c r="E39" s="14"/>
      <c r="F39" s="14"/>
      <c r="G39" s="14"/>
    </row>
    <row r="40" spans="5:7" hidden="1">
      <c r="E40" s="14"/>
      <c r="F40" s="14"/>
      <c r="G40" s="14"/>
    </row>
    <row r="41" spans="5:7" hidden="1">
      <c r="E41" s="14"/>
      <c r="F41" s="14"/>
      <c r="G41" s="14"/>
    </row>
    <row r="42" spans="5:7" hidden="1">
      <c r="E42" s="14"/>
      <c r="F42" s="14"/>
      <c r="G42" s="14"/>
    </row>
    <row r="43" spans="5:7" hidden="1">
      <c r="E43" s="14"/>
      <c r="F43" s="14"/>
      <c r="G43" s="14"/>
    </row>
    <row r="44" spans="5:7" hidden="1">
      <c r="E44" s="14"/>
      <c r="F44" s="14"/>
      <c r="G44" s="14"/>
    </row>
    <row r="45" spans="5:7" hidden="1">
      <c r="E45" s="14"/>
      <c r="F45" s="14"/>
      <c r="G45" s="14"/>
    </row>
    <row r="46" spans="5:7" hidden="1">
      <c r="E46" s="14"/>
      <c r="F46" s="14"/>
      <c r="G46" s="14"/>
    </row>
    <row r="47" spans="5:7" hidden="1">
      <c r="E47" s="14"/>
      <c r="F47" s="14"/>
      <c r="G47" s="14"/>
    </row>
    <row r="48" spans="5:7" hidden="1">
      <c r="E48" s="14"/>
      <c r="F48" s="14"/>
      <c r="G48" s="14"/>
    </row>
    <row r="49" spans="5:7" hidden="1">
      <c r="E49" s="14"/>
      <c r="F49" s="14"/>
      <c r="G49" s="14"/>
    </row>
    <row r="50" spans="5:7" hidden="1">
      <c r="E50" s="14"/>
      <c r="F50" s="14"/>
      <c r="G50" s="14"/>
    </row>
    <row r="51" spans="5:7" hidden="1">
      <c r="E51" s="14"/>
      <c r="F51" s="14"/>
      <c r="G51" s="14"/>
    </row>
    <row r="52" spans="5:7" hidden="1">
      <c r="E52" s="14"/>
      <c r="F52" s="14"/>
      <c r="G52" s="14"/>
    </row>
    <row r="53" spans="5:7" hidden="1">
      <c r="E53" s="14"/>
      <c r="F53" s="14"/>
      <c r="G53" s="14"/>
    </row>
    <row r="54" spans="5:7" hidden="1">
      <c r="E54" s="14"/>
      <c r="F54" s="14"/>
      <c r="G54" s="14"/>
    </row>
    <row r="55" spans="5:7" hidden="1">
      <c r="E55" s="14"/>
      <c r="F55" s="14"/>
      <c r="G55" s="14"/>
    </row>
    <row r="56" spans="5:7" hidden="1">
      <c r="E56" s="14"/>
      <c r="F56" s="14"/>
      <c r="G56" s="14"/>
    </row>
    <row r="57" spans="5:7" hidden="1">
      <c r="E57" s="14"/>
      <c r="F57" s="14"/>
      <c r="G57" s="14"/>
    </row>
    <row r="58" spans="5:7" hidden="1">
      <c r="E58" s="14"/>
      <c r="F58" s="14"/>
      <c r="G58" s="14"/>
    </row>
    <row r="59" spans="5:7" hidden="1">
      <c r="E59" s="14"/>
      <c r="F59" s="14"/>
      <c r="G59" s="14"/>
    </row>
    <row r="60" spans="5:7" hidden="1">
      <c r="E60" s="14"/>
      <c r="F60" s="14"/>
      <c r="G60" s="14"/>
    </row>
    <row r="61" spans="5:7" hidden="1">
      <c r="E61" s="14"/>
      <c r="F61" s="14"/>
      <c r="G61" s="14"/>
    </row>
    <row r="62" spans="5:7" hidden="1">
      <c r="E62" s="14"/>
      <c r="F62" s="14"/>
      <c r="G62" s="14"/>
    </row>
    <row r="63" spans="5:7" hidden="1">
      <c r="E63" s="14"/>
      <c r="F63" s="14"/>
      <c r="G63" s="14"/>
    </row>
    <row r="64" spans="5:7" hidden="1">
      <c r="E64" s="14"/>
      <c r="F64" s="14"/>
      <c r="G64" s="14"/>
    </row>
    <row r="65" spans="5:7" hidden="1">
      <c r="E65" s="14"/>
      <c r="F65" s="14"/>
      <c r="G65" s="14"/>
    </row>
    <row r="66" spans="5:7" hidden="1">
      <c r="E66" s="14"/>
      <c r="F66" s="14"/>
      <c r="G66" s="14"/>
    </row>
    <row r="67" spans="5:7" hidden="1">
      <c r="E67" s="14"/>
      <c r="F67" s="14"/>
      <c r="G67" s="14"/>
    </row>
    <row r="68" spans="5:7" hidden="1">
      <c r="E68" s="14"/>
      <c r="F68" s="14"/>
      <c r="G68" s="14"/>
    </row>
    <row r="69" spans="5:7" hidden="1">
      <c r="E69" s="14"/>
      <c r="F69" s="14"/>
      <c r="G69" s="14"/>
    </row>
    <row r="70" spans="5:7" hidden="1">
      <c r="E70" s="14"/>
      <c r="F70" s="14"/>
      <c r="G70" s="14"/>
    </row>
    <row r="71" spans="5:7" hidden="1">
      <c r="E71" s="14"/>
      <c r="F71" s="14"/>
      <c r="G71" s="14"/>
    </row>
    <row r="72" spans="5:7" hidden="1">
      <c r="E72" s="14"/>
      <c r="F72" s="14"/>
      <c r="G72" s="14"/>
    </row>
    <row r="73" spans="5:7" hidden="1">
      <c r="E73" s="14"/>
      <c r="F73" s="14"/>
      <c r="G73" s="14"/>
    </row>
    <row r="74" spans="5:7" hidden="1">
      <c r="E74" s="14"/>
      <c r="F74" s="14"/>
      <c r="G74" s="14"/>
    </row>
    <row r="75" spans="5:7" hidden="1">
      <c r="E75" s="14"/>
      <c r="F75" s="14"/>
      <c r="G75" s="14"/>
    </row>
    <row r="76" spans="5:7" hidden="1">
      <c r="E76" s="14"/>
      <c r="F76" s="14"/>
      <c r="G76" s="14"/>
    </row>
    <row r="77" spans="5:7" hidden="1">
      <c r="E77" s="14"/>
      <c r="F77" s="14"/>
      <c r="G77" s="14"/>
    </row>
    <row r="78" spans="5:7" hidden="1">
      <c r="E78" s="14"/>
      <c r="F78" s="14"/>
      <c r="G78" s="14"/>
    </row>
    <row r="79" spans="5:7" hidden="1">
      <c r="E79" s="14"/>
      <c r="F79" s="14"/>
      <c r="G79" s="14"/>
    </row>
    <row r="80" spans="5:7" hidden="1">
      <c r="E80" s="14"/>
      <c r="F80" s="14"/>
      <c r="G80" s="14"/>
    </row>
    <row r="81" spans="5:7" hidden="1">
      <c r="E81" s="14"/>
      <c r="F81" s="14"/>
      <c r="G81" s="14"/>
    </row>
    <row r="82" spans="5:7" hidden="1">
      <c r="E82" s="14"/>
      <c r="F82" s="14"/>
      <c r="G82" s="14"/>
    </row>
    <row r="83" spans="5:7" hidden="1">
      <c r="E83" s="14"/>
      <c r="F83" s="14"/>
      <c r="G83" s="14"/>
    </row>
    <row r="84" spans="5:7" hidden="1">
      <c r="E84" s="14"/>
      <c r="F84" s="14"/>
      <c r="G84" s="14"/>
    </row>
    <row r="85" spans="5:7" hidden="1">
      <c r="E85" s="14"/>
      <c r="F85" s="14"/>
      <c r="G85" s="14"/>
    </row>
    <row r="86" spans="5:7" hidden="1">
      <c r="E86" s="14"/>
      <c r="F86" s="14"/>
      <c r="G86" s="14"/>
    </row>
    <row r="87" spans="5:7" hidden="1">
      <c r="E87" s="14"/>
      <c r="F87" s="14"/>
      <c r="G87" s="14"/>
    </row>
    <row r="88" spans="5:7" hidden="1">
      <c r="E88" s="14"/>
      <c r="F88" s="14"/>
      <c r="G88" s="14"/>
    </row>
    <row r="89" spans="5:7" hidden="1">
      <c r="E89" s="14"/>
      <c r="F89" s="14"/>
      <c r="G89" s="14"/>
    </row>
    <row r="90" spans="5:7" hidden="1">
      <c r="E90" s="14"/>
      <c r="F90" s="14"/>
      <c r="G90" s="14"/>
    </row>
    <row r="91" spans="5:7" hidden="1">
      <c r="E91" s="14"/>
      <c r="F91" s="14"/>
      <c r="G91" s="14"/>
    </row>
    <row r="92" spans="5:7" hidden="1">
      <c r="E92" s="14"/>
      <c r="F92" s="14"/>
      <c r="G92" s="14"/>
    </row>
    <row r="93" spans="5:7" hidden="1">
      <c r="E93" s="14"/>
      <c r="F93" s="14"/>
      <c r="G93" s="14"/>
    </row>
    <row r="94" spans="5:7" hidden="1">
      <c r="E94" s="14"/>
      <c r="F94" s="14"/>
      <c r="G94" s="14"/>
    </row>
    <row r="95" spans="5:7" hidden="1">
      <c r="E95" s="14"/>
      <c r="F95" s="14"/>
      <c r="G95" s="14"/>
    </row>
    <row r="96" spans="5:7" hidden="1">
      <c r="E96" s="14"/>
      <c r="F96" s="14"/>
      <c r="G96" s="14"/>
    </row>
    <row r="97" spans="5:7" hidden="1">
      <c r="E97" s="14"/>
      <c r="F97" s="14"/>
      <c r="G97" s="14"/>
    </row>
    <row r="98" spans="5:7" hidden="1">
      <c r="E98" s="14"/>
      <c r="F98" s="14"/>
      <c r="G98" s="14"/>
    </row>
    <row r="99" spans="5:7" hidden="1">
      <c r="E99" s="14"/>
      <c r="F99" s="14"/>
      <c r="G99" s="14"/>
    </row>
    <row r="100" spans="5:7" hidden="1">
      <c r="E100" s="14"/>
      <c r="F100" s="14"/>
      <c r="G100" s="14"/>
    </row>
    <row r="101" spans="5:7" hidden="1">
      <c r="E101" s="14"/>
      <c r="F101" s="14"/>
      <c r="G101" s="14"/>
    </row>
    <row r="102" spans="5:7" hidden="1">
      <c r="E102" s="14"/>
      <c r="F102" s="14"/>
      <c r="G102" s="14"/>
    </row>
    <row r="103" spans="5:7" hidden="1">
      <c r="E103" s="14"/>
      <c r="F103" s="14"/>
      <c r="G103" s="14"/>
    </row>
    <row r="104" spans="5:7" hidden="1">
      <c r="E104" s="14"/>
      <c r="F104" s="14"/>
      <c r="G104" s="14"/>
    </row>
    <row r="105" spans="5:7" hidden="1">
      <c r="E105" s="14"/>
      <c r="F105" s="14"/>
      <c r="G105" s="14"/>
    </row>
    <row r="106" spans="5:7" hidden="1">
      <c r="E106" s="14"/>
      <c r="F106" s="14"/>
      <c r="G106" s="14"/>
    </row>
    <row r="107" spans="5:7" hidden="1">
      <c r="E107" s="14"/>
      <c r="F107" s="14"/>
      <c r="G107" s="14"/>
    </row>
    <row r="108" spans="5:7" hidden="1">
      <c r="E108" s="14"/>
      <c r="F108" s="14"/>
      <c r="G108" s="14"/>
    </row>
    <row r="109" spans="5:7" hidden="1">
      <c r="E109" s="14"/>
      <c r="F109" s="14"/>
      <c r="G109" s="14"/>
    </row>
    <row r="110" spans="5:7" hidden="1">
      <c r="E110" s="14"/>
      <c r="F110" s="14"/>
      <c r="G110" s="14"/>
    </row>
    <row r="111" spans="5:7" hidden="1">
      <c r="E111" s="14"/>
      <c r="F111" s="14"/>
      <c r="G111" s="14"/>
    </row>
    <row r="112" spans="5:7" hidden="1">
      <c r="E112" s="14"/>
      <c r="F112" s="14"/>
      <c r="G112" s="14"/>
    </row>
    <row r="113" spans="5:7" hidden="1">
      <c r="E113" s="14"/>
      <c r="F113" s="14"/>
      <c r="G113" s="14"/>
    </row>
    <row r="114" spans="5:7" hidden="1">
      <c r="E114" s="14"/>
      <c r="F114" s="14"/>
      <c r="G114" s="14"/>
    </row>
    <row r="115" spans="5:7" hidden="1">
      <c r="E115" s="14"/>
      <c r="F115" s="14"/>
      <c r="G115" s="14"/>
    </row>
    <row r="116" spans="5:7" hidden="1">
      <c r="E116" s="14"/>
      <c r="F116" s="14"/>
      <c r="G116" s="14"/>
    </row>
    <row r="117" spans="5:7" hidden="1">
      <c r="E117" s="14"/>
      <c r="F117" s="14"/>
      <c r="G117" s="14"/>
    </row>
    <row r="118" spans="5:7" hidden="1">
      <c r="E118" s="14"/>
      <c r="F118" s="14"/>
      <c r="G118" s="14"/>
    </row>
    <row r="119" spans="5:7" hidden="1">
      <c r="E119" s="14"/>
      <c r="F119" s="14"/>
      <c r="G119" s="14"/>
    </row>
    <row r="120" spans="5:7" hidden="1">
      <c r="E120" s="14"/>
      <c r="F120" s="14"/>
      <c r="G120" s="14"/>
    </row>
    <row r="121" spans="5:7" hidden="1">
      <c r="E121" s="14"/>
      <c r="F121" s="14"/>
      <c r="G121" s="14"/>
    </row>
    <row r="122" spans="5:7" hidden="1">
      <c r="E122" s="14"/>
      <c r="F122" s="14"/>
      <c r="G122" s="14"/>
    </row>
    <row r="123" spans="5:7" hidden="1">
      <c r="E123" s="14"/>
      <c r="F123" s="14"/>
      <c r="G123" s="14"/>
    </row>
    <row r="124" spans="5:7" hidden="1">
      <c r="E124" s="14"/>
      <c r="F124" s="14"/>
      <c r="G124" s="14"/>
    </row>
    <row r="125" spans="5:7" hidden="1">
      <c r="E125" s="14"/>
      <c r="F125" s="14"/>
      <c r="G125" s="14"/>
    </row>
    <row r="126" spans="5:7" hidden="1">
      <c r="E126" s="14"/>
      <c r="F126" s="14"/>
      <c r="G126" s="14"/>
    </row>
    <row r="127" spans="5:7" hidden="1">
      <c r="E127" s="14"/>
      <c r="F127" s="14"/>
      <c r="G127" s="14"/>
    </row>
    <row r="128" spans="5:7" hidden="1">
      <c r="E128" s="14"/>
      <c r="F128" s="14"/>
      <c r="G128" s="14"/>
    </row>
    <row r="129" spans="5:7" hidden="1">
      <c r="E129" s="14"/>
      <c r="F129" s="14"/>
      <c r="G129" s="14"/>
    </row>
    <row r="130" spans="5:7" hidden="1">
      <c r="E130" s="14"/>
      <c r="F130" s="14"/>
      <c r="G130" s="14"/>
    </row>
    <row r="131" spans="5:7" hidden="1">
      <c r="E131" s="14"/>
      <c r="F131" s="14"/>
      <c r="G131" s="14"/>
    </row>
    <row r="132" spans="5:7" hidden="1">
      <c r="E132" s="14"/>
      <c r="F132" s="14"/>
      <c r="G132" s="14"/>
    </row>
    <row r="133" spans="5:7" hidden="1">
      <c r="E133" s="14"/>
      <c r="F133" s="14"/>
      <c r="G133" s="14"/>
    </row>
    <row r="134" spans="5:7" hidden="1">
      <c r="E134" s="14"/>
      <c r="F134" s="14"/>
      <c r="G134" s="14"/>
    </row>
    <row r="135" spans="5:7" hidden="1">
      <c r="E135" s="14"/>
      <c r="F135" s="14"/>
      <c r="G135" s="14"/>
    </row>
    <row r="136" spans="5:7" hidden="1">
      <c r="E136" s="14"/>
      <c r="F136" s="14"/>
      <c r="G136" s="14"/>
    </row>
    <row r="137" spans="5:7" hidden="1">
      <c r="E137" s="14"/>
      <c r="F137" s="14"/>
      <c r="G137" s="14"/>
    </row>
    <row r="138" spans="5:7" hidden="1">
      <c r="E138" s="14"/>
      <c r="F138" s="14"/>
      <c r="G138" s="14"/>
    </row>
    <row r="139" spans="5:7" hidden="1">
      <c r="E139" s="14"/>
      <c r="F139" s="14"/>
      <c r="G139" s="14"/>
    </row>
    <row r="140" spans="5:7" hidden="1">
      <c r="E140" s="14"/>
      <c r="F140" s="14"/>
      <c r="G140" s="14"/>
    </row>
    <row r="141" spans="5:7" hidden="1">
      <c r="E141" s="14"/>
      <c r="F141" s="14"/>
      <c r="G141" s="14"/>
    </row>
    <row r="142" spans="5:7" hidden="1">
      <c r="E142" s="14"/>
      <c r="F142" s="14"/>
      <c r="G142" s="14"/>
    </row>
    <row r="143" spans="5:7" hidden="1">
      <c r="E143" s="14"/>
      <c r="F143" s="14"/>
      <c r="G143" s="14"/>
    </row>
    <row r="144" spans="5:7" hidden="1">
      <c r="E144" s="14"/>
      <c r="F144" s="14"/>
      <c r="G144" s="14"/>
    </row>
    <row r="145" spans="5:7" hidden="1">
      <c r="E145" s="14"/>
      <c r="F145" s="14"/>
      <c r="G145" s="14"/>
    </row>
    <row r="146" spans="5:7" hidden="1">
      <c r="E146" s="14"/>
      <c r="F146" s="14"/>
      <c r="G146" s="14"/>
    </row>
    <row r="147" spans="5:7" hidden="1">
      <c r="E147" s="14"/>
      <c r="F147" s="14"/>
      <c r="G147" s="14"/>
    </row>
    <row r="148" spans="5:7" hidden="1">
      <c r="E148" s="14"/>
      <c r="F148" s="14"/>
      <c r="G148" s="14"/>
    </row>
    <row r="149" spans="5:7" hidden="1">
      <c r="E149" s="14"/>
      <c r="F149" s="14"/>
      <c r="G149" s="14"/>
    </row>
    <row r="150" spans="5:7" hidden="1">
      <c r="E150" s="14"/>
      <c r="F150" s="14"/>
      <c r="G150" s="14"/>
    </row>
    <row r="151" spans="5:7" hidden="1">
      <c r="E151" s="14"/>
      <c r="F151" s="14"/>
      <c r="G151" s="14"/>
    </row>
    <row r="152" spans="5:7" hidden="1">
      <c r="E152" s="14"/>
      <c r="F152" s="14"/>
      <c r="G152" s="14"/>
    </row>
    <row r="153" spans="5:7" hidden="1">
      <c r="E153" s="14"/>
      <c r="F153" s="14"/>
      <c r="G153" s="14"/>
    </row>
    <row r="154" spans="5:7" hidden="1">
      <c r="E154" s="14"/>
      <c r="F154" s="14"/>
      <c r="G154" s="14"/>
    </row>
    <row r="155" spans="5:7" hidden="1">
      <c r="E155" s="14"/>
      <c r="F155" s="14"/>
      <c r="G155" s="14"/>
    </row>
    <row r="156" spans="5:7" hidden="1">
      <c r="E156" s="14"/>
      <c r="F156" s="14"/>
      <c r="G156" s="14"/>
    </row>
    <row r="157" spans="5:7" hidden="1">
      <c r="E157" s="14"/>
      <c r="F157" s="14"/>
      <c r="G157" s="14"/>
    </row>
    <row r="158" spans="5:7" hidden="1">
      <c r="E158" s="14"/>
      <c r="F158" s="14"/>
      <c r="G158" s="14"/>
    </row>
    <row r="159" spans="5:7" hidden="1">
      <c r="E159" s="14"/>
      <c r="F159" s="14"/>
      <c r="G159" s="14"/>
    </row>
    <row r="160" spans="5:7" hidden="1">
      <c r="E160" s="14"/>
      <c r="F160" s="14"/>
      <c r="G160" s="14"/>
    </row>
    <row r="161" spans="5:7" hidden="1">
      <c r="E161" s="14"/>
      <c r="F161" s="14"/>
      <c r="G161" s="14"/>
    </row>
    <row r="162" spans="5:7" hidden="1">
      <c r="E162" s="14"/>
      <c r="F162" s="14"/>
      <c r="G162" s="14"/>
    </row>
    <row r="163" spans="5:7" hidden="1">
      <c r="E163" s="14"/>
      <c r="F163" s="14"/>
      <c r="G163" s="14"/>
    </row>
    <row r="164" spans="5:7" hidden="1">
      <c r="E164" s="14"/>
      <c r="F164" s="14"/>
      <c r="G164" s="14"/>
    </row>
    <row r="165" spans="5:7" hidden="1">
      <c r="E165" s="14"/>
      <c r="F165" s="14"/>
      <c r="G165" s="14"/>
    </row>
    <row r="166" spans="5:7" hidden="1">
      <c r="E166" s="14"/>
      <c r="F166" s="14"/>
      <c r="G166" s="14"/>
    </row>
    <row r="167" spans="5:7" hidden="1">
      <c r="E167" s="14"/>
      <c r="F167" s="14"/>
      <c r="G167" s="14"/>
    </row>
    <row r="168" spans="5:7" hidden="1">
      <c r="E168" s="14"/>
      <c r="F168" s="14"/>
      <c r="G168" s="14"/>
    </row>
    <row r="169" spans="5:7" hidden="1">
      <c r="E169" s="14"/>
      <c r="F169" s="14"/>
      <c r="G169" s="14"/>
    </row>
    <row r="170" spans="5:7" hidden="1">
      <c r="E170" s="14"/>
      <c r="F170" s="14"/>
      <c r="G170" s="14"/>
    </row>
    <row r="171" spans="5:7" hidden="1">
      <c r="E171" s="14"/>
      <c r="F171" s="14"/>
      <c r="G171" s="14"/>
    </row>
    <row r="172" spans="5:7" hidden="1">
      <c r="E172" s="14"/>
      <c r="F172" s="14"/>
      <c r="G172" s="14"/>
    </row>
    <row r="173" spans="5:7" hidden="1">
      <c r="E173" s="14"/>
      <c r="F173" s="14"/>
      <c r="G173" s="14"/>
    </row>
    <row r="174" spans="5:7" hidden="1">
      <c r="E174" s="14"/>
      <c r="F174" s="14"/>
      <c r="G174" s="14"/>
    </row>
    <row r="175" spans="5:7" hidden="1">
      <c r="E175" s="14"/>
      <c r="F175" s="14"/>
      <c r="G175" s="14"/>
    </row>
    <row r="176" spans="5:7" hidden="1">
      <c r="E176" s="14"/>
      <c r="F176" s="14"/>
      <c r="G176" s="14"/>
    </row>
    <row r="177" spans="5:7" hidden="1">
      <c r="E177" s="14"/>
      <c r="F177" s="14"/>
      <c r="G177" s="14"/>
    </row>
    <row r="178" spans="5:7" hidden="1">
      <c r="E178" s="14"/>
      <c r="F178" s="14"/>
      <c r="G178" s="14"/>
    </row>
    <row r="179" spans="5:7" hidden="1">
      <c r="E179" s="14"/>
      <c r="F179" s="14"/>
      <c r="G179" s="14"/>
    </row>
    <row r="180" spans="5:7" hidden="1">
      <c r="E180" s="14"/>
      <c r="F180" s="14"/>
      <c r="G180" s="14"/>
    </row>
    <row r="181" spans="5:7" hidden="1">
      <c r="E181" s="14"/>
      <c r="F181" s="14"/>
      <c r="G181" s="14"/>
    </row>
    <row r="182" spans="5:7" hidden="1">
      <c r="E182" s="14"/>
      <c r="F182" s="14"/>
      <c r="G182" s="14"/>
    </row>
    <row r="183" spans="5:7" hidden="1">
      <c r="E183" s="14"/>
      <c r="F183" s="14"/>
      <c r="G183" s="14"/>
    </row>
    <row r="184" spans="5:7" hidden="1">
      <c r="E184" s="14"/>
      <c r="F184" s="14"/>
      <c r="G184" s="14"/>
    </row>
    <row r="185" spans="5:7" hidden="1">
      <c r="E185" s="14"/>
      <c r="F185" s="14"/>
      <c r="G185" s="14"/>
    </row>
    <row r="186" spans="5:7" hidden="1">
      <c r="E186" s="14"/>
      <c r="F186" s="14"/>
      <c r="G186" s="14"/>
    </row>
    <row r="187" spans="5:7" hidden="1">
      <c r="E187" s="14"/>
      <c r="F187" s="14"/>
      <c r="G187" s="14"/>
    </row>
    <row r="188" spans="5:7" hidden="1">
      <c r="E188" s="14"/>
      <c r="F188" s="14"/>
      <c r="G188" s="14"/>
    </row>
    <row r="189" spans="5:7" hidden="1">
      <c r="E189" s="14"/>
      <c r="F189" s="14"/>
      <c r="G189" s="14"/>
    </row>
    <row r="190" spans="5:7" hidden="1">
      <c r="E190" s="14"/>
      <c r="F190" s="14"/>
      <c r="G190" s="14"/>
    </row>
    <row r="191" spans="5:7" hidden="1">
      <c r="E191" s="14"/>
      <c r="F191" s="14"/>
      <c r="G191" s="14"/>
    </row>
    <row r="192" spans="5:7" hidden="1">
      <c r="E192" s="14"/>
      <c r="F192" s="14"/>
      <c r="G192" s="14"/>
    </row>
    <row r="193" spans="5:7" hidden="1">
      <c r="E193" s="14"/>
      <c r="F193" s="14"/>
      <c r="G193" s="14"/>
    </row>
    <row r="194" spans="5:7" hidden="1">
      <c r="E194" s="14"/>
      <c r="F194" s="14"/>
      <c r="G194" s="14"/>
    </row>
    <row r="195" spans="5:7" hidden="1">
      <c r="E195" s="14"/>
      <c r="F195" s="14"/>
      <c r="G195" s="14"/>
    </row>
    <row r="196" spans="5:7" hidden="1">
      <c r="E196" s="14"/>
      <c r="F196" s="14"/>
      <c r="G196" s="14"/>
    </row>
    <row r="197" spans="5:7" hidden="1">
      <c r="E197" s="14"/>
      <c r="F197" s="14"/>
      <c r="G197" s="14"/>
    </row>
    <row r="198" spans="5:7" hidden="1">
      <c r="E198" s="14"/>
      <c r="F198" s="14"/>
      <c r="G198" s="14"/>
    </row>
    <row r="199" spans="5:7" hidden="1">
      <c r="E199" s="14"/>
      <c r="F199" s="14"/>
      <c r="G199" s="14"/>
    </row>
    <row r="200" spans="5:7" hidden="1">
      <c r="E200" s="14"/>
      <c r="F200" s="14"/>
      <c r="G200" s="14"/>
    </row>
    <row r="201" spans="5:7" hidden="1">
      <c r="E201" s="14"/>
      <c r="F201" s="14"/>
      <c r="G201" s="14"/>
    </row>
    <row r="202" spans="5:7" hidden="1">
      <c r="E202" s="14"/>
      <c r="F202" s="14"/>
      <c r="G202" s="14"/>
    </row>
    <row r="203" spans="5:7" hidden="1">
      <c r="E203" s="14"/>
      <c r="F203" s="14"/>
      <c r="G203" s="14"/>
    </row>
    <row r="204" spans="5:7" hidden="1">
      <c r="E204" s="14"/>
      <c r="F204" s="14"/>
      <c r="G204" s="14"/>
    </row>
    <row r="205" spans="5:7" hidden="1">
      <c r="E205" s="14"/>
      <c r="F205" s="14"/>
      <c r="G205" s="14"/>
    </row>
    <row r="206" spans="5:7" hidden="1">
      <c r="E206" s="14"/>
      <c r="F206" s="14"/>
      <c r="G206" s="14"/>
    </row>
    <row r="207" spans="5:7" hidden="1">
      <c r="E207" s="14"/>
      <c r="F207" s="14"/>
      <c r="G207" s="14"/>
    </row>
    <row r="208" spans="5:7" hidden="1">
      <c r="E208" s="14"/>
      <c r="F208" s="14"/>
      <c r="G208" s="14"/>
    </row>
    <row r="209" spans="5:7" hidden="1">
      <c r="E209" s="14"/>
      <c r="F209" s="14"/>
      <c r="G209" s="14"/>
    </row>
    <row r="210" spans="5:7" hidden="1">
      <c r="E210" s="14"/>
      <c r="F210" s="14"/>
      <c r="G210" s="14"/>
    </row>
    <row r="211" spans="5:7" hidden="1">
      <c r="E211" s="14"/>
      <c r="F211" s="14"/>
      <c r="G211" s="14"/>
    </row>
    <row r="212" spans="5:7" hidden="1">
      <c r="E212" s="14"/>
      <c r="F212" s="14"/>
      <c r="G212" s="14"/>
    </row>
    <row r="213" spans="5:7" hidden="1">
      <c r="E213" s="14"/>
      <c r="F213" s="14"/>
      <c r="G213" s="14"/>
    </row>
    <row r="214" spans="5:7" hidden="1">
      <c r="E214" s="14"/>
      <c r="F214" s="14"/>
      <c r="G214" s="14"/>
    </row>
    <row r="215" spans="5:7" hidden="1">
      <c r="E215" s="14"/>
      <c r="F215" s="14"/>
      <c r="G215" s="14"/>
    </row>
    <row r="216" spans="5:7" hidden="1">
      <c r="E216" s="14"/>
      <c r="F216" s="14"/>
      <c r="G216" s="14"/>
    </row>
    <row r="217" spans="5:7" hidden="1">
      <c r="E217" s="14"/>
      <c r="F217" s="14"/>
      <c r="G217" s="14"/>
    </row>
    <row r="218" spans="5:7" hidden="1">
      <c r="E218" s="14"/>
      <c r="F218" s="14"/>
      <c r="G218" s="14"/>
    </row>
    <row r="219" spans="5:7" hidden="1">
      <c r="E219" s="14"/>
      <c r="F219" s="14"/>
      <c r="G219" s="14"/>
    </row>
    <row r="220" spans="5:7" hidden="1">
      <c r="E220" s="14"/>
      <c r="F220" s="14"/>
      <c r="G220" s="14"/>
    </row>
    <row r="221" spans="5:7" hidden="1">
      <c r="E221" s="14"/>
      <c r="F221" s="14"/>
      <c r="G221" s="14"/>
    </row>
    <row r="222" spans="5:7" hidden="1">
      <c r="E222" s="14"/>
      <c r="F222" s="14"/>
      <c r="G222" s="14"/>
    </row>
    <row r="223" spans="5:7" hidden="1">
      <c r="E223" s="14"/>
      <c r="F223" s="14"/>
      <c r="G223" s="14"/>
    </row>
    <row r="224" spans="5:7" hidden="1">
      <c r="E224" s="14"/>
      <c r="F224" s="14"/>
      <c r="G224" s="14"/>
    </row>
    <row r="225" spans="5:7" hidden="1">
      <c r="E225" s="14"/>
      <c r="F225" s="14"/>
      <c r="G225" s="14"/>
    </row>
    <row r="226" spans="5:7" hidden="1">
      <c r="E226" s="14"/>
      <c r="F226" s="14"/>
      <c r="G226" s="14"/>
    </row>
    <row r="227" spans="5:7" hidden="1">
      <c r="E227" s="14"/>
      <c r="F227" s="14"/>
      <c r="G227" s="14"/>
    </row>
    <row r="228" spans="5:7" hidden="1">
      <c r="E228" s="14"/>
      <c r="F228" s="14"/>
      <c r="G228" s="14"/>
    </row>
    <row r="229" spans="5:7" hidden="1">
      <c r="E229" s="14"/>
      <c r="F229" s="14"/>
      <c r="G229" s="14"/>
    </row>
    <row r="230" spans="5:7" hidden="1">
      <c r="E230" s="14"/>
      <c r="F230" s="14"/>
      <c r="G230" s="14"/>
    </row>
    <row r="231" spans="5:7" hidden="1">
      <c r="E231" s="14"/>
      <c r="F231" s="14"/>
      <c r="G231" s="14"/>
    </row>
    <row r="232" spans="5:7" hidden="1">
      <c r="E232" s="14"/>
      <c r="F232" s="14"/>
      <c r="G232" s="14"/>
    </row>
    <row r="233" spans="5:7" hidden="1">
      <c r="E233" s="14"/>
      <c r="F233" s="14"/>
      <c r="G233" s="14"/>
    </row>
    <row r="234" spans="5:7" hidden="1">
      <c r="E234" s="14"/>
      <c r="F234" s="14"/>
      <c r="G234" s="14"/>
    </row>
    <row r="235" spans="5:7" hidden="1">
      <c r="E235" s="14"/>
      <c r="F235" s="14"/>
      <c r="G235" s="14"/>
    </row>
    <row r="236" spans="5:7" hidden="1">
      <c r="E236" s="14"/>
      <c r="F236" s="14"/>
      <c r="G236" s="14"/>
    </row>
    <row r="237" spans="5:7" hidden="1">
      <c r="E237" s="14"/>
      <c r="F237" s="14"/>
      <c r="G237" s="14"/>
    </row>
    <row r="238" spans="5:7" hidden="1">
      <c r="E238" s="14"/>
      <c r="F238" s="14"/>
      <c r="G238" s="14"/>
    </row>
    <row r="239" spans="5:7" hidden="1">
      <c r="E239" s="14"/>
      <c r="F239" s="14"/>
      <c r="G239" s="14"/>
    </row>
    <row r="240" spans="5:7" hidden="1">
      <c r="E240" s="14"/>
      <c r="F240" s="14"/>
      <c r="G240" s="14"/>
    </row>
    <row r="241" spans="5:7" hidden="1">
      <c r="E241" s="14"/>
      <c r="F241" s="14"/>
      <c r="G241" s="14"/>
    </row>
    <row r="242" spans="5:7" hidden="1">
      <c r="E242" s="14"/>
      <c r="F242" s="14"/>
      <c r="G242" s="14"/>
    </row>
    <row r="243" spans="5:7" hidden="1">
      <c r="E243" s="14"/>
      <c r="F243" s="14"/>
      <c r="G243" s="14"/>
    </row>
    <row r="244" spans="5:7" hidden="1">
      <c r="E244" s="14"/>
      <c r="F244" s="14"/>
      <c r="G244" s="14"/>
    </row>
    <row r="245" spans="5:7" hidden="1">
      <c r="E245" s="14"/>
      <c r="F245" s="14"/>
      <c r="G245" s="14"/>
    </row>
    <row r="246" spans="5:7" hidden="1">
      <c r="E246" s="14"/>
      <c r="F246" s="14"/>
      <c r="G246" s="14"/>
    </row>
    <row r="247" spans="5:7" hidden="1">
      <c r="E247" s="14"/>
      <c r="F247" s="14"/>
      <c r="G247" s="14"/>
    </row>
    <row r="248" spans="5:7" hidden="1">
      <c r="E248" s="14"/>
      <c r="F248" s="14"/>
      <c r="G248" s="14"/>
    </row>
    <row r="249" spans="5:7" hidden="1">
      <c r="E249" s="14"/>
      <c r="F249" s="14"/>
      <c r="G249" s="14"/>
    </row>
    <row r="250" spans="5:7" hidden="1">
      <c r="E250" s="14"/>
      <c r="F250" s="14"/>
      <c r="G250" s="14"/>
    </row>
    <row r="251" spans="5:7" hidden="1">
      <c r="E251" s="14"/>
      <c r="F251" s="14"/>
      <c r="G251" s="14"/>
    </row>
    <row r="252" spans="5:7" hidden="1">
      <c r="E252" s="14"/>
      <c r="F252" s="14"/>
      <c r="G252" s="14"/>
    </row>
    <row r="253" spans="5:7" hidden="1">
      <c r="E253" s="14"/>
      <c r="F253" s="14"/>
      <c r="G253" s="14"/>
    </row>
    <row r="254" spans="5:7" hidden="1">
      <c r="E254" s="14"/>
      <c r="F254" s="14"/>
      <c r="G254" s="14"/>
    </row>
    <row r="255" spans="5:7" hidden="1">
      <c r="E255" s="14"/>
      <c r="F255" s="14"/>
      <c r="G255" s="14"/>
    </row>
    <row r="256" spans="5:7" hidden="1">
      <c r="E256" s="14"/>
      <c r="F256" s="14"/>
      <c r="G256" s="14"/>
    </row>
    <row r="257" spans="5:7" hidden="1">
      <c r="E257" s="14"/>
      <c r="F257" s="14"/>
      <c r="G257" s="14"/>
    </row>
    <row r="258" spans="5:7" hidden="1">
      <c r="E258" s="14"/>
      <c r="F258" s="14"/>
      <c r="G258" s="14"/>
    </row>
    <row r="259" spans="5:7" hidden="1">
      <c r="E259" s="14"/>
      <c r="F259" s="14"/>
      <c r="G259" s="14"/>
    </row>
    <row r="260" spans="5:7" hidden="1">
      <c r="E260" s="14"/>
      <c r="F260" s="14"/>
      <c r="G260" s="14"/>
    </row>
    <row r="261" spans="5:7" hidden="1">
      <c r="E261" s="14"/>
      <c r="F261" s="14"/>
      <c r="G261" s="14"/>
    </row>
    <row r="262" spans="5:7" hidden="1">
      <c r="E262" s="14"/>
      <c r="F262" s="14"/>
      <c r="G262" s="14"/>
    </row>
    <row r="263" spans="5:7" hidden="1">
      <c r="E263" s="14"/>
      <c r="F263" s="14"/>
      <c r="G263" s="14"/>
    </row>
    <row r="264" spans="5:7" hidden="1">
      <c r="E264" s="14"/>
      <c r="F264" s="14"/>
      <c r="G264" s="14"/>
    </row>
    <row r="265" spans="5:7" hidden="1">
      <c r="E265" s="14"/>
      <c r="F265" s="14"/>
      <c r="G265" s="14"/>
    </row>
    <row r="266" spans="5:7" hidden="1">
      <c r="E266" s="14"/>
      <c r="F266" s="14"/>
      <c r="G266" s="14"/>
    </row>
    <row r="267" spans="5:7" hidden="1">
      <c r="E267" s="14"/>
      <c r="F267" s="14"/>
      <c r="G267" s="14"/>
    </row>
    <row r="268" spans="5:7" hidden="1">
      <c r="E268" s="14"/>
      <c r="F268" s="14"/>
      <c r="G268" s="14"/>
    </row>
    <row r="269" spans="5:7" hidden="1">
      <c r="E269" s="14"/>
      <c r="F269" s="14"/>
      <c r="G269" s="14"/>
    </row>
    <row r="270" spans="5:7" hidden="1">
      <c r="E270" s="14"/>
      <c r="F270" s="14"/>
      <c r="G270" s="14"/>
    </row>
    <row r="271" spans="5:7" hidden="1">
      <c r="E271" s="14"/>
      <c r="F271" s="14"/>
      <c r="G271" s="14"/>
    </row>
    <row r="272" spans="5:7" hidden="1">
      <c r="E272" s="14"/>
      <c r="F272" s="14"/>
      <c r="G272" s="14"/>
    </row>
    <row r="273" spans="5:7" hidden="1">
      <c r="E273" s="14"/>
      <c r="F273" s="14"/>
      <c r="G273" s="14"/>
    </row>
    <row r="274" spans="5:7" hidden="1">
      <c r="E274" s="14"/>
      <c r="F274" s="14"/>
      <c r="G274" s="14"/>
    </row>
    <row r="275" spans="5:7" hidden="1">
      <c r="E275" s="14"/>
      <c r="F275" s="14"/>
      <c r="G275" s="14"/>
    </row>
    <row r="276" spans="5:7" hidden="1">
      <c r="E276" s="14"/>
      <c r="F276" s="14"/>
      <c r="G276" s="14"/>
    </row>
    <row r="277" spans="5:7" hidden="1">
      <c r="E277" s="14"/>
      <c r="F277" s="14"/>
      <c r="G277" s="14"/>
    </row>
    <row r="278" spans="5:7" hidden="1">
      <c r="E278" s="14"/>
      <c r="F278" s="14"/>
      <c r="G278" s="14"/>
    </row>
    <row r="279" spans="5:7" hidden="1">
      <c r="E279" s="14"/>
      <c r="F279" s="14"/>
      <c r="G279" s="14"/>
    </row>
    <row r="280" spans="5:7" hidden="1">
      <c r="E280" s="14"/>
      <c r="F280" s="14"/>
      <c r="G280" s="14"/>
    </row>
    <row r="281" spans="5:7" hidden="1">
      <c r="E281" s="14"/>
      <c r="F281" s="14"/>
      <c r="G281" s="14"/>
    </row>
    <row r="282" spans="5:7" hidden="1">
      <c r="E282" s="14"/>
      <c r="F282" s="14"/>
      <c r="G282" s="14"/>
    </row>
    <row r="283" spans="5:7" hidden="1">
      <c r="E283" s="14"/>
      <c r="F283" s="14"/>
      <c r="G283" s="14"/>
    </row>
    <row r="284" spans="5:7" hidden="1">
      <c r="E284" s="14"/>
      <c r="F284" s="14"/>
      <c r="G284" s="14"/>
    </row>
    <row r="285" spans="5:7" hidden="1">
      <c r="E285" s="14"/>
      <c r="F285" s="14"/>
      <c r="G285" s="14"/>
    </row>
    <row r="286" spans="5:7" hidden="1">
      <c r="E286" s="14"/>
      <c r="F286" s="14"/>
      <c r="G286" s="14"/>
    </row>
    <row r="287" spans="5:7" hidden="1">
      <c r="E287" s="14"/>
      <c r="F287" s="14"/>
      <c r="G287" s="14"/>
    </row>
    <row r="288" spans="5:7" hidden="1">
      <c r="E288" s="14"/>
      <c r="F288" s="14"/>
      <c r="G288" s="14"/>
    </row>
    <row r="289" spans="5:7" hidden="1">
      <c r="E289" s="14"/>
      <c r="F289" s="14"/>
      <c r="G289" s="14"/>
    </row>
    <row r="290" spans="5:7" hidden="1">
      <c r="E290" s="14"/>
      <c r="F290" s="14"/>
      <c r="G290" s="14"/>
    </row>
    <row r="291" spans="5:7" hidden="1">
      <c r="E291" s="14"/>
      <c r="F291" s="14"/>
      <c r="G291" s="14"/>
    </row>
    <row r="292" spans="5:7" hidden="1">
      <c r="E292" s="14"/>
      <c r="F292" s="14"/>
      <c r="G292" s="14"/>
    </row>
    <row r="293" spans="5:7" hidden="1">
      <c r="E293" s="14"/>
      <c r="F293" s="14"/>
      <c r="G293" s="14"/>
    </row>
    <row r="294" spans="5:7" hidden="1">
      <c r="E294" s="14"/>
      <c r="F294" s="14"/>
      <c r="G294" s="14"/>
    </row>
    <row r="295" spans="5:7" hidden="1">
      <c r="E295" s="14"/>
      <c r="F295" s="14"/>
      <c r="G295" s="14"/>
    </row>
    <row r="296" spans="5:7" hidden="1">
      <c r="E296" s="14"/>
      <c r="F296" s="14"/>
      <c r="G296" s="14"/>
    </row>
    <row r="297" spans="5:7" hidden="1">
      <c r="E297" s="14"/>
      <c r="F297" s="14"/>
      <c r="G297" s="14"/>
    </row>
    <row r="298" spans="5:7" hidden="1">
      <c r="E298" s="14"/>
      <c r="F298" s="14"/>
      <c r="G298" s="14"/>
    </row>
    <row r="299" spans="5:7" hidden="1">
      <c r="E299" s="14"/>
      <c r="F299" s="14"/>
      <c r="G299" s="14"/>
    </row>
    <row r="300" spans="5:7" hidden="1">
      <c r="E300" s="14"/>
      <c r="F300" s="14"/>
      <c r="G300" s="14"/>
    </row>
    <row r="301" spans="5:7" hidden="1">
      <c r="E301" s="14"/>
      <c r="F301" s="14"/>
      <c r="G301" s="14"/>
    </row>
    <row r="302" spans="5:7" hidden="1">
      <c r="E302" s="14"/>
      <c r="F302" s="14"/>
      <c r="G302" s="14"/>
    </row>
    <row r="303" spans="5:7" hidden="1">
      <c r="E303" s="14"/>
      <c r="F303" s="14"/>
      <c r="G303" s="14"/>
    </row>
    <row r="304" spans="5:7" hidden="1">
      <c r="E304" s="14"/>
      <c r="F304" s="14"/>
      <c r="G304" s="14"/>
    </row>
    <row r="305" spans="5:7" hidden="1">
      <c r="E305" s="14"/>
      <c r="F305" s="14"/>
      <c r="G305" s="14"/>
    </row>
    <row r="306" spans="5:7" hidden="1">
      <c r="E306" s="14"/>
      <c r="F306" s="14"/>
      <c r="G306" s="14"/>
    </row>
    <row r="307" spans="5:7" hidden="1">
      <c r="E307" s="14"/>
      <c r="F307" s="14"/>
      <c r="G307" s="14"/>
    </row>
    <row r="308" spans="5:7" hidden="1">
      <c r="E308" s="14"/>
      <c r="F308" s="14"/>
      <c r="G308" s="14"/>
    </row>
    <row r="309" spans="5:7" hidden="1">
      <c r="E309" s="14"/>
      <c r="F309" s="14"/>
      <c r="G309" s="14"/>
    </row>
    <row r="310" spans="5:7" hidden="1">
      <c r="E310" s="14"/>
      <c r="F310" s="14"/>
      <c r="G310" s="14"/>
    </row>
    <row r="311" spans="5:7" hidden="1">
      <c r="E311" s="14"/>
      <c r="F311" s="14"/>
      <c r="G311" s="14"/>
    </row>
    <row r="312" spans="5:7" hidden="1">
      <c r="E312" s="14"/>
      <c r="F312" s="14"/>
      <c r="G312" s="14"/>
    </row>
    <row r="313" spans="5:7" hidden="1">
      <c r="E313" s="14"/>
      <c r="F313" s="14"/>
      <c r="G313" s="14"/>
    </row>
    <row r="314" spans="5:7" hidden="1">
      <c r="E314" s="14"/>
      <c r="F314" s="14"/>
      <c r="G314" s="14"/>
    </row>
    <row r="315" spans="5:7" hidden="1">
      <c r="E315" s="14"/>
      <c r="F315" s="14"/>
      <c r="G315" s="14"/>
    </row>
    <row r="316" spans="5:7" hidden="1">
      <c r="E316" s="14"/>
      <c r="F316" s="14"/>
      <c r="G316" s="14"/>
    </row>
    <row r="317" spans="5:7" hidden="1">
      <c r="E317" s="14"/>
      <c r="F317" s="14"/>
      <c r="G317" s="14"/>
    </row>
    <row r="318" spans="5:7" hidden="1">
      <c r="E318" s="14"/>
      <c r="F318" s="14"/>
      <c r="G318" s="14"/>
    </row>
    <row r="319" spans="5:7" hidden="1">
      <c r="E319" s="14"/>
      <c r="F319" s="14"/>
      <c r="G319" s="14"/>
    </row>
    <row r="320" spans="5:7" hidden="1">
      <c r="E320" s="14"/>
      <c r="F320" s="14"/>
      <c r="G320" s="14"/>
    </row>
    <row r="321" spans="5:7" hidden="1">
      <c r="E321" s="14"/>
      <c r="F321" s="14"/>
      <c r="G321" s="14"/>
    </row>
    <row r="322" spans="5:7" hidden="1">
      <c r="E322" s="14"/>
      <c r="F322" s="14"/>
      <c r="G322" s="14"/>
    </row>
    <row r="323" spans="5:7" hidden="1">
      <c r="E323" s="14"/>
      <c r="F323" s="14"/>
      <c r="G323" s="14"/>
    </row>
    <row r="324" spans="5:7" hidden="1">
      <c r="E324" s="14"/>
      <c r="F324" s="14"/>
      <c r="G324" s="14"/>
    </row>
    <row r="325" spans="5:7" hidden="1">
      <c r="E325" s="14"/>
      <c r="F325" s="14"/>
      <c r="G325" s="14"/>
    </row>
    <row r="326" spans="5:7" hidden="1">
      <c r="E326" s="14"/>
      <c r="F326" s="14"/>
      <c r="G326" s="14"/>
    </row>
    <row r="327" spans="5:7" hidden="1">
      <c r="E327" s="14"/>
      <c r="F327" s="14"/>
      <c r="G327" s="14"/>
    </row>
    <row r="328" spans="5:7" hidden="1">
      <c r="E328" s="14"/>
      <c r="F328" s="14"/>
      <c r="G328" s="14"/>
    </row>
    <row r="329" spans="5:7" hidden="1">
      <c r="E329" s="14"/>
      <c r="F329" s="14"/>
      <c r="G329" s="14"/>
    </row>
    <row r="330" spans="5:7" hidden="1">
      <c r="E330" s="14"/>
      <c r="F330" s="14"/>
      <c r="G330" s="14"/>
    </row>
    <row r="331" spans="5:7" hidden="1">
      <c r="E331" s="14"/>
      <c r="F331" s="14"/>
      <c r="G331" s="14"/>
    </row>
    <row r="332" spans="5:7" hidden="1">
      <c r="E332" s="14"/>
      <c r="F332" s="14"/>
      <c r="G332" s="14"/>
    </row>
    <row r="333" spans="5:7" hidden="1">
      <c r="E333" s="14"/>
      <c r="F333" s="14"/>
      <c r="G333" s="14"/>
    </row>
    <row r="334" spans="5:7" hidden="1">
      <c r="E334" s="14"/>
      <c r="F334" s="14"/>
      <c r="G334" s="14"/>
    </row>
    <row r="335" spans="5:7" hidden="1">
      <c r="E335" s="14"/>
      <c r="F335" s="14"/>
      <c r="G335" s="14"/>
    </row>
    <row r="336" spans="5:7" hidden="1">
      <c r="E336" s="14"/>
      <c r="F336" s="14"/>
      <c r="G336" s="14"/>
    </row>
    <row r="337" spans="5:7" hidden="1">
      <c r="E337" s="14"/>
      <c r="F337" s="14"/>
      <c r="G337" s="14"/>
    </row>
    <row r="338" spans="5:7" hidden="1">
      <c r="E338" s="14"/>
      <c r="F338" s="14"/>
      <c r="G338" s="14"/>
    </row>
    <row r="339" spans="5:7" hidden="1">
      <c r="E339" s="14"/>
      <c r="F339" s="14"/>
      <c r="G339" s="14"/>
    </row>
    <row r="340" spans="5:7" hidden="1">
      <c r="E340" s="14"/>
      <c r="F340" s="14"/>
      <c r="G340" s="14"/>
    </row>
    <row r="341" spans="5:7" hidden="1">
      <c r="E341" s="14"/>
      <c r="F341" s="14"/>
      <c r="G341" s="14"/>
    </row>
    <row r="342" spans="5:7" hidden="1">
      <c r="E342" s="14"/>
      <c r="F342" s="14"/>
      <c r="G342" s="14"/>
    </row>
    <row r="343" spans="5:7" hidden="1">
      <c r="E343" s="14"/>
      <c r="F343" s="14"/>
      <c r="G343" s="14"/>
    </row>
    <row r="344" spans="5:7" hidden="1">
      <c r="E344" s="14"/>
      <c r="F344" s="14"/>
      <c r="G344" s="14"/>
    </row>
    <row r="345" spans="5:7" hidden="1">
      <c r="E345" s="14"/>
      <c r="F345" s="14"/>
      <c r="G345" s="14"/>
    </row>
    <row r="346" spans="5:7" hidden="1">
      <c r="E346" s="14"/>
      <c r="F346" s="14"/>
      <c r="G346" s="14"/>
    </row>
    <row r="347" spans="5:7" hidden="1">
      <c r="E347" s="14"/>
      <c r="F347" s="14"/>
      <c r="G347" s="14"/>
    </row>
    <row r="348" spans="5:7" hidden="1">
      <c r="E348" s="14"/>
      <c r="F348" s="14"/>
      <c r="G348" s="14"/>
    </row>
    <row r="349" spans="5:7" hidden="1">
      <c r="E349" s="14"/>
      <c r="F349" s="14"/>
      <c r="G349" s="14"/>
    </row>
    <row r="350" spans="5:7" hidden="1">
      <c r="E350" s="14"/>
      <c r="F350" s="14"/>
      <c r="G350" s="14"/>
    </row>
    <row r="351" spans="5:7" hidden="1">
      <c r="E351" s="14"/>
      <c r="F351" s="14"/>
      <c r="G351" s="14"/>
    </row>
    <row r="352" spans="5:7" hidden="1">
      <c r="E352" s="14"/>
      <c r="F352" s="14"/>
      <c r="G352" s="14"/>
    </row>
    <row r="353" spans="5:7" hidden="1">
      <c r="E353" s="14"/>
      <c r="F353" s="14"/>
      <c r="G353" s="14"/>
    </row>
    <row r="354" spans="5:7" hidden="1">
      <c r="E354" s="14"/>
      <c r="F354" s="14"/>
      <c r="G354" s="14"/>
    </row>
    <row r="355" spans="5:7" hidden="1">
      <c r="E355" s="14"/>
      <c r="F355" s="14"/>
      <c r="G355" s="14"/>
    </row>
    <row r="356" spans="5:7" hidden="1">
      <c r="E356" s="14"/>
      <c r="F356" s="14"/>
      <c r="G356" s="14"/>
    </row>
    <row r="357" spans="5:7" hidden="1">
      <c r="E357" s="14"/>
      <c r="F357" s="14"/>
      <c r="G357" s="14"/>
    </row>
    <row r="358" spans="5:7" hidden="1">
      <c r="E358" s="14"/>
      <c r="F358" s="14"/>
      <c r="G358" s="14"/>
    </row>
    <row r="359" spans="5:7" hidden="1">
      <c r="E359" s="14"/>
      <c r="F359" s="14"/>
      <c r="G359" s="14"/>
    </row>
    <row r="360" spans="5:7" hidden="1">
      <c r="E360" s="14"/>
      <c r="F360" s="14"/>
      <c r="G360" s="14"/>
    </row>
    <row r="361" spans="5:7" hidden="1">
      <c r="E361" s="14"/>
      <c r="F361" s="14"/>
      <c r="G361" s="14"/>
    </row>
    <row r="362" spans="5:7" hidden="1">
      <c r="E362" s="14"/>
      <c r="F362" s="14"/>
      <c r="G362" s="14"/>
    </row>
    <row r="363" spans="5:7" hidden="1">
      <c r="E363" s="14"/>
      <c r="F363" s="14"/>
      <c r="G363" s="14"/>
    </row>
    <row r="364" spans="5:7" hidden="1">
      <c r="E364" s="14"/>
      <c r="F364" s="14"/>
      <c r="G364" s="14"/>
    </row>
    <row r="365" spans="5:7" hidden="1">
      <c r="E365" s="14"/>
      <c r="F365" s="14"/>
      <c r="G365" s="14"/>
    </row>
    <row r="366" spans="5:7" hidden="1">
      <c r="E366" s="14"/>
      <c r="F366" s="14"/>
      <c r="G366" s="14"/>
    </row>
    <row r="367" spans="5:7" hidden="1">
      <c r="E367" s="14"/>
      <c r="F367" s="14"/>
      <c r="G367" s="14"/>
    </row>
    <row r="368" spans="5:7" hidden="1">
      <c r="E368" s="14"/>
      <c r="F368" s="14"/>
      <c r="G368" s="14"/>
    </row>
    <row r="369" spans="5:7" hidden="1">
      <c r="E369" s="14"/>
      <c r="F369" s="14"/>
      <c r="G369" s="14"/>
    </row>
    <row r="370" spans="5:7" hidden="1">
      <c r="E370" s="14"/>
      <c r="F370" s="14"/>
      <c r="G370" s="14"/>
    </row>
    <row r="371" spans="5:7" hidden="1">
      <c r="E371" s="14"/>
      <c r="F371" s="14"/>
      <c r="G371" s="14"/>
    </row>
    <row r="372" spans="5:7" hidden="1">
      <c r="E372" s="14"/>
      <c r="F372" s="14"/>
      <c r="G372" s="14"/>
    </row>
    <row r="373" spans="5:7" hidden="1">
      <c r="E373" s="14"/>
      <c r="F373" s="14"/>
      <c r="G373" s="14"/>
    </row>
    <row r="374" spans="5:7" hidden="1">
      <c r="E374" s="14"/>
      <c r="F374" s="14"/>
      <c r="G374" s="14"/>
    </row>
    <row r="375" spans="5:7" hidden="1">
      <c r="E375" s="14"/>
      <c r="F375" s="14"/>
      <c r="G375" s="14"/>
    </row>
    <row r="376" spans="5:7" hidden="1">
      <c r="E376" s="14"/>
      <c r="F376" s="14"/>
      <c r="G376" s="14"/>
    </row>
    <row r="377" spans="5:7" hidden="1">
      <c r="E377" s="14"/>
      <c r="F377" s="14"/>
      <c r="G377" s="14"/>
    </row>
    <row r="378" spans="5:7" hidden="1">
      <c r="E378" s="14"/>
      <c r="F378" s="14"/>
      <c r="G378" s="14"/>
    </row>
    <row r="379" spans="5:7" hidden="1">
      <c r="E379" s="14"/>
      <c r="F379" s="14"/>
      <c r="G379" s="14"/>
    </row>
    <row r="380" spans="5:7" hidden="1">
      <c r="E380" s="14"/>
      <c r="F380" s="14"/>
      <c r="G380" s="14"/>
    </row>
    <row r="381" spans="5:7" hidden="1">
      <c r="E381" s="14"/>
      <c r="F381" s="14"/>
      <c r="G381" s="14"/>
    </row>
    <row r="382" spans="5:7" hidden="1">
      <c r="E382" s="14"/>
      <c r="F382" s="14"/>
      <c r="G382" s="14"/>
    </row>
    <row r="383" spans="5:7" hidden="1">
      <c r="E383" s="14"/>
      <c r="F383" s="14"/>
      <c r="G383" s="14"/>
    </row>
    <row r="384" spans="5:7" hidden="1">
      <c r="E384" s="14"/>
      <c r="F384" s="14"/>
      <c r="G384" s="14"/>
    </row>
    <row r="385" spans="5:7" hidden="1">
      <c r="E385" s="14"/>
      <c r="F385" s="14"/>
      <c r="G385" s="14"/>
    </row>
    <row r="386" spans="5:7" hidden="1">
      <c r="E386" s="14"/>
      <c r="F386" s="14"/>
      <c r="G386" s="14"/>
    </row>
    <row r="387" spans="5:7" hidden="1">
      <c r="E387" s="14"/>
      <c r="F387" s="14"/>
      <c r="G387" s="14"/>
    </row>
    <row r="388" spans="5:7" hidden="1">
      <c r="E388" s="14"/>
      <c r="F388" s="14"/>
      <c r="G388" s="14"/>
    </row>
    <row r="389" spans="5:7" hidden="1">
      <c r="E389" s="14"/>
      <c r="F389" s="14"/>
      <c r="G389" s="14"/>
    </row>
    <row r="390" spans="5:7" hidden="1">
      <c r="E390" s="14"/>
      <c r="F390" s="14"/>
      <c r="G390" s="14"/>
    </row>
    <row r="391" spans="5:7" hidden="1">
      <c r="E391" s="14"/>
      <c r="F391" s="14"/>
      <c r="G391" s="14"/>
    </row>
    <row r="392" spans="5:7" hidden="1">
      <c r="E392" s="14"/>
      <c r="F392" s="14"/>
      <c r="G392" s="14"/>
    </row>
    <row r="393" spans="5:7" hidden="1">
      <c r="E393" s="14"/>
      <c r="F393" s="14"/>
      <c r="G393" s="14"/>
    </row>
    <row r="394" spans="5:7" hidden="1">
      <c r="E394" s="14"/>
      <c r="F394" s="14"/>
      <c r="G394" s="14"/>
    </row>
    <row r="395" spans="5:7" hidden="1">
      <c r="E395" s="14"/>
      <c r="F395" s="14"/>
      <c r="G395" s="14"/>
    </row>
    <row r="396" spans="5:7" hidden="1">
      <c r="E396" s="14"/>
      <c r="F396" s="14"/>
      <c r="G396" s="14"/>
    </row>
    <row r="397" spans="5:7" hidden="1">
      <c r="E397" s="14"/>
      <c r="F397" s="14"/>
      <c r="G397" s="14"/>
    </row>
    <row r="398" spans="5:7" hidden="1">
      <c r="E398" s="14"/>
      <c r="F398" s="14"/>
      <c r="G398" s="14"/>
    </row>
    <row r="399" spans="5:7" hidden="1">
      <c r="E399" s="14"/>
      <c r="F399" s="14"/>
      <c r="G399" s="14"/>
    </row>
    <row r="400" spans="5:7" hidden="1">
      <c r="E400" s="14"/>
      <c r="F400" s="14"/>
      <c r="G400" s="14"/>
    </row>
    <row r="401" spans="5:7" hidden="1">
      <c r="E401" s="14"/>
      <c r="F401" s="14"/>
      <c r="G401" s="14"/>
    </row>
    <row r="402" spans="5:7" hidden="1">
      <c r="E402" s="14"/>
      <c r="F402" s="14"/>
      <c r="G402" s="14"/>
    </row>
    <row r="403" spans="5:7" hidden="1">
      <c r="E403" s="14"/>
      <c r="F403" s="14"/>
      <c r="G403" s="14"/>
    </row>
    <row r="404" spans="5:7" hidden="1">
      <c r="E404" s="14"/>
      <c r="F404" s="14"/>
      <c r="G404" s="14"/>
    </row>
    <row r="405" spans="5:7" hidden="1">
      <c r="E405" s="14"/>
      <c r="F405" s="14"/>
      <c r="G405" s="14"/>
    </row>
    <row r="406" spans="5:7" hidden="1">
      <c r="E406" s="14"/>
      <c r="F406" s="14"/>
      <c r="G406" s="14"/>
    </row>
    <row r="407" spans="5:7" hidden="1">
      <c r="E407" s="14"/>
      <c r="F407" s="14"/>
      <c r="G407" s="14"/>
    </row>
    <row r="408" spans="5:7" hidden="1">
      <c r="E408" s="14"/>
      <c r="F408" s="14"/>
      <c r="G408" s="14"/>
    </row>
    <row r="409" spans="5:7" hidden="1">
      <c r="E409" s="14"/>
      <c r="F409" s="14"/>
      <c r="G409" s="14"/>
    </row>
    <row r="410" spans="5:7" hidden="1">
      <c r="E410" s="14"/>
      <c r="F410" s="14"/>
      <c r="G410" s="14"/>
    </row>
    <row r="411" spans="5:7" hidden="1">
      <c r="E411" s="14"/>
      <c r="F411" s="14"/>
      <c r="G411" s="14"/>
    </row>
    <row r="412" spans="5:7" hidden="1">
      <c r="E412" s="14"/>
      <c r="F412" s="14"/>
      <c r="G412" s="14"/>
    </row>
    <row r="413" spans="5:7" hidden="1">
      <c r="E413" s="14"/>
      <c r="F413" s="14"/>
      <c r="G413" s="14"/>
    </row>
    <row r="414" spans="5:7" hidden="1">
      <c r="E414" s="14"/>
      <c r="F414" s="14"/>
      <c r="G414" s="14"/>
    </row>
    <row r="415" spans="5:7" hidden="1">
      <c r="E415" s="14"/>
      <c r="F415" s="14"/>
      <c r="G415" s="14"/>
    </row>
    <row r="416" spans="5:7" hidden="1">
      <c r="E416" s="14"/>
      <c r="F416" s="14"/>
      <c r="G416" s="14"/>
    </row>
    <row r="417" spans="5:7" hidden="1">
      <c r="E417" s="14"/>
      <c r="F417" s="14"/>
      <c r="G417" s="14"/>
    </row>
    <row r="418" spans="5:7" hidden="1">
      <c r="E418" s="14"/>
      <c r="F418" s="14"/>
      <c r="G418" s="14"/>
    </row>
    <row r="419" spans="5:7" hidden="1">
      <c r="E419" s="14"/>
      <c r="F419" s="14"/>
      <c r="G419" s="14"/>
    </row>
    <row r="420" spans="5:7" hidden="1">
      <c r="E420" s="14"/>
      <c r="F420" s="14"/>
      <c r="G420" s="14"/>
    </row>
    <row r="421" spans="5:7" hidden="1">
      <c r="E421" s="14"/>
      <c r="F421" s="14"/>
      <c r="G421" s="14"/>
    </row>
    <row r="422" spans="5:7" hidden="1">
      <c r="E422" s="14"/>
      <c r="F422" s="14"/>
      <c r="G422" s="14"/>
    </row>
    <row r="423" spans="5:7" hidden="1">
      <c r="E423" s="14"/>
      <c r="F423" s="14"/>
      <c r="G423" s="14"/>
    </row>
    <row r="424" spans="5:7" hidden="1">
      <c r="E424" s="14"/>
      <c r="F424" s="14"/>
      <c r="G424" s="14"/>
    </row>
    <row r="425" spans="5:7" hidden="1">
      <c r="E425" s="14"/>
      <c r="F425" s="14"/>
      <c r="G425" s="14"/>
    </row>
    <row r="426" spans="5:7" hidden="1">
      <c r="E426" s="14"/>
      <c r="F426" s="14"/>
      <c r="G426" s="14"/>
    </row>
    <row r="427" spans="5:7" hidden="1">
      <c r="E427" s="14"/>
      <c r="F427" s="14"/>
      <c r="G427" s="14"/>
    </row>
    <row r="428" spans="5:7" hidden="1">
      <c r="E428" s="14"/>
      <c r="F428" s="14"/>
      <c r="G428" s="14"/>
    </row>
    <row r="429" spans="5:7" hidden="1">
      <c r="E429" s="14"/>
      <c r="F429" s="14"/>
      <c r="G429" s="14"/>
    </row>
    <row r="430" spans="5:7" hidden="1">
      <c r="E430" s="14"/>
      <c r="F430" s="14"/>
      <c r="G430" s="14"/>
    </row>
    <row r="431" spans="5:7" hidden="1">
      <c r="E431" s="14"/>
      <c r="F431" s="14"/>
      <c r="G431" s="14"/>
    </row>
    <row r="432" spans="5:7" hidden="1">
      <c r="E432" s="14"/>
      <c r="F432" s="14"/>
      <c r="G432" s="14"/>
    </row>
    <row r="433" spans="5:7" hidden="1">
      <c r="E433" s="14"/>
      <c r="F433" s="14"/>
      <c r="G433" s="14"/>
    </row>
    <row r="434" spans="5:7" hidden="1">
      <c r="E434" s="14"/>
      <c r="F434" s="14"/>
      <c r="G434" s="14"/>
    </row>
    <row r="435" spans="5:7" hidden="1">
      <c r="E435" s="14"/>
      <c r="F435" s="14"/>
      <c r="G435" s="14"/>
    </row>
    <row r="436" spans="5:7" hidden="1">
      <c r="E436" s="14"/>
      <c r="F436" s="14"/>
      <c r="G436" s="14"/>
    </row>
    <row r="437" spans="5:7" hidden="1">
      <c r="E437" s="14"/>
      <c r="F437" s="14"/>
      <c r="G437" s="14"/>
    </row>
    <row r="438" spans="5:7" hidden="1">
      <c r="E438" s="14"/>
      <c r="F438" s="14"/>
      <c r="G438" s="14"/>
    </row>
    <row r="439" spans="5:7" hidden="1">
      <c r="E439" s="14"/>
      <c r="F439" s="14"/>
      <c r="G439" s="14"/>
    </row>
    <row r="440" spans="5:7" hidden="1">
      <c r="E440" s="14"/>
      <c r="F440" s="14"/>
      <c r="G440" s="14"/>
    </row>
    <row r="441" spans="5:7" hidden="1">
      <c r="E441" s="14"/>
      <c r="F441" s="14"/>
      <c r="G441" s="14"/>
    </row>
    <row r="442" spans="5:7" hidden="1">
      <c r="E442" s="14"/>
      <c r="F442" s="14"/>
      <c r="G442" s="14"/>
    </row>
    <row r="443" spans="5:7" hidden="1">
      <c r="E443" s="14"/>
      <c r="F443" s="14"/>
      <c r="G443" s="14"/>
    </row>
    <row r="444" spans="5:7" hidden="1">
      <c r="E444" s="14"/>
      <c r="F444" s="14"/>
      <c r="G444" s="14"/>
    </row>
    <row r="445" spans="5:7" hidden="1">
      <c r="E445" s="14"/>
      <c r="F445" s="14"/>
      <c r="G445" s="14"/>
    </row>
    <row r="446" spans="5:7" hidden="1">
      <c r="E446" s="14"/>
      <c r="F446" s="14"/>
      <c r="G446" s="14"/>
    </row>
    <row r="447" spans="5:7" hidden="1">
      <c r="E447" s="14"/>
      <c r="F447" s="14"/>
      <c r="G447" s="14"/>
    </row>
    <row r="448" spans="5:7" hidden="1">
      <c r="E448" s="14"/>
      <c r="F448" s="14"/>
      <c r="G448" s="14"/>
    </row>
    <row r="449" spans="5:7" hidden="1">
      <c r="E449" s="14"/>
      <c r="F449" s="14"/>
      <c r="G449" s="14"/>
    </row>
    <row r="450" spans="5:7" hidden="1">
      <c r="E450" s="14"/>
      <c r="F450" s="14"/>
      <c r="G450" s="14"/>
    </row>
    <row r="451" spans="5:7" hidden="1">
      <c r="E451" s="14"/>
      <c r="F451" s="14"/>
      <c r="G451" s="14"/>
    </row>
    <row r="452" spans="5:7" hidden="1">
      <c r="E452" s="14"/>
      <c r="F452" s="14"/>
      <c r="G452" s="14"/>
    </row>
    <row r="453" spans="5:7" hidden="1">
      <c r="E453" s="14"/>
      <c r="F453" s="14"/>
      <c r="G453" s="14"/>
    </row>
    <row r="454" spans="5:7" hidden="1">
      <c r="E454" s="14"/>
      <c r="F454" s="14"/>
      <c r="G454" s="14"/>
    </row>
    <row r="455" spans="5:7" hidden="1">
      <c r="E455" s="14"/>
      <c r="F455" s="14"/>
      <c r="G455" s="14"/>
    </row>
    <row r="456" spans="5:7" hidden="1">
      <c r="E456" s="14"/>
      <c r="F456" s="14"/>
      <c r="G456" s="14"/>
    </row>
    <row r="457" spans="5:7" hidden="1">
      <c r="E457" s="14"/>
      <c r="F457" s="14"/>
      <c r="G457" s="14"/>
    </row>
    <row r="458" spans="5:7" hidden="1">
      <c r="E458" s="14"/>
      <c r="F458" s="14"/>
      <c r="G458" s="14"/>
    </row>
    <row r="459" spans="5:7" hidden="1">
      <c r="E459" s="14"/>
      <c r="F459" s="14"/>
      <c r="G459" s="14"/>
    </row>
    <row r="460" spans="5:7" hidden="1">
      <c r="E460" s="14"/>
      <c r="F460" s="14"/>
      <c r="G460" s="14"/>
    </row>
    <row r="461" spans="5:7" hidden="1">
      <c r="E461" s="14"/>
      <c r="F461" s="14"/>
      <c r="G461" s="14"/>
    </row>
    <row r="462" spans="5:7" hidden="1">
      <c r="E462" s="14"/>
      <c r="F462" s="14"/>
      <c r="G462" s="14"/>
    </row>
    <row r="463" spans="5:7" hidden="1">
      <c r="E463" s="14"/>
      <c r="F463" s="14"/>
      <c r="G463" s="14"/>
    </row>
    <row r="464" spans="5:7" hidden="1">
      <c r="E464" s="14"/>
      <c r="F464" s="14"/>
      <c r="G464" s="14"/>
    </row>
    <row r="465" spans="5:7" hidden="1">
      <c r="E465" s="14"/>
      <c r="F465" s="14"/>
      <c r="G465" s="14"/>
    </row>
    <row r="466" spans="5:7" hidden="1">
      <c r="E466" s="14"/>
      <c r="F466" s="14"/>
      <c r="G466" s="14"/>
    </row>
    <row r="467" spans="5:7" hidden="1">
      <c r="E467" s="14"/>
      <c r="F467" s="14"/>
      <c r="G467" s="14"/>
    </row>
    <row r="468" spans="5:7" hidden="1">
      <c r="E468" s="14"/>
      <c r="F468" s="14"/>
      <c r="G468" s="14"/>
    </row>
    <row r="469" spans="5:7" hidden="1">
      <c r="E469" s="14"/>
      <c r="F469" s="14"/>
      <c r="G469" s="14"/>
    </row>
    <row r="470" spans="5:7" hidden="1">
      <c r="E470" s="14"/>
      <c r="F470" s="14"/>
      <c r="G470" s="14"/>
    </row>
    <row r="471" spans="5:7" hidden="1">
      <c r="E471" s="14"/>
      <c r="F471" s="14"/>
      <c r="G471" s="14"/>
    </row>
    <row r="472" spans="5:7" hidden="1">
      <c r="E472" s="14"/>
      <c r="F472" s="14"/>
      <c r="G472" s="14"/>
    </row>
    <row r="473" spans="5:7" hidden="1">
      <c r="E473" s="14"/>
      <c r="F473" s="14"/>
      <c r="G473" s="14"/>
    </row>
    <row r="474" spans="5:7" hidden="1">
      <c r="E474" s="14"/>
      <c r="F474" s="14"/>
      <c r="G474" s="14"/>
    </row>
    <row r="475" spans="5:7" hidden="1">
      <c r="E475" s="14"/>
      <c r="F475" s="14"/>
      <c r="G475" s="14"/>
    </row>
    <row r="476" spans="5:7" hidden="1">
      <c r="E476" s="14"/>
      <c r="F476" s="14"/>
      <c r="G476" s="14"/>
    </row>
    <row r="477" spans="5:7" hidden="1">
      <c r="E477" s="14"/>
      <c r="F477" s="14"/>
      <c r="G477" s="14"/>
    </row>
    <row r="478" spans="5:7" hidden="1">
      <c r="E478" s="14"/>
      <c r="F478" s="14"/>
      <c r="G478" s="14"/>
    </row>
    <row r="479" spans="5:7" hidden="1">
      <c r="E479" s="14"/>
      <c r="F479" s="14"/>
      <c r="G479" s="14"/>
    </row>
    <row r="480" spans="5:7" hidden="1">
      <c r="E480" s="14"/>
      <c r="F480" s="14"/>
      <c r="G480" s="14"/>
    </row>
    <row r="481" spans="5:7" hidden="1">
      <c r="E481" s="14"/>
      <c r="F481" s="14"/>
      <c r="G481" s="14"/>
    </row>
    <row r="482" spans="5:7" hidden="1">
      <c r="E482" s="14"/>
      <c r="F482" s="14"/>
      <c r="G482" s="14"/>
    </row>
    <row r="483" spans="5:7" hidden="1">
      <c r="E483" s="14"/>
      <c r="F483" s="14"/>
      <c r="G483" s="14"/>
    </row>
    <row r="484" spans="5:7" hidden="1">
      <c r="E484" s="14"/>
      <c r="F484" s="14"/>
      <c r="G484" s="14"/>
    </row>
    <row r="485" spans="5:7" hidden="1">
      <c r="E485" s="14"/>
      <c r="F485" s="14"/>
      <c r="G485" s="14"/>
    </row>
    <row r="486" spans="5:7" hidden="1">
      <c r="E486" s="14"/>
      <c r="F486" s="14"/>
      <c r="G486" s="14"/>
    </row>
    <row r="487" spans="5:7" hidden="1">
      <c r="E487" s="14"/>
      <c r="F487" s="14"/>
      <c r="G487" s="14"/>
    </row>
    <row r="488" spans="5:7" hidden="1">
      <c r="E488" s="14"/>
      <c r="F488" s="14"/>
      <c r="G488" s="14"/>
    </row>
    <row r="489" spans="5:7" hidden="1">
      <c r="E489" s="14"/>
      <c r="F489" s="14"/>
      <c r="G489" s="14"/>
    </row>
    <row r="490" spans="5:7" hidden="1">
      <c r="E490" s="14"/>
      <c r="F490" s="14"/>
      <c r="G490" s="14"/>
    </row>
    <row r="491" spans="5:7" hidden="1">
      <c r="E491" s="14"/>
      <c r="F491" s="14"/>
      <c r="G491" s="14"/>
    </row>
    <row r="492" spans="5:7" hidden="1">
      <c r="E492" s="14"/>
      <c r="F492" s="14"/>
      <c r="G492" s="14"/>
    </row>
    <row r="493" spans="5:7" hidden="1">
      <c r="E493" s="14"/>
      <c r="F493" s="14"/>
      <c r="G493" s="14"/>
    </row>
    <row r="494" spans="5:7" hidden="1">
      <c r="E494" s="14"/>
      <c r="F494" s="14"/>
      <c r="G494" s="14"/>
    </row>
    <row r="495" spans="5:7" hidden="1">
      <c r="E495" s="14"/>
      <c r="F495" s="14"/>
      <c r="G495" s="14"/>
    </row>
    <row r="496" spans="5:7" hidden="1">
      <c r="E496" s="14"/>
      <c r="F496" s="14"/>
      <c r="G496" s="14"/>
    </row>
    <row r="497" spans="5:7" hidden="1">
      <c r="E497" s="14"/>
      <c r="F497" s="14"/>
      <c r="G497" s="14"/>
    </row>
    <row r="498" spans="5:7" hidden="1">
      <c r="E498" s="14"/>
      <c r="F498" s="14"/>
      <c r="G498" s="14"/>
    </row>
    <row r="499" spans="5:7" hidden="1">
      <c r="E499" s="14"/>
      <c r="F499" s="14"/>
      <c r="G499" s="14"/>
    </row>
    <row r="500" spans="5:7" hidden="1">
      <c r="E500" s="14"/>
      <c r="F500" s="14"/>
      <c r="G500" s="14"/>
    </row>
    <row r="501" spans="5:7" hidden="1">
      <c r="E501" s="14"/>
      <c r="F501" s="14"/>
      <c r="G501" s="14"/>
    </row>
    <row r="502" spans="5:7" hidden="1">
      <c r="E502" s="14"/>
      <c r="F502" s="14"/>
      <c r="G502" s="14"/>
    </row>
    <row r="503" spans="5:7" hidden="1">
      <c r="E503" s="14"/>
      <c r="F503" s="14"/>
      <c r="G503" s="14"/>
    </row>
    <row r="504" spans="5:7" hidden="1">
      <c r="E504" s="14"/>
      <c r="F504" s="14"/>
      <c r="G504" s="14"/>
    </row>
    <row r="505" spans="5:7" hidden="1">
      <c r="E505" s="14"/>
      <c r="F505" s="14"/>
      <c r="G505" s="14"/>
    </row>
    <row r="506" spans="5:7" hidden="1">
      <c r="E506" s="14"/>
      <c r="F506" s="14"/>
      <c r="G506" s="14"/>
    </row>
    <row r="507" spans="5:7" hidden="1">
      <c r="E507" s="14"/>
      <c r="F507" s="14"/>
      <c r="G507" s="14"/>
    </row>
    <row r="508" spans="5:7" hidden="1">
      <c r="E508" s="14"/>
      <c r="F508" s="14"/>
      <c r="G508" s="14"/>
    </row>
    <row r="509" spans="5:7" hidden="1">
      <c r="E509" s="14"/>
      <c r="F509" s="14"/>
      <c r="G509" s="14"/>
    </row>
    <row r="510" spans="5:7" hidden="1">
      <c r="E510" s="14"/>
      <c r="F510" s="14"/>
      <c r="G510" s="14"/>
    </row>
    <row r="511" spans="5:7" hidden="1">
      <c r="E511" s="14"/>
      <c r="F511" s="14"/>
      <c r="G511" s="14"/>
    </row>
    <row r="512" spans="5:7" hidden="1">
      <c r="E512" s="14"/>
      <c r="F512" s="14"/>
      <c r="G512" s="14"/>
    </row>
    <row r="513" spans="5:7" hidden="1">
      <c r="E513" s="14"/>
      <c r="F513" s="14"/>
      <c r="G513" s="14"/>
    </row>
    <row r="514" spans="5:7" hidden="1">
      <c r="E514" s="14"/>
      <c r="F514" s="14"/>
      <c r="G514" s="14"/>
    </row>
    <row r="515" spans="5:7" hidden="1">
      <c r="E515" s="14"/>
      <c r="F515" s="14"/>
      <c r="G515" s="14"/>
    </row>
    <row r="516" spans="5:7" hidden="1">
      <c r="E516" s="14"/>
      <c r="F516" s="14"/>
      <c r="G516" s="14"/>
    </row>
    <row r="517" spans="5:7" hidden="1">
      <c r="E517" s="14"/>
      <c r="F517" s="14"/>
      <c r="G517" s="14"/>
    </row>
    <row r="518" spans="5:7" hidden="1">
      <c r="E518" s="14"/>
      <c r="F518" s="14"/>
      <c r="G518" s="14"/>
    </row>
    <row r="519" spans="5:7" hidden="1">
      <c r="E519" s="14"/>
      <c r="F519" s="14"/>
      <c r="G519" s="14"/>
    </row>
    <row r="520" spans="5:7" hidden="1">
      <c r="E520" s="14"/>
      <c r="F520" s="14"/>
      <c r="G520" s="14"/>
    </row>
    <row r="521" spans="5:7" hidden="1">
      <c r="E521" s="14"/>
      <c r="F521" s="14"/>
      <c r="G521" s="14"/>
    </row>
    <row r="522" spans="5:7" hidden="1">
      <c r="E522" s="14"/>
      <c r="F522" s="14"/>
      <c r="G522" s="14"/>
    </row>
    <row r="523" spans="5:7" hidden="1">
      <c r="E523" s="14"/>
      <c r="F523" s="14"/>
      <c r="G523" s="14"/>
    </row>
    <row r="524" spans="5:7" hidden="1">
      <c r="E524" s="14"/>
      <c r="F524" s="14"/>
      <c r="G524" s="14"/>
    </row>
    <row r="525" spans="5:7" hidden="1">
      <c r="E525" s="14"/>
      <c r="F525" s="14"/>
      <c r="G525" s="14"/>
    </row>
    <row r="526" spans="5:7" hidden="1">
      <c r="E526" s="14"/>
      <c r="F526" s="14"/>
      <c r="G526" s="14"/>
    </row>
    <row r="527" spans="5:7" hidden="1">
      <c r="E527" s="14"/>
      <c r="F527" s="14"/>
      <c r="G527" s="14"/>
    </row>
    <row r="528" spans="5:7" hidden="1">
      <c r="E528" s="14"/>
      <c r="F528" s="14"/>
      <c r="G528" s="14"/>
    </row>
    <row r="529" spans="5:7" hidden="1">
      <c r="E529" s="14"/>
      <c r="F529" s="14"/>
      <c r="G529" s="14"/>
    </row>
    <row r="530" spans="5:7" hidden="1">
      <c r="E530" s="14"/>
      <c r="F530" s="14"/>
      <c r="G530" s="14"/>
    </row>
    <row r="531" spans="5:7" hidden="1">
      <c r="E531" s="14"/>
      <c r="F531" s="14"/>
      <c r="G531" s="14"/>
    </row>
    <row r="532" spans="5:7" hidden="1">
      <c r="E532" s="14"/>
      <c r="F532" s="14"/>
      <c r="G532" s="14"/>
    </row>
    <row r="533" spans="5:7" hidden="1">
      <c r="E533" s="14"/>
      <c r="F533" s="14"/>
      <c r="G533" s="14"/>
    </row>
    <row r="534" spans="5:7" hidden="1">
      <c r="E534" s="14"/>
      <c r="F534" s="14"/>
      <c r="G534" s="14"/>
    </row>
    <row r="535" spans="5:7" hidden="1">
      <c r="E535" s="14"/>
      <c r="F535" s="14"/>
      <c r="G535" s="14"/>
    </row>
    <row r="536" spans="5:7" hidden="1">
      <c r="E536" s="14"/>
      <c r="F536" s="14"/>
      <c r="G536" s="14"/>
    </row>
    <row r="537" spans="5:7" hidden="1">
      <c r="E537" s="14"/>
      <c r="F537" s="14"/>
      <c r="G537" s="14"/>
    </row>
    <row r="538" spans="5:7" hidden="1">
      <c r="E538" s="14"/>
      <c r="F538" s="14"/>
      <c r="G538" s="14"/>
    </row>
    <row r="539" spans="5:7" hidden="1">
      <c r="E539" s="14"/>
      <c r="F539" s="14"/>
      <c r="G539" s="14"/>
    </row>
    <row r="540" spans="5:7" hidden="1">
      <c r="E540" s="14"/>
      <c r="F540" s="14"/>
      <c r="G540" s="14"/>
    </row>
    <row r="541" spans="5:7" hidden="1">
      <c r="E541" s="14"/>
      <c r="F541" s="14"/>
      <c r="G541" s="14"/>
    </row>
    <row r="542" spans="5:7" hidden="1">
      <c r="E542" s="14"/>
      <c r="F542" s="14"/>
      <c r="G542" s="14"/>
    </row>
    <row r="543" spans="5:7" hidden="1">
      <c r="E543" s="14"/>
      <c r="F543" s="14"/>
      <c r="G543" s="14"/>
    </row>
    <row r="544" spans="5:7" hidden="1">
      <c r="E544" s="14"/>
      <c r="F544" s="14"/>
      <c r="G544" s="14"/>
    </row>
    <row r="545" spans="5:7" hidden="1">
      <c r="E545" s="14"/>
      <c r="F545" s="14"/>
      <c r="G545" s="14"/>
    </row>
    <row r="546" spans="5:7" hidden="1">
      <c r="E546" s="14"/>
      <c r="F546" s="14"/>
      <c r="G546" s="14"/>
    </row>
    <row r="547" spans="5:7" hidden="1">
      <c r="E547" s="14"/>
      <c r="F547" s="14"/>
      <c r="G547" s="14"/>
    </row>
    <row r="548" spans="5:7" hidden="1">
      <c r="E548" s="14"/>
      <c r="F548" s="14"/>
      <c r="G548" s="14"/>
    </row>
    <row r="549" spans="5:7" hidden="1">
      <c r="E549" s="14"/>
      <c r="F549" s="14"/>
      <c r="G549" s="14"/>
    </row>
    <row r="550" spans="5:7" hidden="1">
      <c r="E550" s="14"/>
      <c r="F550" s="14"/>
      <c r="G550" s="14"/>
    </row>
    <row r="551" spans="5:7" hidden="1">
      <c r="E551" s="14"/>
      <c r="F551" s="14"/>
      <c r="G551" s="14"/>
    </row>
    <row r="552" spans="5:7" hidden="1">
      <c r="E552" s="14"/>
      <c r="F552" s="14"/>
      <c r="G552" s="14"/>
    </row>
    <row r="553" spans="5:7" hidden="1">
      <c r="E553" s="14"/>
      <c r="F553" s="14"/>
      <c r="G553" s="14"/>
    </row>
    <row r="554" spans="5:7" hidden="1">
      <c r="E554" s="14"/>
      <c r="F554" s="14"/>
      <c r="G554" s="14"/>
    </row>
    <row r="555" spans="5:7" hidden="1">
      <c r="E555" s="14"/>
      <c r="F555" s="14"/>
      <c r="G555" s="14"/>
    </row>
    <row r="556" spans="5:7" hidden="1">
      <c r="E556" s="14"/>
      <c r="F556" s="14"/>
      <c r="G556" s="14"/>
    </row>
    <row r="557" spans="5:7" hidden="1">
      <c r="E557" s="14"/>
      <c r="F557" s="14"/>
      <c r="G557" s="14"/>
    </row>
    <row r="558" spans="5:7" hidden="1">
      <c r="E558" s="14"/>
      <c r="F558" s="14"/>
      <c r="G558" s="14"/>
    </row>
    <row r="559" spans="5:7" hidden="1">
      <c r="E559" s="14"/>
      <c r="F559" s="14"/>
      <c r="G559" s="14"/>
    </row>
    <row r="560" spans="5:7" hidden="1">
      <c r="E560" s="14"/>
      <c r="F560" s="14"/>
      <c r="G560" s="14"/>
    </row>
    <row r="561" spans="5:7" hidden="1">
      <c r="E561" s="14"/>
      <c r="F561" s="14"/>
      <c r="G561" s="14"/>
    </row>
    <row r="562" spans="5:7" hidden="1">
      <c r="E562" s="14"/>
      <c r="F562" s="14"/>
      <c r="G562" s="14"/>
    </row>
    <row r="563" spans="5:7" hidden="1">
      <c r="E563" s="14"/>
      <c r="F563" s="14"/>
      <c r="G563" s="14"/>
    </row>
    <row r="564" spans="5:7" hidden="1">
      <c r="E564" s="14"/>
      <c r="F564" s="14"/>
      <c r="G564" s="14"/>
    </row>
    <row r="565" spans="5:7" hidden="1">
      <c r="E565" s="14"/>
      <c r="F565" s="14"/>
      <c r="G565" s="14"/>
    </row>
    <row r="566" spans="5:7" hidden="1">
      <c r="E566" s="14"/>
      <c r="F566" s="14"/>
      <c r="G566" s="14"/>
    </row>
    <row r="567" spans="5:7" hidden="1">
      <c r="E567" s="14"/>
      <c r="F567" s="14"/>
      <c r="G567" s="14"/>
    </row>
    <row r="568" spans="5:7" hidden="1">
      <c r="E568" s="14"/>
      <c r="F568" s="14"/>
      <c r="G568" s="14"/>
    </row>
    <row r="569" spans="5:7" hidden="1">
      <c r="E569" s="14"/>
      <c r="F569" s="14"/>
      <c r="G569" s="14"/>
    </row>
    <row r="570" spans="5:7" hidden="1">
      <c r="E570" s="14"/>
      <c r="F570" s="14"/>
      <c r="G570" s="14"/>
    </row>
    <row r="571" spans="5:7" hidden="1">
      <c r="E571" s="14"/>
      <c r="F571" s="14"/>
      <c r="G571" s="14"/>
    </row>
    <row r="572" spans="5:7" hidden="1">
      <c r="E572" s="14"/>
      <c r="F572" s="14"/>
      <c r="G572" s="14"/>
    </row>
    <row r="573" spans="5:7" hidden="1">
      <c r="E573" s="14"/>
      <c r="F573" s="14"/>
      <c r="G573" s="14"/>
    </row>
    <row r="574" spans="5:7" hidden="1">
      <c r="E574" s="14"/>
      <c r="F574" s="14"/>
      <c r="G574" s="14"/>
    </row>
    <row r="575" spans="5:7" hidden="1">
      <c r="E575" s="14"/>
      <c r="F575" s="14"/>
      <c r="G575" s="14"/>
    </row>
    <row r="576" spans="5:7" hidden="1">
      <c r="E576" s="14"/>
      <c r="F576" s="14"/>
      <c r="G576" s="14"/>
    </row>
    <row r="577" spans="5:7" hidden="1">
      <c r="E577" s="14"/>
      <c r="F577" s="14"/>
      <c r="G577" s="14"/>
    </row>
    <row r="578" spans="5:7" hidden="1">
      <c r="E578" s="14"/>
      <c r="F578" s="14"/>
      <c r="G578" s="14"/>
    </row>
    <row r="579" spans="5:7" hidden="1">
      <c r="E579" s="14"/>
      <c r="F579" s="14"/>
      <c r="G579" s="14"/>
    </row>
    <row r="580" spans="5:7" hidden="1">
      <c r="E580" s="14"/>
      <c r="F580" s="14"/>
      <c r="G580" s="14"/>
    </row>
    <row r="581" spans="5:7" hidden="1">
      <c r="E581" s="14"/>
      <c r="F581" s="14"/>
      <c r="G581" s="14"/>
    </row>
    <row r="582" spans="5:7" hidden="1">
      <c r="E582" s="14"/>
      <c r="F582" s="14"/>
      <c r="G582" s="14"/>
    </row>
    <row r="583" spans="5:7" hidden="1">
      <c r="E583" s="14"/>
      <c r="F583" s="14"/>
      <c r="G583" s="14"/>
    </row>
    <row r="584" spans="5:7" hidden="1">
      <c r="E584" s="14"/>
      <c r="F584" s="14"/>
      <c r="G584" s="14"/>
    </row>
    <row r="585" spans="5:7" hidden="1">
      <c r="E585" s="14"/>
      <c r="F585" s="14"/>
      <c r="G585" s="14"/>
    </row>
    <row r="586" spans="5:7" hidden="1">
      <c r="E586" s="14"/>
      <c r="F586" s="14"/>
      <c r="G586" s="14"/>
    </row>
    <row r="587" spans="5:7" hidden="1">
      <c r="E587" s="14"/>
      <c r="F587" s="14"/>
      <c r="G587" s="14"/>
    </row>
    <row r="588" spans="5:7" hidden="1">
      <c r="E588" s="14"/>
      <c r="F588" s="14"/>
      <c r="G588" s="14"/>
    </row>
    <row r="589" spans="5:7" hidden="1">
      <c r="E589" s="14"/>
      <c r="F589" s="14"/>
      <c r="G589" s="14"/>
    </row>
    <row r="590" spans="5:7" hidden="1">
      <c r="E590" s="14"/>
      <c r="F590" s="14"/>
      <c r="G590" s="14"/>
    </row>
    <row r="591" spans="5:7" hidden="1">
      <c r="E591" s="14"/>
      <c r="F591" s="14"/>
      <c r="G591" s="14"/>
    </row>
    <row r="592" spans="5:7" hidden="1">
      <c r="E592" s="14"/>
      <c r="F592" s="14"/>
      <c r="G592" s="14"/>
    </row>
    <row r="593" spans="5:7" hidden="1">
      <c r="E593" s="14"/>
      <c r="F593" s="14"/>
      <c r="G593" s="14"/>
    </row>
    <row r="594" spans="5:7" hidden="1">
      <c r="E594" s="14"/>
      <c r="F594" s="14"/>
      <c r="G594" s="14"/>
    </row>
    <row r="595" spans="5:7" hidden="1">
      <c r="E595" s="14"/>
      <c r="F595" s="14"/>
      <c r="G595" s="14"/>
    </row>
    <row r="596" spans="5:7" hidden="1">
      <c r="E596" s="14"/>
      <c r="F596" s="14"/>
      <c r="G596" s="14"/>
    </row>
    <row r="597" spans="5:7" hidden="1">
      <c r="E597" s="14"/>
      <c r="F597" s="14"/>
      <c r="G597" s="14"/>
    </row>
    <row r="598" spans="5:7" hidden="1">
      <c r="E598" s="14"/>
      <c r="F598" s="14"/>
      <c r="G598" s="14"/>
    </row>
    <row r="599" spans="5:7" hidden="1">
      <c r="E599" s="14"/>
      <c r="F599" s="14"/>
      <c r="G599" s="14"/>
    </row>
    <row r="600" spans="5:7" hidden="1">
      <c r="E600" s="14"/>
      <c r="F600" s="14"/>
      <c r="G600" s="14"/>
    </row>
    <row r="601" spans="5:7" hidden="1">
      <c r="E601" s="14"/>
      <c r="F601" s="14"/>
      <c r="G601" s="14"/>
    </row>
    <row r="602" spans="5:7" hidden="1">
      <c r="E602" s="14"/>
      <c r="F602" s="14"/>
      <c r="G602" s="14"/>
    </row>
    <row r="603" spans="5:7" hidden="1">
      <c r="E603" s="14"/>
      <c r="F603" s="14"/>
      <c r="G603" s="14"/>
    </row>
    <row r="604" spans="5:7" hidden="1">
      <c r="E604" s="14"/>
      <c r="F604" s="14"/>
      <c r="G604" s="14"/>
    </row>
    <row r="605" spans="5:7" hidden="1">
      <c r="E605" s="14"/>
      <c r="F605" s="14"/>
      <c r="G605" s="14"/>
    </row>
    <row r="606" spans="5:7" hidden="1">
      <c r="E606" s="14"/>
      <c r="F606" s="14"/>
      <c r="G606" s="14"/>
    </row>
    <row r="607" spans="5:7" hidden="1">
      <c r="E607" s="14"/>
      <c r="F607" s="14"/>
      <c r="G607" s="14"/>
    </row>
    <row r="608" spans="5:7" hidden="1">
      <c r="E608" s="14"/>
      <c r="F608" s="14"/>
      <c r="G608" s="14"/>
    </row>
    <row r="609" spans="5:7" hidden="1">
      <c r="E609" s="14"/>
      <c r="F609" s="14"/>
      <c r="G609" s="14"/>
    </row>
    <row r="610" spans="5:7" hidden="1">
      <c r="E610" s="14"/>
      <c r="F610" s="14"/>
      <c r="G610" s="14"/>
    </row>
    <row r="611" spans="5:7" hidden="1">
      <c r="E611" s="14"/>
      <c r="F611" s="14"/>
      <c r="G611" s="14"/>
    </row>
    <row r="612" spans="5:7" hidden="1">
      <c r="E612" s="14"/>
      <c r="F612" s="14"/>
      <c r="G612" s="14"/>
    </row>
    <row r="613" spans="5:7" hidden="1">
      <c r="E613" s="14"/>
      <c r="F613" s="14"/>
      <c r="G613" s="14"/>
    </row>
    <row r="614" spans="5:7" hidden="1">
      <c r="E614" s="14"/>
      <c r="F614" s="14"/>
      <c r="G614" s="14"/>
    </row>
    <row r="615" spans="5:7" hidden="1">
      <c r="E615" s="14"/>
      <c r="F615" s="14"/>
      <c r="G615" s="14"/>
    </row>
    <row r="616" spans="5:7" hidden="1">
      <c r="E616" s="14"/>
      <c r="F616" s="14"/>
      <c r="G616" s="14"/>
    </row>
    <row r="617" spans="5:7" hidden="1">
      <c r="E617" s="14"/>
      <c r="F617" s="14"/>
      <c r="G617" s="14"/>
    </row>
    <row r="618" spans="5:7" hidden="1">
      <c r="E618" s="14"/>
      <c r="F618" s="14"/>
      <c r="G618" s="14"/>
    </row>
    <row r="619" spans="5:7" hidden="1">
      <c r="E619" s="14"/>
      <c r="F619" s="14"/>
      <c r="G619" s="14"/>
    </row>
    <row r="620" spans="5:7" hidden="1">
      <c r="E620" s="14"/>
      <c r="F620" s="14"/>
      <c r="G620" s="14"/>
    </row>
    <row r="621" spans="5:7" hidden="1">
      <c r="E621" s="14"/>
      <c r="F621" s="14"/>
      <c r="G621" s="14"/>
    </row>
    <row r="622" spans="5:7" hidden="1">
      <c r="E622" s="14"/>
      <c r="F622" s="14"/>
      <c r="G622" s="14"/>
    </row>
    <row r="623" spans="5:7" hidden="1">
      <c r="E623" s="14"/>
      <c r="F623" s="14"/>
      <c r="G623" s="14"/>
    </row>
    <row r="624" spans="5:7" hidden="1">
      <c r="E624" s="14"/>
      <c r="F624" s="14"/>
      <c r="G624" s="14"/>
    </row>
    <row r="625" spans="5:7" hidden="1">
      <c r="E625" s="14"/>
      <c r="F625" s="14"/>
      <c r="G625" s="14"/>
    </row>
    <row r="626" spans="5:7" hidden="1">
      <c r="E626" s="14"/>
      <c r="F626" s="14"/>
      <c r="G626" s="14"/>
    </row>
    <row r="627" spans="5:7" hidden="1">
      <c r="E627" s="14"/>
      <c r="F627" s="14"/>
      <c r="G627" s="14"/>
    </row>
    <row r="628" spans="5:7" hidden="1">
      <c r="E628" s="14"/>
      <c r="F628" s="14"/>
      <c r="G628" s="14"/>
    </row>
    <row r="629" spans="5:7" hidden="1">
      <c r="E629" s="14"/>
      <c r="F629" s="14"/>
      <c r="G629" s="14"/>
    </row>
    <row r="630" spans="5:7" hidden="1">
      <c r="E630" s="14"/>
      <c r="F630" s="14"/>
      <c r="G630" s="14"/>
    </row>
    <row r="631" spans="5:7" hidden="1">
      <c r="E631" s="14"/>
      <c r="F631" s="14"/>
      <c r="G631" s="14"/>
    </row>
    <row r="632" spans="5:7" hidden="1">
      <c r="E632" s="14"/>
      <c r="F632" s="14"/>
      <c r="G632" s="14"/>
    </row>
    <row r="633" spans="5:7" hidden="1">
      <c r="E633" s="14"/>
      <c r="F633" s="14"/>
      <c r="G633" s="14"/>
    </row>
    <row r="634" spans="5:7" hidden="1">
      <c r="E634" s="14"/>
      <c r="F634" s="14"/>
      <c r="G634" s="14"/>
    </row>
    <row r="635" spans="5:7" hidden="1">
      <c r="E635" s="14"/>
      <c r="F635" s="14"/>
      <c r="G635" s="14"/>
    </row>
    <row r="636" spans="5:7" hidden="1">
      <c r="E636" s="14"/>
      <c r="F636" s="14"/>
      <c r="G636" s="14"/>
    </row>
    <row r="637" spans="5:7" hidden="1">
      <c r="E637" s="14"/>
      <c r="F637" s="14"/>
      <c r="G637" s="14"/>
    </row>
    <row r="638" spans="5:7" hidden="1">
      <c r="E638" s="14"/>
      <c r="F638" s="14"/>
      <c r="G638" s="14"/>
    </row>
    <row r="639" spans="5:7" hidden="1">
      <c r="E639" s="14"/>
      <c r="F639" s="14"/>
      <c r="G639" s="14"/>
    </row>
    <row r="640" spans="5:7" hidden="1">
      <c r="E640" s="14"/>
      <c r="F640" s="14"/>
      <c r="G640" s="14"/>
    </row>
    <row r="641" spans="5:7" hidden="1">
      <c r="E641" s="14"/>
      <c r="F641" s="14"/>
      <c r="G641" s="14"/>
    </row>
    <row r="642" spans="5:7" hidden="1">
      <c r="E642" s="14"/>
      <c r="F642" s="14"/>
      <c r="G642" s="14"/>
    </row>
    <row r="643" spans="5:7" hidden="1">
      <c r="E643" s="14"/>
      <c r="F643" s="14"/>
      <c r="G643" s="14"/>
    </row>
    <row r="644" spans="5:7" hidden="1">
      <c r="E644" s="14"/>
      <c r="F644" s="14"/>
      <c r="G644" s="14"/>
    </row>
    <row r="645" spans="5:7" hidden="1">
      <c r="E645" s="14"/>
      <c r="F645" s="14"/>
      <c r="G645" s="14"/>
    </row>
    <row r="646" spans="5:7" hidden="1">
      <c r="E646" s="14"/>
      <c r="F646" s="14"/>
      <c r="G646" s="14"/>
    </row>
    <row r="647" spans="5:7" hidden="1">
      <c r="E647" s="14"/>
      <c r="F647" s="14"/>
      <c r="G647" s="14"/>
    </row>
    <row r="648" spans="5:7" hidden="1">
      <c r="E648" s="14"/>
      <c r="F648" s="14"/>
      <c r="G648" s="14"/>
    </row>
    <row r="649" spans="5:7" hidden="1">
      <c r="E649" s="14"/>
      <c r="F649" s="14"/>
      <c r="G649" s="14"/>
    </row>
    <row r="650" spans="5:7" hidden="1">
      <c r="E650" s="14"/>
      <c r="F650" s="14"/>
      <c r="G650" s="14"/>
    </row>
    <row r="651" spans="5:7" hidden="1">
      <c r="E651" s="14"/>
      <c r="F651" s="14"/>
      <c r="G651" s="14"/>
    </row>
    <row r="652" spans="5:7" hidden="1">
      <c r="E652" s="14"/>
      <c r="F652" s="14"/>
      <c r="G652" s="14"/>
    </row>
    <row r="653" spans="5:7" hidden="1">
      <c r="E653" s="14"/>
      <c r="F653" s="14"/>
      <c r="G653" s="14"/>
    </row>
    <row r="654" spans="5:7" hidden="1">
      <c r="E654" s="14"/>
      <c r="F654" s="14"/>
      <c r="G654" s="14"/>
    </row>
    <row r="655" spans="5:7" hidden="1">
      <c r="E655" s="14"/>
      <c r="F655" s="14"/>
      <c r="G655" s="14"/>
    </row>
    <row r="656" spans="5:7" hidden="1">
      <c r="E656" s="14"/>
      <c r="F656" s="14"/>
      <c r="G656" s="14"/>
    </row>
    <row r="657" spans="5:7" hidden="1">
      <c r="E657" s="14"/>
      <c r="F657" s="14"/>
      <c r="G657" s="14"/>
    </row>
    <row r="658" spans="5:7" hidden="1">
      <c r="E658" s="14"/>
      <c r="F658" s="14"/>
      <c r="G658" s="14"/>
    </row>
    <row r="659" spans="5:7" hidden="1">
      <c r="E659" s="14"/>
      <c r="F659" s="14"/>
      <c r="G659" s="14"/>
    </row>
    <row r="660" spans="5:7" hidden="1">
      <c r="E660" s="14"/>
      <c r="F660" s="14"/>
      <c r="G660" s="14"/>
    </row>
    <row r="661" spans="5:7" hidden="1">
      <c r="E661" s="14"/>
      <c r="F661" s="14"/>
      <c r="G661" s="14"/>
    </row>
    <row r="662" spans="5:7" hidden="1">
      <c r="E662" s="14"/>
      <c r="F662" s="14"/>
      <c r="G662" s="14"/>
    </row>
    <row r="663" spans="5:7" hidden="1">
      <c r="E663" s="14"/>
      <c r="F663" s="14"/>
      <c r="G663" s="14"/>
    </row>
    <row r="664" spans="5:7" hidden="1">
      <c r="E664" s="14"/>
      <c r="F664" s="14"/>
      <c r="G664" s="14"/>
    </row>
    <row r="665" spans="5:7" hidden="1">
      <c r="E665" s="14"/>
      <c r="F665" s="14"/>
      <c r="G665" s="14"/>
    </row>
    <row r="666" spans="5:7" hidden="1">
      <c r="E666" s="14"/>
      <c r="F666" s="14"/>
      <c r="G666" s="14"/>
    </row>
    <row r="667" spans="5:7" hidden="1">
      <c r="E667" s="14"/>
      <c r="F667" s="14"/>
      <c r="G667" s="14"/>
    </row>
    <row r="668" spans="5:7" hidden="1">
      <c r="E668" s="14"/>
      <c r="F668" s="14"/>
      <c r="G668" s="14"/>
    </row>
    <row r="669" spans="5:7" hidden="1">
      <c r="E669" s="14"/>
      <c r="F669" s="14"/>
      <c r="G669" s="14"/>
    </row>
    <row r="670" spans="5:7" hidden="1">
      <c r="E670" s="14"/>
      <c r="F670" s="14"/>
      <c r="G670" s="14"/>
    </row>
    <row r="671" spans="5:7" hidden="1">
      <c r="E671" s="14"/>
      <c r="F671" s="14"/>
      <c r="G671" s="14"/>
    </row>
    <row r="672" spans="5:7" hidden="1">
      <c r="E672" s="14"/>
      <c r="F672" s="14"/>
      <c r="G672" s="14"/>
    </row>
    <row r="673" spans="5:7" hidden="1">
      <c r="E673" s="14"/>
      <c r="F673" s="14"/>
      <c r="G673" s="14"/>
    </row>
    <row r="674" spans="5:7" hidden="1">
      <c r="E674" s="14"/>
      <c r="F674" s="14"/>
      <c r="G674" s="14"/>
    </row>
    <row r="675" spans="5:7" hidden="1">
      <c r="E675" s="14"/>
      <c r="F675" s="14"/>
      <c r="G675" s="14"/>
    </row>
    <row r="676" spans="5:7" hidden="1">
      <c r="E676" s="14"/>
      <c r="F676" s="14"/>
      <c r="G676" s="14"/>
    </row>
    <row r="677" spans="5:7" hidden="1">
      <c r="E677" s="14"/>
      <c r="F677" s="14"/>
      <c r="G677" s="14"/>
    </row>
    <row r="678" spans="5:7" hidden="1">
      <c r="E678" s="14"/>
      <c r="F678" s="14"/>
      <c r="G678" s="14"/>
    </row>
    <row r="679" spans="5:7" hidden="1">
      <c r="E679" s="14"/>
      <c r="F679" s="14"/>
      <c r="G679" s="14"/>
    </row>
    <row r="680" spans="5:7" hidden="1">
      <c r="E680" s="14"/>
      <c r="F680" s="14"/>
      <c r="G680" s="14"/>
    </row>
    <row r="681" spans="5:7" hidden="1">
      <c r="E681" s="14"/>
      <c r="F681" s="14"/>
      <c r="G681" s="14"/>
    </row>
    <row r="682" spans="5:7" hidden="1">
      <c r="E682" s="14"/>
      <c r="F682" s="14"/>
      <c r="G682" s="14"/>
    </row>
    <row r="683" spans="5:7" hidden="1">
      <c r="E683" s="14"/>
      <c r="F683" s="14"/>
      <c r="G683" s="14"/>
    </row>
    <row r="684" spans="5:7" hidden="1">
      <c r="E684" s="14"/>
      <c r="F684" s="14"/>
      <c r="G684" s="14"/>
    </row>
    <row r="685" spans="5:7" hidden="1">
      <c r="E685" s="14"/>
      <c r="F685" s="14"/>
      <c r="G685" s="14"/>
    </row>
    <row r="686" spans="5:7" hidden="1">
      <c r="E686" s="14"/>
      <c r="F686" s="14"/>
      <c r="G686" s="14"/>
    </row>
    <row r="687" spans="5:7" hidden="1">
      <c r="E687" s="14"/>
      <c r="F687" s="14"/>
      <c r="G687" s="14"/>
    </row>
    <row r="688" spans="5:7" hidden="1">
      <c r="E688" s="14"/>
      <c r="F688" s="14"/>
      <c r="G688" s="14"/>
    </row>
    <row r="689" spans="5:7" hidden="1">
      <c r="E689" s="14"/>
      <c r="F689" s="14"/>
      <c r="G689" s="14"/>
    </row>
    <row r="690" spans="5:7" hidden="1">
      <c r="E690" s="14"/>
      <c r="F690" s="14"/>
      <c r="G690" s="14"/>
    </row>
    <row r="691" spans="5:7" hidden="1">
      <c r="E691" s="14"/>
      <c r="F691" s="14"/>
      <c r="G691" s="14"/>
    </row>
    <row r="692" spans="5:7" hidden="1">
      <c r="E692" s="14"/>
      <c r="F692" s="14"/>
      <c r="G692" s="14"/>
    </row>
    <row r="693" spans="5:7" hidden="1">
      <c r="E693" s="14"/>
      <c r="F693" s="14"/>
      <c r="G693" s="14"/>
    </row>
    <row r="694" spans="5:7" hidden="1">
      <c r="E694" s="14"/>
      <c r="F694" s="14"/>
      <c r="G694" s="14"/>
    </row>
    <row r="695" spans="5:7" hidden="1">
      <c r="E695" s="14"/>
      <c r="F695" s="14"/>
      <c r="G695" s="14"/>
    </row>
    <row r="696" spans="5:7" hidden="1">
      <c r="E696" s="14"/>
      <c r="F696" s="14"/>
      <c r="G696" s="14"/>
    </row>
    <row r="697" spans="5:7" hidden="1">
      <c r="E697" s="14"/>
      <c r="F697" s="14"/>
      <c r="G697" s="14"/>
    </row>
    <row r="698" spans="5:7" hidden="1">
      <c r="E698" s="14"/>
      <c r="F698" s="14"/>
      <c r="G698" s="14"/>
    </row>
    <row r="699" spans="5:7" hidden="1">
      <c r="E699" s="14"/>
      <c r="F699" s="14"/>
      <c r="G699" s="14"/>
    </row>
    <row r="700" spans="5:7" hidden="1">
      <c r="E700" s="14"/>
      <c r="F700" s="14"/>
      <c r="G700" s="14"/>
    </row>
    <row r="701" spans="5:7" hidden="1">
      <c r="E701" s="14"/>
      <c r="F701" s="14"/>
      <c r="G701" s="14"/>
    </row>
    <row r="702" spans="5:7" hidden="1">
      <c r="E702" s="14"/>
      <c r="F702" s="14"/>
      <c r="G702" s="14"/>
    </row>
    <row r="703" spans="5:7" hidden="1">
      <c r="E703" s="14"/>
      <c r="F703" s="14"/>
      <c r="G703" s="14"/>
    </row>
    <row r="704" spans="5:7" hidden="1">
      <c r="E704" s="14"/>
      <c r="F704" s="14"/>
      <c r="G704" s="14"/>
    </row>
    <row r="705" spans="5:7" hidden="1">
      <c r="E705" s="14"/>
      <c r="F705" s="14"/>
      <c r="G705" s="14"/>
    </row>
    <row r="706" spans="5:7" hidden="1">
      <c r="E706" s="14"/>
      <c r="F706" s="14"/>
      <c r="G706" s="14"/>
    </row>
    <row r="707" spans="5:7" hidden="1">
      <c r="E707" s="14"/>
      <c r="F707" s="14"/>
      <c r="G707" s="14"/>
    </row>
    <row r="708" spans="5:7" hidden="1">
      <c r="E708" s="14"/>
      <c r="F708" s="14"/>
      <c r="G708" s="14"/>
    </row>
    <row r="709" spans="5:7" hidden="1">
      <c r="E709" s="14"/>
      <c r="F709" s="14"/>
      <c r="G709" s="14"/>
    </row>
    <row r="710" spans="5:7" hidden="1">
      <c r="E710" s="14"/>
      <c r="F710" s="14"/>
      <c r="G710" s="14"/>
    </row>
    <row r="711" spans="5:7" hidden="1">
      <c r="E711" s="14"/>
      <c r="F711" s="14"/>
      <c r="G711" s="14"/>
    </row>
    <row r="712" spans="5:7" hidden="1">
      <c r="E712" s="14"/>
      <c r="F712" s="14"/>
      <c r="G712" s="14"/>
    </row>
    <row r="713" spans="5:7" hidden="1">
      <c r="E713" s="14"/>
      <c r="F713" s="14"/>
      <c r="G713" s="14"/>
    </row>
    <row r="714" spans="5:7" hidden="1">
      <c r="E714" s="14"/>
      <c r="F714" s="14"/>
      <c r="G714" s="14"/>
    </row>
    <row r="715" spans="5:7" hidden="1">
      <c r="E715" s="14"/>
      <c r="F715" s="14"/>
      <c r="G715" s="14"/>
    </row>
    <row r="716" spans="5:7" hidden="1">
      <c r="E716" s="14"/>
      <c r="F716" s="14"/>
      <c r="G716" s="14"/>
    </row>
    <row r="717" spans="5:7" hidden="1">
      <c r="E717" s="14"/>
      <c r="F717" s="14"/>
      <c r="G717" s="14"/>
    </row>
    <row r="718" spans="5:7" hidden="1">
      <c r="E718" s="14"/>
      <c r="F718" s="14"/>
      <c r="G718" s="14"/>
    </row>
    <row r="719" spans="5:7" hidden="1">
      <c r="E719" s="14"/>
      <c r="F719" s="14"/>
      <c r="G719" s="14"/>
    </row>
    <row r="720" spans="5:7" hidden="1">
      <c r="E720" s="14"/>
      <c r="F720" s="14"/>
      <c r="G720" s="14"/>
    </row>
    <row r="721" spans="5:7" hidden="1">
      <c r="E721" s="14"/>
      <c r="F721" s="14"/>
      <c r="G721" s="14"/>
    </row>
    <row r="722" spans="5:7" hidden="1">
      <c r="E722" s="14"/>
      <c r="F722" s="14"/>
      <c r="G722" s="14"/>
    </row>
    <row r="723" spans="5:7" hidden="1">
      <c r="E723" s="14"/>
      <c r="F723" s="14"/>
      <c r="G723" s="14"/>
    </row>
    <row r="724" spans="5:7" hidden="1">
      <c r="E724" s="14"/>
      <c r="F724" s="14"/>
      <c r="G724" s="14"/>
    </row>
    <row r="725" spans="5:7" hidden="1">
      <c r="E725" s="14"/>
      <c r="F725" s="14"/>
      <c r="G725" s="14"/>
    </row>
    <row r="726" spans="5:7" hidden="1">
      <c r="E726" s="14"/>
      <c r="F726" s="14"/>
      <c r="G726" s="14"/>
    </row>
    <row r="727" spans="5:7" hidden="1">
      <c r="E727" s="14"/>
      <c r="F727" s="14"/>
      <c r="G727" s="14"/>
    </row>
    <row r="728" spans="5:7" hidden="1">
      <c r="E728" s="14"/>
      <c r="F728" s="14"/>
      <c r="G728" s="14"/>
    </row>
    <row r="729" spans="5:7" hidden="1">
      <c r="E729" s="14"/>
      <c r="F729" s="14"/>
      <c r="G729" s="14"/>
    </row>
    <row r="730" spans="5:7" hidden="1">
      <c r="E730" s="14"/>
      <c r="F730" s="14"/>
      <c r="G730" s="14"/>
    </row>
    <row r="731" spans="5:7" hidden="1">
      <c r="E731" s="14"/>
      <c r="F731" s="14"/>
      <c r="G731" s="14"/>
    </row>
    <row r="732" spans="5:7" hidden="1">
      <c r="E732" s="14"/>
      <c r="F732" s="14"/>
      <c r="G732" s="14"/>
    </row>
    <row r="733" spans="5:7" hidden="1">
      <c r="E733" s="14"/>
      <c r="F733" s="14"/>
      <c r="G733" s="14"/>
    </row>
    <row r="734" spans="5:7" hidden="1">
      <c r="E734" s="14"/>
      <c r="F734" s="14"/>
      <c r="G734" s="14"/>
    </row>
    <row r="735" spans="5:7" hidden="1">
      <c r="E735" s="14"/>
      <c r="F735" s="14"/>
      <c r="G735" s="14"/>
    </row>
    <row r="736" spans="5:7" hidden="1">
      <c r="E736" s="14"/>
      <c r="F736" s="14"/>
      <c r="G736" s="14"/>
    </row>
    <row r="737" spans="5:7" hidden="1">
      <c r="E737" s="14"/>
      <c r="F737" s="14"/>
      <c r="G737" s="14"/>
    </row>
    <row r="738" spans="5:7" hidden="1">
      <c r="E738" s="14"/>
      <c r="F738" s="14"/>
      <c r="G738" s="14"/>
    </row>
    <row r="739" spans="5:7" hidden="1">
      <c r="E739" s="14"/>
      <c r="F739" s="14"/>
      <c r="G739" s="14"/>
    </row>
    <row r="740" spans="5:7" hidden="1">
      <c r="E740" s="14"/>
      <c r="F740" s="14"/>
      <c r="G740" s="14"/>
    </row>
    <row r="741" spans="5:7" hidden="1">
      <c r="E741" s="14"/>
      <c r="F741" s="14"/>
      <c r="G741" s="14"/>
    </row>
    <row r="742" spans="5:7" hidden="1">
      <c r="E742" s="14"/>
      <c r="F742" s="14"/>
      <c r="G742" s="14"/>
    </row>
    <row r="743" spans="5:7" hidden="1">
      <c r="E743" s="14"/>
      <c r="F743" s="14"/>
      <c r="G743" s="14"/>
    </row>
    <row r="744" spans="5:7" hidden="1">
      <c r="E744" s="14"/>
      <c r="F744" s="14"/>
      <c r="G744" s="14"/>
    </row>
    <row r="745" spans="5:7" hidden="1">
      <c r="E745" s="14"/>
      <c r="F745" s="14"/>
      <c r="G745" s="14"/>
    </row>
    <row r="746" spans="5:7" hidden="1">
      <c r="E746" s="14"/>
      <c r="F746" s="14"/>
      <c r="G746" s="14"/>
    </row>
    <row r="747" spans="5:7" hidden="1">
      <c r="E747" s="14"/>
      <c r="F747" s="14"/>
      <c r="G747" s="14"/>
    </row>
    <row r="748" spans="5:7" hidden="1">
      <c r="E748" s="14"/>
      <c r="F748" s="14"/>
      <c r="G748" s="14"/>
    </row>
    <row r="749" spans="5:7" hidden="1">
      <c r="E749" s="14"/>
      <c r="F749" s="14"/>
      <c r="G749" s="14"/>
    </row>
    <row r="750" spans="5:7" hidden="1">
      <c r="E750" s="14"/>
      <c r="F750" s="14"/>
      <c r="G750" s="14"/>
    </row>
    <row r="751" spans="5:7" hidden="1">
      <c r="E751" s="14"/>
      <c r="F751" s="14"/>
      <c r="G751" s="14"/>
    </row>
    <row r="752" spans="5:7" hidden="1">
      <c r="E752" s="14"/>
      <c r="F752" s="14"/>
      <c r="G752" s="14"/>
    </row>
    <row r="753" spans="5:7" hidden="1">
      <c r="E753" s="14"/>
      <c r="F753" s="14"/>
      <c r="G753" s="14"/>
    </row>
    <row r="754" spans="5:7" hidden="1">
      <c r="E754" s="14"/>
      <c r="F754" s="14"/>
      <c r="G754" s="14"/>
    </row>
    <row r="755" spans="5:7" hidden="1">
      <c r="E755" s="14"/>
      <c r="F755" s="14"/>
      <c r="G755" s="14"/>
    </row>
    <row r="756" spans="5:7" hidden="1">
      <c r="E756" s="14"/>
      <c r="F756" s="14"/>
      <c r="G756" s="14"/>
    </row>
    <row r="757" spans="5:7" hidden="1">
      <c r="E757" s="14"/>
      <c r="F757" s="14"/>
      <c r="G757" s="14"/>
    </row>
    <row r="758" spans="5:7" hidden="1">
      <c r="E758" s="14"/>
      <c r="F758" s="14"/>
      <c r="G758" s="14"/>
    </row>
    <row r="759" spans="5:7" hidden="1">
      <c r="E759" s="14"/>
      <c r="F759" s="14"/>
      <c r="G759" s="14"/>
    </row>
    <row r="760" spans="5:7" hidden="1">
      <c r="E760" s="14"/>
      <c r="F760" s="14"/>
      <c r="G760" s="14"/>
    </row>
    <row r="761" spans="5:7" hidden="1">
      <c r="E761" s="14"/>
      <c r="F761" s="14"/>
      <c r="G761" s="14"/>
    </row>
    <row r="762" spans="5:7" hidden="1">
      <c r="E762" s="14"/>
      <c r="F762" s="14"/>
      <c r="G762" s="14"/>
    </row>
    <row r="763" spans="5:7" hidden="1">
      <c r="E763" s="14"/>
      <c r="F763" s="14"/>
      <c r="G763" s="14"/>
    </row>
    <row r="764" spans="5:7" hidden="1">
      <c r="E764" s="14"/>
      <c r="F764" s="14"/>
      <c r="G764" s="14"/>
    </row>
    <row r="765" spans="5:7" hidden="1">
      <c r="E765" s="14"/>
      <c r="F765" s="14"/>
      <c r="G765" s="14"/>
    </row>
    <row r="766" spans="5:7" hidden="1">
      <c r="E766" s="14"/>
      <c r="F766" s="14"/>
      <c r="G766" s="14"/>
    </row>
    <row r="767" spans="5:7" hidden="1">
      <c r="E767" s="14"/>
      <c r="F767" s="14"/>
      <c r="G767" s="14"/>
    </row>
    <row r="768" spans="5:7" hidden="1">
      <c r="E768" s="14"/>
      <c r="F768" s="14"/>
      <c r="G768" s="14"/>
    </row>
    <row r="769" spans="5:7" hidden="1">
      <c r="E769" s="14"/>
      <c r="F769" s="14"/>
      <c r="G769" s="14"/>
    </row>
    <row r="770" spans="5:7" hidden="1">
      <c r="E770" s="14"/>
      <c r="F770" s="14"/>
      <c r="G770" s="14"/>
    </row>
    <row r="771" spans="5:7" hidden="1">
      <c r="E771" s="14"/>
      <c r="F771" s="14"/>
      <c r="G771" s="14"/>
    </row>
    <row r="772" spans="5:7" hidden="1">
      <c r="E772" s="14"/>
      <c r="F772" s="14"/>
      <c r="G772" s="14"/>
    </row>
    <row r="773" spans="5:7" hidden="1">
      <c r="E773" s="14"/>
      <c r="F773" s="14"/>
      <c r="G773" s="14"/>
    </row>
    <row r="774" spans="5:7" hidden="1">
      <c r="E774" s="14"/>
      <c r="F774" s="14"/>
      <c r="G774" s="14"/>
    </row>
    <row r="775" spans="5:7" hidden="1">
      <c r="E775" s="14"/>
      <c r="F775" s="14"/>
      <c r="G775" s="14"/>
    </row>
    <row r="776" spans="5:7" hidden="1">
      <c r="E776" s="14"/>
      <c r="F776" s="14"/>
      <c r="G776" s="14"/>
    </row>
    <row r="777" spans="5:7" hidden="1">
      <c r="E777" s="14"/>
      <c r="F777" s="14"/>
      <c r="G777" s="14"/>
    </row>
    <row r="778" spans="5:7" hidden="1">
      <c r="E778" s="14"/>
      <c r="F778" s="14"/>
      <c r="G778" s="14"/>
    </row>
    <row r="779" spans="5:7" hidden="1">
      <c r="E779" s="14"/>
      <c r="F779" s="14"/>
      <c r="G779" s="14"/>
    </row>
    <row r="780" spans="5:7" hidden="1">
      <c r="E780" s="14"/>
      <c r="F780" s="14"/>
      <c r="G780" s="14"/>
    </row>
    <row r="781" spans="5:7" hidden="1">
      <c r="E781" s="14"/>
      <c r="F781" s="14"/>
      <c r="G781" s="14"/>
    </row>
    <row r="782" spans="5:7" hidden="1">
      <c r="E782" s="14"/>
      <c r="F782" s="14"/>
      <c r="G782" s="14"/>
    </row>
    <row r="783" spans="5:7" hidden="1">
      <c r="E783" s="14"/>
      <c r="F783" s="14"/>
      <c r="G783" s="14"/>
    </row>
    <row r="784" spans="5:7" hidden="1">
      <c r="E784" s="14"/>
      <c r="F784" s="14"/>
      <c r="G784" s="14"/>
    </row>
    <row r="785" spans="5:7" hidden="1">
      <c r="E785" s="14"/>
      <c r="F785" s="14"/>
      <c r="G785" s="14"/>
    </row>
    <row r="786" spans="5:7" hidden="1">
      <c r="E786" s="14"/>
      <c r="F786" s="14"/>
      <c r="G786" s="14"/>
    </row>
    <row r="787" spans="5:7" hidden="1">
      <c r="E787" s="14"/>
      <c r="F787" s="14"/>
      <c r="G787" s="14"/>
    </row>
    <row r="788" spans="5:7" hidden="1">
      <c r="E788" s="14"/>
      <c r="F788" s="14"/>
      <c r="G788" s="14"/>
    </row>
    <row r="789" spans="5:7" hidden="1">
      <c r="E789" s="14"/>
      <c r="F789" s="14"/>
      <c r="G789" s="14"/>
    </row>
    <row r="790" spans="5:7" hidden="1">
      <c r="E790" s="14"/>
      <c r="F790" s="14"/>
      <c r="G790" s="14"/>
    </row>
    <row r="791" spans="5:7" hidden="1">
      <c r="E791" s="14"/>
      <c r="F791" s="14"/>
      <c r="G791" s="14"/>
    </row>
    <row r="792" spans="5:7" hidden="1">
      <c r="E792" s="14"/>
      <c r="F792" s="14"/>
      <c r="G792" s="14"/>
    </row>
    <row r="793" spans="5:7" hidden="1">
      <c r="E793" s="14"/>
      <c r="F793" s="14"/>
      <c r="G793" s="14"/>
    </row>
    <row r="794" spans="5:7" hidden="1">
      <c r="E794" s="14"/>
      <c r="F794" s="14"/>
      <c r="G794" s="14"/>
    </row>
    <row r="795" spans="5:7" hidden="1">
      <c r="E795" s="14"/>
      <c r="F795" s="14"/>
      <c r="G795" s="14"/>
    </row>
    <row r="796" spans="5:7" hidden="1">
      <c r="E796" s="14"/>
      <c r="F796" s="14"/>
      <c r="G796" s="14"/>
    </row>
    <row r="797" spans="5:7" hidden="1">
      <c r="E797" s="14"/>
      <c r="F797" s="14"/>
      <c r="G797" s="14"/>
    </row>
    <row r="798" spans="5:7" hidden="1">
      <c r="E798" s="14"/>
      <c r="F798" s="14"/>
      <c r="G798" s="14"/>
    </row>
    <row r="799" spans="5:7" hidden="1">
      <c r="E799" s="14"/>
      <c r="F799" s="14"/>
      <c r="G799" s="14"/>
    </row>
    <row r="800" spans="5:7" hidden="1">
      <c r="E800" s="14"/>
      <c r="F800" s="14"/>
      <c r="G800" s="14"/>
    </row>
    <row r="801" spans="5:7" hidden="1">
      <c r="E801" s="14"/>
      <c r="F801" s="14"/>
      <c r="G801" s="14"/>
    </row>
    <row r="802" spans="5:7" hidden="1">
      <c r="E802" s="14"/>
      <c r="F802" s="14"/>
      <c r="G802" s="14"/>
    </row>
    <row r="803" spans="5:7" hidden="1">
      <c r="E803" s="14"/>
      <c r="F803" s="14"/>
      <c r="G803" s="14"/>
    </row>
    <row r="804" spans="5:7" hidden="1">
      <c r="E804" s="14"/>
      <c r="F804" s="14"/>
      <c r="G804" s="14"/>
    </row>
    <row r="805" spans="5:7" hidden="1">
      <c r="E805" s="14"/>
      <c r="F805" s="14"/>
      <c r="G805" s="14"/>
    </row>
    <row r="806" spans="5:7" hidden="1">
      <c r="E806" s="14"/>
      <c r="F806" s="14"/>
      <c r="G806" s="14"/>
    </row>
    <row r="807" spans="5:7" hidden="1">
      <c r="E807" s="14"/>
      <c r="F807" s="14"/>
      <c r="G807" s="14"/>
    </row>
    <row r="808" spans="5:7" hidden="1">
      <c r="E808" s="14"/>
      <c r="F808" s="14"/>
      <c r="G808" s="14"/>
    </row>
    <row r="809" spans="5:7" hidden="1">
      <c r="E809" s="14"/>
      <c r="F809" s="14"/>
      <c r="G809" s="14"/>
    </row>
    <row r="810" spans="5:7" hidden="1">
      <c r="E810" s="14"/>
      <c r="F810" s="14"/>
      <c r="G810" s="14"/>
    </row>
    <row r="811" spans="5:7" hidden="1">
      <c r="E811" s="14"/>
      <c r="F811" s="14"/>
      <c r="G811" s="14"/>
    </row>
    <row r="812" spans="5:7" hidden="1">
      <c r="E812" s="14"/>
      <c r="F812" s="14"/>
      <c r="G812" s="14"/>
    </row>
    <row r="813" spans="5:7" hidden="1">
      <c r="E813" s="14"/>
      <c r="F813" s="14"/>
      <c r="G813" s="14"/>
    </row>
    <row r="814" spans="5:7" hidden="1">
      <c r="E814" s="14"/>
      <c r="F814" s="14"/>
      <c r="G814" s="14"/>
    </row>
    <row r="815" spans="5:7" hidden="1">
      <c r="E815" s="14"/>
      <c r="F815" s="14"/>
      <c r="G815" s="14"/>
    </row>
    <row r="816" spans="5:7" hidden="1">
      <c r="E816" s="14"/>
      <c r="F816" s="14"/>
      <c r="G816" s="14"/>
    </row>
    <row r="817" spans="5:7" hidden="1">
      <c r="E817" s="14"/>
      <c r="F817" s="14"/>
      <c r="G817" s="14"/>
    </row>
    <row r="818" spans="5:7" hidden="1">
      <c r="E818" s="14"/>
      <c r="F818" s="14"/>
      <c r="G818" s="14"/>
    </row>
    <row r="819" spans="5:7" hidden="1">
      <c r="E819" s="14"/>
      <c r="F819" s="14"/>
      <c r="G819" s="14"/>
    </row>
    <row r="820" spans="5:7" hidden="1">
      <c r="E820" s="14"/>
      <c r="F820" s="14"/>
      <c r="G820" s="14"/>
    </row>
    <row r="821" spans="5:7" hidden="1">
      <c r="E821" s="14"/>
      <c r="F821" s="14"/>
      <c r="G821" s="14"/>
    </row>
    <row r="822" spans="5:7" hidden="1">
      <c r="E822" s="14"/>
      <c r="F822" s="14"/>
      <c r="G822" s="14"/>
    </row>
    <row r="823" spans="5:7" hidden="1">
      <c r="E823" s="14"/>
      <c r="F823" s="14"/>
      <c r="G823" s="14"/>
    </row>
    <row r="824" spans="5:7" hidden="1">
      <c r="E824" s="14"/>
      <c r="F824" s="14"/>
      <c r="G824" s="14"/>
    </row>
    <row r="825" spans="5:7" hidden="1">
      <c r="E825" s="14"/>
      <c r="F825" s="14"/>
      <c r="G825" s="14"/>
    </row>
    <row r="826" spans="5:7" hidden="1">
      <c r="E826" s="14"/>
      <c r="F826" s="14"/>
      <c r="G826" s="14"/>
    </row>
    <row r="827" spans="5:7" hidden="1">
      <c r="E827" s="14"/>
      <c r="F827" s="14"/>
      <c r="G827" s="14"/>
    </row>
    <row r="828" spans="5:7" hidden="1">
      <c r="E828" s="14"/>
      <c r="F828" s="14"/>
      <c r="G828" s="14"/>
    </row>
    <row r="829" spans="5:7" hidden="1">
      <c r="E829" s="14"/>
      <c r="F829" s="14"/>
      <c r="G829" s="14"/>
    </row>
    <row r="830" spans="5:7" hidden="1">
      <c r="E830" s="14"/>
      <c r="F830" s="14"/>
      <c r="G830" s="14"/>
    </row>
    <row r="831" spans="5:7" hidden="1">
      <c r="E831" s="14"/>
      <c r="F831" s="14"/>
      <c r="G831" s="14"/>
    </row>
    <row r="832" spans="5:7" hidden="1">
      <c r="E832" s="14"/>
      <c r="F832" s="14"/>
      <c r="G832" s="14"/>
    </row>
    <row r="833" spans="5:7" hidden="1">
      <c r="E833" s="14"/>
      <c r="F833" s="14"/>
      <c r="G833" s="14"/>
    </row>
    <row r="834" spans="5:7" hidden="1">
      <c r="E834" s="14"/>
      <c r="F834" s="14"/>
      <c r="G834" s="14"/>
    </row>
    <row r="835" spans="5:7" hidden="1">
      <c r="E835" s="14"/>
      <c r="F835" s="14"/>
      <c r="G835" s="14"/>
    </row>
    <row r="836" spans="5:7" hidden="1">
      <c r="E836" s="14"/>
      <c r="F836" s="14"/>
      <c r="G836" s="14"/>
    </row>
    <row r="837" spans="5:7" hidden="1">
      <c r="E837" s="14"/>
      <c r="F837" s="14"/>
      <c r="G837" s="14"/>
    </row>
    <row r="838" spans="5:7" hidden="1">
      <c r="E838" s="14"/>
      <c r="F838" s="14"/>
      <c r="G838" s="14"/>
    </row>
    <row r="839" spans="5:7" hidden="1">
      <c r="E839" s="14"/>
      <c r="F839" s="14"/>
      <c r="G839" s="14"/>
    </row>
    <row r="840" spans="5:7" hidden="1">
      <c r="E840" s="14"/>
      <c r="F840" s="14"/>
      <c r="G840" s="14"/>
    </row>
    <row r="841" spans="5:7" hidden="1">
      <c r="E841" s="14"/>
      <c r="F841" s="14"/>
      <c r="G841" s="14"/>
    </row>
    <row r="842" spans="5:7" hidden="1">
      <c r="E842" s="14"/>
      <c r="F842" s="14"/>
      <c r="G842" s="14"/>
    </row>
    <row r="843" spans="5:7" hidden="1"/>
    <row r="844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1" customWidth="1"/>
    <col min="2" max="2" width="14.5703125" style="11" customWidth="1"/>
    <col min="3" max="3" width="10.7109375" style="12" customWidth="1"/>
    <col min="4" max="4" width="12.85546875" style="12" customWidth="1"/>
    <col min="5" max="5" width="15.28515625" style="12" customWidth="1"/>
    <col min="6" max="6" width="11.85546875" style="12" customWidth="1"/>
    <col min="7" max="7" width="16" style="12" customWidth="1"/>
    <col min="8" max="8" width="12.7109375" style="12" customWidth="1"/>
    <col min="9" max="9" width="28.5703125" style="12" customWidth="1"/>
    <col min="10" max="10" width="25" style="12" customWidth="1"/>
    <col min="11" max="11" width="6.7109375" style="14" hidden="1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2" hidden="1" customWidth="1"/>
    <col min="27" max="27" width="6.7109375" style="12" hidden="1" customWidth="1"/>
    <col min="28" max="28" width="7.28515625" style="12" hidden="1" customWidth="1"/>
    <col min="29" max="40" width="5.7109375" style="12" hidden="1" customWidth="1"/>
    <col min="41" max="41" width="9.140625" style="12" hidden="1" customWidth="1"/>
    <col min="42" max="60" width="0" style="12" hidden="1" customWidth="1"/>
    <col min="61" max="16384" width="9.140625" style="12" hidden="1"/>
  </cols>
  <sheetData>
    <row r="1" spans="1:59">
      <c r="A1" s="2" t="s">
        <v>0</v>
      </c>
      <c r="B1" s="2" t="s">
        <v>194</v>
      </c>
    </row>
    <row r="2" spans="1:59">
      <c r="A2" s="2" t="s">
        <v>1</v>
      </c>
      <c r="B2" s="2" t="s">
        <v>195</v>
      </c>
    </row>
    <row r="3" spans="1:59">
      <c r="A3" s="2" t="s">
        <v>2</v>
      </c>
      <c r="B3" s="2" t="s">
        <v>196</v>
      </c>
    </row>
    <row r="4" spans="1:59">
      <c r="A4" s="2" t="s">
        <v>3</v>
      </c>
      <c r="B4" s="2" t="s">
        <v>197</v>
      </c>
    </row>
    <row r="5" spans="1:59" ht="26.25" customHeight="1">
      <c r="A5" s="134" t="s">
        <v>159</v>
      </c>
      <c r="B5" s="135"/>
      <c r="C5" s="135"/>
      <c r="D5" s="135"/>
      <c r="E5" s="135"/>
      <c r="F5" s="135"/>
      <c r="G5" s="135"/>
      <c r="H5" s="135"/>
      <c r="I5" s="135"/>
      <c r="J5" s="136"/>
    </row>
    <row r="6" spans="1:59" s="14" customFormat="1">
      <c r="A6" s="38" t="s">
        <v>93</v>
      </c>
      <c r="B6" s="38" t="s">
        <v>47</v>
      </c>
      <c r="C6" s="38" t="s">
        <v>48</v>
      </c>
      <c r="D6" s="38" t="s">
        <v>160</v>
      </c>
      <c r="E6" s="38" t="s">
        <v>161</v>
      </c>
      <c r="F6" s="38" t="s">
        <v>50</v>
      </c>
      <c r="G6" s="38" t="s">
        <v>162</v>
      </c>
      <c r="H6" s="38" t="s">
        <v>5</v>
      </c>
      <c r="I6" s="38" t="s">
        <v>54</v>
      </c>
      <c r="J6" s="38" t="s">
        <v>55</v>
      </c>
    </row>
    <row r="7" spans="1:59" s="14" customFormat="1" ht="21.75" customHeight="1">
      <c r="A7" s="15"/>
      <c r="B7" s="37"/>
      <c r="C7" s="16"/>
      <c r="D7" s="16"/>
      <c r="E7" s="16" t="s">
        <v>7</v>
      </c>
      <c r="F7" s="16"/>
      <c r="G7" s="16" t="s">
        <v>7</v>
      </c>
      <c r="H7" s="16" t="s">
        <v>6</v>
      </c>
      <c r="I7" s="24" t="s">
        <v>7</v>
      </c>
      <c r="J7" s="34" t="s">
        <v>7</v>
      </c>
    </row>
    <row r="8" spans="1:59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27" t="s">
        <v>60</v>
      </c>
      <c r="I8" s="27" t="s">
        <v>61</v>
      </c>
      <c r="J8" s="27" t="s">
        <v>61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59" s="18" customFormat="1" ht="18" customHeight="1">
      <c r="A9" s="19" t="s">
        <v>163</v>
      </c>
      <c r="B9" s="6"/>
      <c r="C9" s="6"/>
      <c r="D9" s="6"/>
      <c r="E9" s="6"/>
      <c r="F9" s="6"/>
      <c r="G9" s="6"/>
      <c r="H9" s="61">
        <v>0</v>
      </c>
      <c r="I9" s="62">
        <v>0</v>
      </c>
      <c r="J9" s="62">
        <v>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BG9" s="12"/>
    </row>
    <row r="10" spans="1:59">
      <c r="A10" s="65" t="s">
        <v>201</v>
      </c>
      <c r="C10" s="14"/>
      <c r="D10" s="14"/>
      <c r="E10" s="14"/>
      <c r="F10" s="14"/>
      <c r="G10" s="66">
        <v>0</v>
      </c>
      <c r="H10" s="67">
        <v>0</v>
      </c>
      <c r="I10" s="66">
        <v>0</v>
      </c>
      <c r="J10" s="66">
        <v>0</v>
      </c>
    </row>
    <row r="11" spans="1:59">
      <c r="A11" t="s">
        <v>245</v>
      </c>
      <c r="C11" t="s">
        <v>245</v>
      </c>
      <c r="D11" s="14"/>
      <c r="E11" s="64">
        <v>0</v>
      </c>
      <c r="F11" t="s">
        <v>245</v>
      </c>
      <c r="G11" s="64">
        <v>0</v>
      </c>
      <c r="H11" s="63">
        <v>0</v>
      </c>
      <c r="I11" s="64">
        <v>0</v>
      </c>
      <c r="J11" s="64">
        <v>0</v>
      </c>
    </row>
    <row r="12" spans="1:59">
      <c r="A12" s="65" t="s">
        <v>249</v>
      </c>
      <c r="C12" s="14"/>
      <c r="D12" s="14"/>
      <c r="E12" s="14"/>
      <c r="F12" s="14"/>
      <c r="G12" s="66">
        <v>0</v>
      </c>
      <c r="H12" s="67">
        <v>0</v>
      </c>
      <c r="I12" s="66">
        <v>0</v>
      </c>
      <c r="J12" s="66">
        <v>0</v>
      </c>
    </row>
    <row r="13" spans="1:59">
      <c r="A13" t="s">
        <v>245</v>
      </c>
      <c r="C13" t="s">
        <v>245</v>
      </c>
      <c r="D13" s="14"/>
      <c r="E13" s="64">
        <v>0</v>
      </c>
      <c r="F13" t="s">
        <v>245</v>
      </c>
      <c r="G13" s="64">
        <v>0</v>
      </c>
      <c r="H13" s="63">
        <v>0</v>
      </c>
      <c r="I13" s="64">
        <v>0</v>
      </c>
      <c r="J13" s="64">
        <v>0</v>
      </c>
    </row>
    <row r="14" spans="1:59" hidden="1">
      <c r="C14" s="14"/>
      <c r="D14" s="14"/>
      <c r="E14" s="14"/>
      <c r="F14" s="14"/>
      <c r="G14" s="14"/>
    </row>
    <row r="15" spans="1:59" hidden="1">
      <c r="C15" s="14"/>
      <c r="D15" s="14"/>
      <c r="E15" s="14"/>
      <c r="F15" s="14"/>
      <c r="G15" s="14"/>
    </row>
    <row r="16" spans="1:59" hidden="1">
      <c r="C16" s="14"/>
      <c r="D16" s="14"/>
      <c r="E16" s="14"/>
      <c r="F16" s="14"/>
      <c r="G16" s="14"/>
    </row>
    <row r="17" spans="3:7" hidden="1">
      <c r="C17" s="14"/>
      <c r="D17" s="14"/>
      <c r="E17" s="14"/>
      <c r="F17" s="14"/>
      <c r="G17" s="14"/>
    </row>
    <row r="18" spans="3:7" hidden="1">
      <c r="C18" s="14"/>
      <c r="D18" s="14"/>
      <c r="E18" s="14"/>
      <c r="F18" s="14"/>
      <c r="G18" s="14"/>
    </row>
    <row r="19" spans="3:7" hidden="1">
      <c r="C19" s="14"/>
      <c r="D19" s="14"/>
      <c r="E19" s="14"/>
      <c r="F19" s="14"/>
      <c r="G19" s="14"/>
    </row>
    <row r="20" spans="3:7" hidden="1">
      <c r="C20" s="14"/>
      <c r="D20" s="14"/>
      <c r="E20" s="14"/>
      <c r="F20" s="14"/>
      <c r="G20" s="14"/>
    </row>
    <row r="21" spans="3:7" hidden="1">
      <c r="C21" s="14"/>
      <c r="D21" s="14"/>
      <c r="E21" s="14"/>
      <c r="F21" s="14"/>
      <c r="G21" s="14"/>
    </row>
    <row r="22" spans="3:7" hidden="1">
      <c r="C22" s="14"/>
      <c r="D22" s="14"/>
      <c r="E22" s="14"/>
      <c r="F22" s="14"/>
      <c r="G22" s="14"/>
    </row>
    <row r="23" spans="3:7" hidden="1">
      <c r="C23" s="14"/>
      <c r="D23" s="14"/>
      <c r="E23" s="14"/>
      <c r="F23" s="14"/>
      <c r="G23" s="14"/>
    </row>
    <row r="24" spans="3:7" hidden="1">
      <c r="C24" s="14"/>
      <c r="D24" s="14"/>
      <c r="E24" s="14"/>
      <c r="F24" s="14"/>
      <c r="G24" s="14"/>
    </row>
    <row r="25" spans="3:7" hidden="1">
      <c r="C25" s="14"/>
      <c r="D25" s="14"/>
      <c r="E25" s="14"/>
      <c r="F25" s="14"/>
      <c r="G25" s="14"/>
    </row>
    <row r="26" spans="3:7" hidden="1">
      <c r="C26" s="14"/>
      <c r="D26" s="14"/>
      <c r="E26" s="14"/>
      <c r="F26" s="14"/>
      <c r="G26" s="14"/>
    </row>
    <row r="27" spans="3:7" hidden="1">
      <c r="C27" s="14"/>
      <c r="D27" s="14"/>
      <c r="E27" s="14"/>
      <c r="F27" s="14"/>
      <c r="G27" s="14"/>
    </row>
    <row r="28" spans="3:7" hidden="1">
      <c r="C28" s="14"/>
      <c r="D28" s="14"/>
      <c r="E28" s="14"/>
      <c r="F28" s="14"/>
      <c r="G28" s="14"/>
    </row>
    <row r="29" spans="3:7" hidden="1">
      <c r="C29" s="14"/>
      <c r="D29" s="14"/>
      <c r="E29" s="14"/>
      <c r="F29" s="14"/>
      <c r="G29" s="14"/>
    </row>
    <row r="30" spans="3:7" hidden="1">
      <c r="C30" s="14"/>
      <c r="D30" s="14"/>
      <c r="E30" s="14"/>
      <c r="F30" s="14"/>
      <c r="G30" s="14"/>
    </row>
    <row r="31" spans="3:7" hidden="1">
      <c r="C31" s="14"/>
      <c r="D31" s="14"/>
      <c r="E31" s="14"/>
      <c r="F31" s="14"/>
      <c r="G31" s="14"/>
    </row>
    <row r="32" spans="3:7" hidden="1">
      <c r="C32" s="14"/>
      <c r="D32" s="14"/>
      <c r="E32" s="14"/>
      <c r="F32" s="14"/>
      <c r="G32" s="14"/>
    </row>
    <row r="33" spans="3:7" hidden="1">
      <c r="C33" s="14"/>
      <c r="D33" s="14"/>
      <c r="E33" s="14"/>
      <c r="F33" s="14"/>
      <c r="G33" s="14"/>
    </row>
    <row r="34" spans="3:7" hidden="1">
      <c r="C34" s="14"/>
      <c r="D34" s="14"/>
      <c r="E34" s="14"/>
      <c r="F34" s="14"/>
      <c r="G34" s="14"/>
    </row>
    <row r="35" spans="3:7" hidden="1">
      <c r="C35" s="14"/>
      <c r="D35" s="14"/>
      <c r="E35" s="14"/>
      <c r="F35" s="14"/>
      <c r="G35" s="14"/>
    </row>
    <row r="36" spans="3:7" hidden="1">
      <c r="C36" s="14"/>
      <c r="D36" s="14"/>
      <c r="E36" s="14"/>
      <c r="F36" s="14"/>
      <c r="G36" s="14"/>
    </row>
    <row r="37" spans="3:7" hidden="1">
      <c r="C37" s="14"/>
      <c r="D37" s="14"/>
      <c r="E37" s="14"/>
      <c r="F37" s="14"/>
      <c r="G37" s="14"/>
    </row>
    <row r="38" spans="3:7" hidden="1">
      <c r="C38" s="14"/>
      <c r="D38" s="14"/>
      <c r="E38" s="14"/>
      <c r="F38" s="14"/>
      <c r="G38" s="14"/>
    </row>
    <row r="39" spans="3:7" hidden="1">
      <c r="C39" s="14"/>
      <c r="D39" s="14"/>
      <c r="E39" s="14"/>
      <c r="F39" s="14"/>
      <c r="G39" s="14"/>
    </row>
    <row r="40" spans="3:7" hidden="1">
      <c r="C40" s="14"/>
      <c r="D40" s="14"/>
      <c r="E40" s="14"/>
      <c r="F40" s="14"/>
      <c r="G40" s="14"/>
    </row>
    <row r="41" spans="3:7" hidden="1">
      <c r="C41" s="14"/>
      <c r="D41" s="14"/>
      <c r="E41" s="14"/>
      <c r="F41" s="14"/>
      <c r="G41" s="14"/>
    </row>
    <row r="42" spans="3:7" hidden="1">
      <c r="C42" s="14"/>
      <c r="D42" s="14"/>
      <c r="E42" s="14"/>
      <c r="F42" s="14"/>
      <c r="G42" s="14"/>
    </row>
    <row r="43" spans="3:7" hidden="1">
      <c r="C43" s="14"/>
      <c r="D43" s="14"/>
      <c r="E43" s="14"/>
      <c r="F43" s="14"/>
      <c r="G43" s="14"/>
    </row>
    <row r="44" spans="3:7" hidden="1">
      <c r="C44" s="14"/>
      <c r="D44" s="14"/>
      <c r="E44" s="14"/>
      <c r="F44" s="14"/>
      <c r="G44" s="14"/>
    </row>
    <row r="45" spans="3:7" hidden="1">
      <c r="C45" s="14"/>
      <c r="D45" s="14"/>
      <c r="E45" s="14"/>
      <c r="F45" s="14"/>
      <c r="G45" s="14"/>
    </row>
    <row r="46" spans="3:7" hidden="1">
      <c r="C46" s="14"/>
      <c r="D46" s="14"/>
      <c r="E46" s="14"/>
      <c r="F46" s="14"/>
      <c r="G46" s="14"/>
    </row>
    <row r="47" spans="3:7" hidden="1">
      <c r="C47" s="14"/>
      <c r="D47" s="14"/>
      <c r="E47" s="14"/>
      <c r="F47" s="14"/>
      <c r="G47" s="14"/>
    </row>
    <row r="48" spans="3:7" hidden="1">
      <c r="C48" s="14"/>
      <c r="D48" s="14"/>
      <c r="E48" s="14"/>
      <c r="F48" s="14"/>
      <c r="G48" s="14"/>
    </row>
    <row r="49" spans="3:7" hidden="1">
      <c r="C49" s="14"/>
      <c r="D49" s="14"/>
      <c r="E49" s="14"/>
      <c r="F49" s="14"/>
      <c r="G49" s="14"/>
    </row>
    <row r="50" spans="3:7" hidden="1">
      <c r="C50" s="14"/>
      <c r="D50" s="14"/>
      <c r="E50" s="14"/>
      <c r="F50" s="14"/>
      <c r="G50" s="14"/>
    </row>
    <row r="51" spans="3:7" hidden="1">
      <c r="C51" s="14"/>
      <c r="D51" s="14"/>
      <c r="E51" s="14"/>
      <c r="F51" s="14"/>
      <c r="G51" s="14"/>
    </row>
    <row r="52" spans="3:7" hidden="1">
      <c r="C52" s="14"/>
      <c r="D52" s="14"/>
      <c r="E52" s="14"/>
      <c r="F52" s="14"/>
      <c r="G52" s="14"/>
    </row>
    <row r="53" spans="3:7" hidden="1">
      <c r="C53" s="14"/>
      <c r="D53" s="14"/>
      <c r="E53" s="14"/>
      <c r="F53" s="14"/>
      <c r="G53" s="14"/>
    </row>
    <row r="54" spans="3:7" hidden="1">
      <c r="C54" s="14"/>
      <c r="D54" s="14"/>
      <c r="E54" s="14"/>
      <c r="F54" s="14"/>
      <c r="G54" s="14"/>
    </row>
    <row r="55" spans="3:7" hidden="1">
      <c r="C55" s="14"/>
      <c r="D55" s="14"/>
      <c r="E55" s="14"/>
      <c r="F55" s="14"/>
      <c r="G55" s="14"/>
    </row>
    <row r="56" spans="3:7" hidden="1">
      <c r="C56" s="14"/>
      <c r="D56" s="14"/>
      <c r="E56" s="14"/>
      <c r="F56" s="14"/>
      <c r="G56" s="14"/>
    </row>
    <row r="57" spans="3:7" hidden="1">
      <c r="C57" s="14"/>
      <c r="D57" s="14"/>
      <c r="E57" s="14"/>
      <c r="F57" s="14"/>
      <c r="G57" s="14"/>
    </row>
    <row r="58" spans="3:7" hidden="1">
      <c r="C58" s="14"/>
      <c r="D58" s="14"/>
      <c r="E58" s="14"/>
      <c r="F58" s="14"/>
      <c r="G58" s="14"/>
    </row>
    <row r="59" spans="3:7" hidden="1">
      <c r="C59" s="14"/>
      <c r="D59" s="14"/>
      <c r="E59" s="14"/>
      <c r="F59" s="14"/>
      <c r="G59" s="14"/>
    </row>
    <row r="60" spans="3:7" hidden="1">
      <c r="C60" s="14"/>
      <c r="D60" s="14"/>
      <c r="E60" s="14"/>
      <c r="F60" s="14"/>
      <c r="G60" s="14"/>
    </row>
    <row r="61" spans="3:7" hidden="1">
      <c r="C61" s="14"/>
      <c r="D61" s="14"/>
      <c r="E61" s="14"/>
      <c r="F61" s="14"/>
      <c r="G61" s="14"/>
    </row>
    <row r="62" spans="3:7" hidden="1">
      <c r="C62" s="14"/>
      <c r="D62" s="14"/>
      <c r="E62" s="14"/>
      <c r="F62" s="14"/>
      <c r="G62" s="14"/>
    </row>
    <row r="63" spans="3:7" hidden="1">
      <c r="C63" s="14"/>
      <c r="D63" s="14"/>
      <c r="E63" s="14"/>
      <c r="F63" s="14"/>
      <c r="G63" s="14"/>
    </row>
    <row r="64" spans="3:7" hidden="1">
      <c r="C64" s="14"/>
      <c r="D64" s="14"/>
      <c r="E64" s="14"/>
      <c r="F64" s="14"/>
      <c r="G64" s="14"/>
    </row>
    <row r="65" spans="3:7" hidden="1">
      <c r="C65" s="14"/>
      <c r="D65" s="14"/>
      <c r="E65" s="14"/>
      <c r="F65" s="14"/>
      <c r="G65" s="14"/>
    </row>
    <row r="66" spans="3:7" hidden="1">
      <c r="C66" s="14"/>
      <c r="D66" s="14"/>
      <c r="E66" s="14"/>
      <c r="F66" s="14"/>
      <c r="G66" s="14"/>
    </row>
    <row r="67" spans="3:7" hidden="1">
      <c r="C67" s="14"/>
      <c r="D67" s="14"/>
      <c r="E67" s="14"/>
      <c r="F67" s="14"/>
      <c r="G67" s="14"/>
    </row>
    <row r="68" spans="3:7" hidden="1">
      <c r="C68" s="14"/>
      <c r="D68" s="14"/>
      <c r="E68" s="14"/>
      <c r="F68" s="14"/>
      <c r="G68" s="14"/>
    </row>
    <row r="69" spans="3:7" hidden="1">
      <c r="C69" s="14"/>
      <c r="D69" s="14"/>
      <c r="E69" s="14"/>
      <c r="F69" s="14"/>
      <c r="G69" s="14"/>
    </row>
    <row r="70" spans="3:7" hidden="1">
      <c r="C70" s="14"/>
      <c r="D70" s="14"/>
      <c r="E70" s="14"/>
      <c r="F70" s="14"/>
      <c r="G70" s="14"/>
    </row>
    <row r="71" spans="3:7" hidden="1">
      <c r="C71" s="14"/>
      <c r="D71" s="14"/>
      <c r="E71" s="14"/>
      <c r="F71" s="14"/>
      <c r="G71" s="14"/>
    </row>
    <row r="72" spans="3:7" hidden="1">
      <c r="C72" s="14"/>
      <c r="D72" s="14"/>
      <c r="E72" s="14"/>
      <c r="F72" s="14"/>
      <c r="G72" s="14"/>
    </row>
    <row r="73" spans="3:7" hidden="1">
      <c r="C73" s="14"/>
      <c r="D73" s="14"/>
      <c r="E73" s="14"/>
      <c r="F73" s="14"/>
      <c r="G73" s="14"/>
    </row>
    <row r="74" spans="3:7" hidden="1">
      <c r="C74" s="14"/>
      <c r="D74" s="14"/>
      <c r="E74" s="14"/>
      <c r="F74" s="14"/>
      <c r="G74" s="14"/>
    </row>
    <row r="75" spans="3:7" hidden="1">
      <c r="C75" s="14"/>
      <c r="D75" s="14"/>
      <c r="E75" s="14"/>
      <c r="F75" s="14"/>
      <c r="G75" s="14"/>
    </row>
    <row r="76" spans="3:7" hidden="1">
      <c r="C76" s="14"/>
      <c r="D76" s="14"/>
      <c r="E76" s="14"/>
      <c r="F76" s="14"/>
      <c r="G76" s="14"/>
    </row>
    <row r="77" spans="3:7" hidden="1">
      <c r="C77" s="14"/>
      <c r="D77" s="14"/>
      <c r="E77" s="14"/>
      <c r="F77" s="14"/>
      <c r="G77" s="14"/>
    </row>
    <row r="78" spans="3:7" hidden="1">
      <c r="C78" s="14"/>
      <c r="D78" s="14"/>
      <c r="E78" s="14"/>
      <c r="F78" s="14"/>
      <c r="G78" s="14"/>
    </row>
    <row r="79" spans="3:7" hidden="1">
      <c r="C79" s="14"/>
      <c r="D79" s="14"/>
      <c r="E79" s="14"/>
      <c r="F79" s="14"/>
      <c r="G79" s="14"/>
    </row>
    <row r="80" spans="3:7" hidden="1">
      <c r="C80" s="14"/>
      <c r="D80" s="14"/>
      <c r="E80" s="14"/>
      <c r="F80" s="14"/>
      <c r="G80" s="14"/>
    </row>
    <row r="81" spans="3:7" hidden="1">
      <c r="C81" s="14"/>
      <c r="D81" s="14"/>
      <c r="E81" s="14"/>
      <c r="F81" s="14"/>
      <c r="G81" s="14"/>
    </row>
    <row r="82" spans="3:7" hidden="1">
      <c r="C82" s="14"/>
      <c r="D82" s="14"/>
      <c r="E82" s="14"/>
      <c r="F82" s="14"/>
      <c r="G82" s="14"/>
    </row>
    <row r="83" spans="3:7" hidden="1">
      <c r="C83" s="14"/>
      <c r="D83" s="14"/>
      <c r="E83" s="14"/>
      <c r="F83" s="14"/>
      <c r="G83" s="14"/>
    </row>
    <row r="84" spans="3:7" hidden="1">
      <c r="C84" s="14"/>
      <c r="D84" s="14"/>
      <c r="E84" s="14"/>
      <c r="F84" s="14"/>
      <c r="G84" s="14"/>
    </row>
    <row r="85" spans="3:7" hidden="1">
      <c r="C85" s="14"/>
      <c r="D85" s="14"/>
      <c r="E85" s="14"/>
      <c r="F85" s="14"/>
      <c r="G85" s="14"/>
    </row>
    <row r="86" spans="3:7" hidden="1">
      <c r="C86" s="14"/>
      <c r="D86" s="14"/>
      <c r="E86" s="14"/>
      <c r="F86" s="14"/>
      <c r="G86" s="14"/>
    </row>
    <row r="87" spans="3:7" hidden="1">
      <c r="C87" s="14"/>
      <c r="D87" s="14"/>
      <c r="E87" s="14"/>
      <c r="F87" s="14"/>
      <c r="G87" s="14"/>
    </row>
    <row r="88" spans="3:7" hidden="1">
      <c r="C88" s="14"/>
      <c r="D88" s="14"/>
      <c r="E88" s="14"/>
      <c r="F88" s="14"/>
      <c r="G88" s="14"/>
    </row>
    <row r="89" spans="3:7" hidden="1">
      <c r="C89" s="14"/>
      <c r="D89" s="14"/>
      <c r="E89" s="14"/>
      <c r="F89" s="14"/>
      <c r="G89" s="14"/>
    </row>
    <row r="90" spans="3:7" hidden="1">
      <c r="C90" s="14"/>
      <c r="D90" s="14"/>
      <c r="E90" s="14"/>
      <c r="F90" s="14"/>
      <c r="G90" s="14"/>
    </row>
    <row r="91" spans="3:7" hidden="1">
      <c r="C91" s="14"/>
      <c r="D91" s="14"/>
      <c r="E91" s="14"/>
      <c r="F91" s="14"/>
      <c r="G91" s="14"/>
    </row>
    <row r="92" spans="3:7" hidden="1">
      <c r="C92" s="14"/>
      <c r="D92" s="14"/>
      <c r="E92" s="14"/>
      <c r="F92" s="14"/>
      <c r="G92" s="14"/>
    </row>
    <row r="93" spans="3:7" hidden="1">
      <c r="C93" s="14"/>
      <c r="D93" s="14"/>
      <c r="E93" s="14"/>
      <c r="F93" s="14"/>
      <c r="G93" s="14"/>
    </row>
    <row r="94" spans="3:7" hidden="1">
      <c r="C94" s="14"/>
      <c r="D94" s="14"/>
      <c r="E94" s="14"/>
      <c r="F94" s="14"/>
      <c r="G94" s="14"/>
    </row>
    <row r="95" spans="3:7" hidden="1">
      <c r="C95" s="14"/>
      <c r="D95" s="14"/>
      <c r="E95" s="14"/>
      <c r="F95" s="14"/>
      <c r="G95" s="14"/>
    </row>
    <row r="96" spans="3:7" hidden="1">
      <c r="C96" s="14"/>
      <c r="D96" s="14"/>
      <c r="E96" s="14"/>
      <c r="F96" s="14"/>
      <c r="G96" s="14"/>
    </row>
    <row r="97" spans="3:7" hidden="1">
      <c r="C97" s="14"/>
      <c r="D97" s="14"/>
      <c r="E97" s="14"/>
      <c r="F97" s="14"/>
      <c r="G97" s="14"/>
    </row>
    <row r="98" spans="3:7" hidden="1">
      <c r="C98" s="14"/>
      <c r="D98" s="14"/>
      <c r="E98" s="14"/>
      <c r="F98" s="14"/>
      <c r="G98" s="14"/>
    </row>
    <row r="99" spans="3:7" hidden="1">
      <c r="C99" s="14"/>
      <c r="D99" s="14"/>
      <c r="E99" s="14"/>
      <c r="F99" s="14"/>
      <c r="G99" s="14"/>
    </row>
    <row r="100" spans="3:7" hidden="1">
      <c r="C100" s="14"/>
      <c r="D100" s="14"/>
      <c r="E100" s="14"/>
      <c r="F100" s="14"/>
      <c r="G100" s="14"/>
    </row>
    <row r="101" spans="3:7" hidden="1">
      <c r="C101" s="14"/>
      <c r="D101" s="14"/>
      <c r="E101" s="14"/>
      <c r="F101" s="14"/>
      <c r="G101" s="14"/>
    </row>
    <row r="102" spans="3:7" hidden="1">
      <c r="C102" s="14"/>
      <c r="D102" s="14"/>
      <c r="E102" s="14"/>
      <c r="F102" s="14"/>
      <c r="G102" s="14"/>
    </row>
    <row r="103" spans="3:7" hidden="1">
      <c r="C103" s="14"/>
      <c r="D103" s="14"/>
      <c r="E103" s="14"/>
      <c r="F103" s="14"/>
      <c r="G103" s="14"/>
    </row>
    <row r="104" spans="3:7" hidden="1">
      <c r="C104" s="14"/>
      <c r="D104" s="14"/>
      <c r="E104" s="14"/>
      <c r="F104" s="14"/>
      <c r="G104" s="14"/>
    </row>
    <row r="105" spans="3:7" hidden="1">
      <c r="C105" s="14"/>
      <c r="D105" s="14"/>
      <c r="E105" s="14"/>
      <c r="F105" s="14"/>
      <c r="G105" s="14"/>
    </row>
    <row r="106" spans="3:7" hidden="1">
      <c r="C106" s="14"/>
      <c r="D106" s="14"/>
      <c r="E106" s="14"/>
      <c r="F106" s="14"/>
      <c r="G106" s="14"/>
    </row>
    <row r="107" spans="3:7" hidden="1">
      <c r="C107" s="14"/>
      <c r="D107" s="14"/>
      <c r="E107" s="14"/>
      <c r="F107" s="14"/>
      <c r="G107" s="14"/>
    </row>
    <row r="108" spans="3:7" hidden="1">
      <c r="C108" s="14"/>
      <c r="D108" s="14"/>
      <c r="E108" s="14"/>
      <c r="F108" s="14"/>
      <c r="G108" s="14"/>
    </row>
    <row r="109" spans="3:7" hidden="1">
      <c r="C109" s="14"/>
      <c r="D109" s="14"/>
      <c r="E109" s="14"/>
      <c r="F109" s="14"/>
      <c r="G109" s="14"/>
    </row>
    <row r="110" spans="3:7" hidden="1">
      <c r="C110" s="14"/>
      <c r="D110" s="14"/>
      <c r="E110" s="14"/>
      <c r="F110" s="14"/>
      <c r="G110" s="14"/>
    </row>
    <row r="111" spans="3:7" hidden="1">
      <c r="C111" s="14"/>
      <c r="D111" s="14"/>
      <c r="E111" s="14"/>
      <c r="F111" s="14"/>
      <c r="G111" s="14"/>
    </row>
    <row r="112" spans="3:7" hidden="1">
      <c r="C112" s="14"/>
      <c r="D112" s="14"/>
      <c r="E112" s="14"/>
      <c r="F112" s="14"/>
      <c r="G112" s="14"/>
    </row>
    <row r="113" spans="3:7" hidden="1">
      <c r="C113" s="14"/>
      <c r="D113" s="14"/>
      <c r="E113" s="14"/>
      <c r="F113" s="14"/>
      <c r="G113" s="14"/>
    </row>
    <row r="114" spans="3:7" hidden="1">
      <c r="C114" s="14"/>
      <c r="D114" s="14"/>
      <c r="E114" s="14"/>
      <c r="F114" s="14"/>
      <c r="G114" s="14"/>
    </row>
    <row r="115" spans="3:7" hidden="1">
      <c r="C115" s="14"/>
      <c r="D115" s="14"/>
      <c r="E115" s="14"/>
      <c r="F115" s="14"/>
      <c r="G115" s="14"/>
    </row>
    <row r="116" spans="3:7" hidden="1">
      <c r="C116" s="14"/>
      <c r="D116" s="14"/>
      <c r="E116" s="14"/>
      <c r="F116" s="14"/>
      <c r="G116" s="14"/>
    </row>
    <row r="117" spans="3:7" hidden="1">
      <c r="C117" s="14"/>
      <c r="D117" s="14"/>
      <c r="E117" s="14"/>
      <c r="F117" s="14"/>
      <c r="G117" s="14"/>
    </row>
    <row r="118" spans="3:7" hidden="1">
      <c r="C118" s="14"/>
      <c r="D118" s="14"/>
      <c r="E118" s="14"/>
      <c r="F118" s="14"/>
      <c r="G118" s="14"/>
    </row>
    <row r="119" spans="3:7" hidden="1">
      <c r="C119" s="14"/>
      <c r="D119" s="14"/>
      <c r="E119" s="14"/>
      <c r="F119" s="14"/>
      <c r="G119" s="14"/>
    </row>
    <row r="120" spans="3:7" hidden="1">
      <c r="C120" s="14"/>
      <c r="D120" s="14"/>
      <c r="E120" s="14"/>
      <c r="F120" s="14"/>
      <c r="G120" s="14"/>
    </row>
    <row r="121" spans="3:7" hidden="1">
      <c r="C121" s="14"/>
      <c r="D121" s="14"/>
      <c r="E121" s="14"/>
      <c r="F121" s="14"/>
      <c r="G121" s="14"/>
    </row>
    <row r="122" spans="3:7" hidden="1">
      <c r="C122" s="14"/>
      <c r="D122" s="14"/>
      <c r="E122" s="14"/>
      <c r="F122" s="14"/>
      <c r="G122" s="14"/>
    </row>
    <row r="123" spans="3:7" hidden="1">
      <c r="C123" s="14"/>
      <c r="D123" s="14"/>
      <c r="E123" s="14"/>
      <c r="F123" s="14"/>
      <c r="G123" s="14"/>
    </row>
    <row r="124" spans="3:7" hidden="1">
      <c r="C124" s="14"/>
      <c r="D124" s="14"/>
      <c r="E124" s="14"/>
      <c r="F124" s="14"/>
      <c r="G124" s="14"/>
    </row>
    <row r="125" spans="3:7" hidden="1">
      <c r="C125" s="14"/>
      <c r="D125" s="14"/>
      <c r="E125" s="14"/>
      <c r="F125" s="14"/>
      <c r="G125" s="14"/>
    </row>
    <row r="126" spans="3:7" hidden="1">
      <c r="C126" s="14"/>
      <c r="D126" s="14"/>
      <c r="E126" s="14"/>
      <c r="F126" s="14"/>
      <c r="G126" s="14"/>
    </row>
    <row r="127" spans="3:7" hidden="1">
      <c r="C127" s="14"/>
      <c r="D127" s="14"/>
      <c r="E127" s="14"/>
      <c r="F127" s="14"/>
      <c r="G127" s="14"/>
    </row>
    <row r="128" spans="3:7" hidden="1">
      <c r="C128" s="14"/>
      <c r="D128" s="14"/>
      <c r="E128" s="14"/>
      <c r="F128" s="14"/>
      <c r="G128" s="14"/>
    </row>
    <row r="129" spans="3:7" hidden="1">
      <c r="C129" s="14"/>
      <c r="D129" s="14"/>
      <c r="E129" s="14"/>
      <c r="F129" s="14"/>
      <c r="G129" s="14"/>
    </row>
    <row r="130" spans="3:7" hidden="1">
      <c r="C130" s="14"/>
      <c r="D130" s="14"/>
      <c r="E130" s="14"/>
      <c r="F130" s="14"/>
      <c r="G130" s="14"/>
    </row>
    <row r="131" spans="3:7" hidden="1">
      <c r="C131" s="14"/>
      <c r="D131" s="14"/>
      <c r="E131" s="14"/>
      <c r="F131" s="14"/>
      <c r="G131" s="14"/>
    </row>
    <row r="132" spans="3:7" hidden="1">
      <c r="C132" s="14"/>
      <c r="D132" s="14"/>
      <c r="E132" s="14"/>
      <c r="F132" s="14"/>
      <c r="G132" s="14"/>
    </row>
    <row r="133" spans="3:7" hidden="1">
      <c r="C133" s="14"/>
      <c r="D133" s="14"/>
      <c r="E133" s="14"/>
      <c r="F133" s="14"/>
      <c r="G133" s="14"/>
    </row>
    <row r="134" spans="3:7" hidden="1">
      <c r="C134" s="14"/>
      <c r="D134" s="14"/>
      <c r="E134" s="14"/>
      <c r="F134" s="14"/>
      <c r="G134" s="14"/>
    </row>
    <row r="135" spans="3:7" hidden="1">
      <c r="C135" s="14"/>
      <c r="D135" s="14"/>
      <c r="E135" s="14"/>
      <c r="F135" s="14"/>
      <c r="G135" s="14"/>
    </row>
    <row r="136" spans="3:7" hidden="1">
      <c r="C136" s="14"/>
      <c r="D136" s="14"/>
      <c r="E136" s="14"/>
      <c r="F136" s="14"/>
      <c r="G136" s="14"/>
    </row>
    <row r="137" spans="3:7" hidden="1">
      <c r="C137" s="14"/>
      <c r="D137" s="14"/>
      <c r="E137" s="14"/>
      <c r="F137" s="14"/>
      <c r="G137" s="14"/>
    </row>
    <row r="138" spans="3:7" hidden="1">
      <c r="C138" s="14"/>
      <c r="D138" s="14"/>
      <c r="E138" s="14"/>
      <c r="F138" s="14"/>
      <c r="G138" s="14"/>
    </row>
    <row r="139" spans="3:7" hidden="1">
      <c r="C139" s="14"/>
      <c r="D139" s="14"/>
      <c r="E139" s="14"/>
      <c r="F139" s="14"/>
      <c r="G139" s="14"/>
    </row>
    <row r="140" spans="3:7" hidden="1">
      <c r="C140" s="14"/>
      <c r="D140" s="14"/>
      <c r="E140" s="14"/>
      <c r="F140" s="14"/>
      <c r="G140" s="14"/>
    </row>
    <row r="141" spans="3:7" hidden="1">
      <c r="C141" s="14"/>
      <c r="D141" s="14"/>
      <c r="E141" s="14"/>
      <c r="F141" s="14"/>
      <c r="G141" s="14"/>
    </row>
    <row r="142" spans="3:7" hidden="1">
      <c r="C142" s="14"/>
      <c r="D142" s="14"/>
      <c r="E142" s="14"/>
      <c r="F142" s="14"/>
      <c r="G142" s="14"/>
    </row>
    <row r="143" spans="3:7" hidden="1">
      <c r="C143" s="14"/>
      <c r="D143" s="14"/>
      <c r="E143" s="14"/>
      <c r="F143" s="14"/>
      <c r="G143" s="14"/>
    </row>
    <row r="144" spans="3:7" hidden="1">
      <c r="C144" s="14"/>
      <c r="D144" s="14"/>
      <c r="E144" s="14"/>
      <c r="F144" s="14"/>
      <c r="G144" s="14"/>
    </row>
    <row r="145" spans="3:7" hidden="1">
      <c r="C145" s="14"/>
      <c r="D145" s="14"/>
      <c r="E145" s="14"/>
      <c r="F145" s="14"/>
      <c r="G145" s="14"/>
    </row>
    <row r="146" spans="3:7" hidden="1">
      <c r="C146" s="14"/>
      <c r="D146" s="14"/>
      <c r="E146" s="14"/>
      <c r="F146" s="14"/>
      <c r="G146" s="14"/>
    </row>
    <row r="147" spans="3:7" hidden="1">
      <c r="C147" s="14"/>
      <c r="D147" s="14"/>
      <c r="E147" s="14"/>
      <c r="F147" s="14"/>
      <c r="G147" s="14"/>
    </row>
    <row r="148" spans="3:7" hidden="1">
      <c r="C148" s="14"/>
      <c r="D148" s="14"/>
      <c r="E148" s="14"/>
      <c r="F148" s="14"/>
      <c r="G148" s="14"/>
    </row>
    <row r="149" spans="3:7" hidden="1">
      <c r="C149" s="14"/>
      <c r="D149" s="14"/>
      <c r="E149" s="14"/>
      <c r="F149" s="14"/>
      <c r="G149" s="14"/>
    </row>
    <row r="150" spans="3:7" hidden="1">
      <c r="C150" s="14"/>
      <c r="D150" s="14"/>
      <c r="E150" s="14"/>
      <c r="F150" s="14"/>
      <c r="G150" s="14"/>
    </row>
    <row r="151" spans="3:7" hidden="1">
      <c r="C151" s="14"/>
      <c r="D151" s="14"/>
      <c r="E151" s="14"/>
      <c r="F151" s="14"/>
      <c r="G151" s="14"/>
    </row>
    <row r="152" spans="3:7" hidden="1">
      <c r="C152" s="14"/>
      <c r="D152" s="14"/>
      <c r="E152" s="14"/>
      <c r="F152" s="14"/>
      <c r="G152" s="14"/>
    </row>
    <row r="153" spans="3:7" hidden="1">
      <c r="C153" s="14"/>
      <c r="D153" s="14"/>
      <c r="E153" s="14"/>
      <c r="F153" s="14"/>
      <c r="G153" s="14"/>
    </row>
    <row r="154" spans="3:7" hidden="1">
      <c r="C154" s="14"/>
      <c r="D154" s="14"/>
      <c r="E154" s="14"/>
      <c r="F154" s="14"/>
      <c r="G154" s="14"/>
    </row>
    <row r="155" spans="3:7" hidden="1">
      <c r="C155" s="14"/>
      <c r="D155" s="14"/>
      <c r="E155" s="14"/>
      <c r="F155" s="14"/>
      <c r="G155" s="14"/>
    </row>
    <row r="156" spans="3:7" hidden="1">
      <c r="C156" s="14"/>
      <c r="D156" s="14"/>
      <c r="E156" s="14"/>
      <c r="F156" s="14"/>
      <c r="G156" s="14"/>
    </row>
    <row r="157" spans="3:7" hidden="1">
      <c r="C157" s="14"/>
      <c r="D157" s="14"/>
      <c r="E157" s="14"/>
      <c r="F157" s="14"/>
      <c r="G157" s="14"/>
    </row>
    <row r="158" spans="3:7" hidden="1">
      <c r="C158" s="14"/>
      <c r="D158" s="14"/>
      <c r="E158" s="14"/>
      <c r="F158" s="14"/>
      <c r="G158" s="14"/>
    </row>
    <row r="159" spans="3:7" hidden="1">
      <c r="C159" s="14"/>
      <c r="D159" s="14"/>
      <c r="E159" s="14"/>
      <c r="F159" s="14"/>
      <c r="G159" s="14"/>
    </row>
    <row r="160" spans="3:7" hidden="1">
      <c r="C160" s="14"/>
      <c r="D160" s="14"/>
      <c r="E160" s="14"/>
      <c r="F160" s="14"/>
      <c r="G160" s="14"/>
    </row>
    <row r="161" spans="3:7" hidden="1">
      <c r="C161" s="14"/>
      <c r="D161" s="14"/>
      <c r="E161" s="14"/>
      <c r="F161" s="14"/>
      <c r="G161" s="14"/>
    </row>
    <row r="162" spans="3:7" hidden="1">
      <c r="C162" s="14"/>
      <c r="D162" s="14"/>
      <c r="E162" s="14"/>
      <c r="F162" s="14"/>
      <c r="G162" s="14"/>
    </row>
    <row r="163" spans="3:7" hidden="1">
      <c r="C163" s="14"/>
      <c r="D163" s="14"/>
      <c r="E163" s="14"/>
      <c r="F163" s="14"/>
      <c r="G163" s="14"/>
    </row>
    <row r="164" spans="3:7" hidden="1">
      <c r="C164" s="14"/>
      <c r="D164" s="14"/>
      <c r="E164" s="14"/>
      <c r="F164" s="14"/>
      <c r="G164" s="14"/>
    </row>
    <row r="165" spans="3:7" hidden="1">
      <c r="C165" s="14"/>
      <c r="D165" s="14"/>
      <c r="E165" s="14"/>
      <c r="F165" s="14"/>
      <c r="G165" s="14"/>
    </row>
    <row r="166" spans="3:7" hidden="1">
      <c r="C166" s="14"/>
      <c r="D166" s="14"/>
      <c r="E166" s="14"/>
      <c r="F166" s="14"/>
      <c r="G166" s="14"/>
    </row>
    <row r="167" spans="3:7" hidden="1">
      <c r="C167" s="14"/>
      <c r="D167" s="14"/>
      <c r="E167" s="14"/>
      <c r="F167" s="14"/>
      <c r="G167" s="14"/>
    </row>
    <row r="168" spans="3:7" hidden="1">
      <c r="C168" s="14"/>
      <c r="D168" s="14"/>
      <c r="E168" s="14"/>
      <c r="F168" s="14"/>
      <c r="G168" s="14"/>
    </row>
    <row r="169" spans="3:7" hidden="1">
      <c r="C169" s="14"/>
      <c r="D169" s="14"/>
      <c r="E169" s="14"/>
      <c r="F169" s="14"/>
      <c r="G169" s="14"/>
    </row>
    <row r="170" spans="3:7" hidden="1">
      <c r="C170" s="14"/>
      <c r="D170" s="14"/>
      <c r="E170" s="14"/>
      <c r="F170" s="14"/>
      <c r="G170" s="14"/>
    </row>
    <row r="171" spans="3:7" hidden="1">
      <c r="C171" s="14"/>
      <c r="D171" s="14"/>
      <c r="E171" s="14"/>
      <c r="F171" s="14"/>
      <c r="G171" s="14"/>
    </row>
    <row r="172" spans="3:7" hidden="1">
      <c r="C172" s="14"/>
      <c r="D172" s="14"/>
      <c r="E172" s="14"/>
      <c r="F172" s="14"/>
      <c r="G172" s="14"/>
    </row>
    <row r="173" spans="3:7" hidden="1">
      <c r="C173" s="14"/>
      <c r="D173" s="14"/>
      <c r="E173" s="14"/>
      <c r="F173" s="14"/>
      <c r="G173" s="14"/>
    </row>
    <row r="174" spans="3:7" hidden="1">
      <c r="C174" s="14"/>
      <c r="D174" s="14"/>
      <c r="E174" s="14"/>
      <c r="F174" s="14"/>
      <c r="G174" s="14"/>
    </row>
    <row r="175" spans="3:7" hidden="1">
      <c r="C175" s="14"/>
      <c r="D175" s="14"/>
      <c r="E175" s="14"/>
      <c r="F175" s="14"/>
      <c r="G175" s="14"/>
    </row>
    <row r="176" spans="3:7" hidden="1">
      <c r="C176" s="14"/>
      <c r="D176" s="14"/>
      <c r="E176" s="14"/>
      <c r="F176" s="14"/>
      <c r="G176" s="14"/>
    </row>
    <row r="177" spans="3:7" hidden="1">
      <c r="C177" s="14"/>
      <c r="D177" s="14"/>
      <c r="E177" s="14"/>
      <c r="F177" s="14"/>
      <c r="G177" s="14"/>
    </row>
    <row r="178" spans="3:7" hidden="1">
      <c r="C178" s="14"/>
      <c r="D178" s="14"/>
      <c r="E178" s="14"/>
      <c r="F178" s="14"/>
      <c r="G178" s="14"/>
    </row>
    <row r="179" spans="3:7" hidden="1">
      <c r="C179" s="14"/>
      <c r="D179" s="14"/>
      <c r="E179" s="14"/>
      <c r="F179" s="14"/>
      <c r="G179" s="14"/>
    </row>
    <row r="180" spans="3:7" hidden="1">
      <c r="C180" s="14"/>
      <c r="D180" s="14"/>
      <c r="E180" s="14"/>
      <c r="F180" s="14"/>
      <c r="G180" s="14"/>
    </row>
    <row r="181" spans="3:7" hidden="1">
      <c r="C181" s="14"/>
      <c r="D181" s="14"/>
      <c r="E181" s="14"/>
      <c r="F181" s="14"/>
      <c r="G181" s="14"/>
    </row>
    <row r="182" spans="3:7" hidden="1">
      <c r="C182" s="14"/>
      <c r="D182" s="14"/>
      <c r="E182" s="14"/>
      <c r="F182" s="14"/>
      <c r="G182" s="14"/>
    </row>
    <row r="183" spans="3:7" hidden="1">
      <c r="C183" s="14"/>
      <c r="D183" s="14"/>
      <c r="E183" s="14"/>
      <c r="F183" s="14"/>
      <c r="G183" s="14"/>
    </row>
    <row r="184" spans="3:7" hidden="1">
      <c r="C184" s="14"/>
      <c r="D184" s="14"/>
      <c r="E184" s="14"/>
      <c r="F184" s="14"/>
      <c r="G184" s="14"/>
    </row>
    <row r="185" spans="3:7" hidden="1">
      <c r="C185" s="14"/>
      <c r="D185" s="14"/>
      <c r="E185" s="14"/>
      <c r="F185" s="14"/>
      <c r="G185" s="14"/>
    </row>
    <row r="186" spans="3:7" hidden="1">
      <c r="C186" s="14"/>
      <c r="D186" s="14"/>
      <c r="E186" s="14"/>
      <c r="F186" s="14"/>
      <c r="G186" s="14"/>
    </row>
    <row r="187" spans="3:7" hidden="1">
      <c r="C187" s="14"/>
      <c r="D187" s="14"/>
      <c r="E187" s="14"/>
      <c r="F187" s="14"/>
      <c r="G187" s="14"/>
    </row>
    <row r="188" spans="3:7" hidden="1">
      <c r="C188" s="14"/>
      <c r="D188" s="14"/>
      <c r="E188" s="14"/>
      <c r="F188" s="14"/>
      <c r="G188" s="14"/>
    </row>
    <row r="189" spans="3:7" hidden="1">
      <c r="C189" s="14"/>
      <c r="D189" s="14"/>
      <c r="E189" s="14"/>
      <c r="F189" s="14"/>
      <c r="G189" s="14"/>
    </row>
    <row r="190" spans="3:7" hidden="1">
      <c r="C190" s="14"/>
      <c r="D190" s="14"/>
      <c r="E190" s="14"/>
      <c r="F190" s="14"/>
      <c r="G190" s="14"/>
    </row>
    <row r="191" spans="3:7" hidden="1">
      <c r="C191" s="14"/>
      <c r="D191" s="14"/>
      <c r="E191" s="14"/>
      <c r="F191" s="14"/>
      <c r="G191" s="14"/>
    </row>
    <row r="192" spans="3:7" hidden="1">
      <c r="C192" s="14"/>
      <c r="D192" s="14"/>
      <c r="E192" s="14"/>
      <c r="F192" s="14"/>
      <c r="G192" s="14"/>
    </row>
    <row r="193" spans="3:7" hidden="1">
      <c r="C193" s="14"/>
      <c r="D193" s="14"/>
      <c r="E193" s="14"/>
      <c r="F193" s="14"/>
      <c r="G193" s="14"/>
    </row>
    <row r="194" spans="3:7" hidden="1">
      <c r="C194" s="14"/>
      <c r="D194" s="14"/>
      <c r="E194" s="14"/>
      <c r="F194" s="14"/>
      <c r="G194" s="14"/>
    </row>
    <row r="195" spans="3:7" hidden="1">
      <c r="C195" s="14"/>
      <c r="D195" s="14"/>
      <c r="E195" s="14"/>
      <c r="F195" s="14"/>
      <c r="G195" s="14"/>
    </row>
    <row r="196" spans="3:7" hidden="1">
      <c r="C196" s="14"/>
      <c r="D196" s="14"/>
      <c r="E196" s="14"/>
      <c r="F196" s="14"/>
      <c r="G196" s="14"/>
    </row>
    <row r="197" spans="3:7" hidden="1">
      <c r="C197" s="14"/>
      <c r="D197" s="14"/>
      <c r="E197" s="14"/>
      <c r="F197" s="14"/>
      <c r="G197" s="14"/>
    </row>
    <row r="198" spans="3:7" hidden="1">
      <c r="C198" s="14"/>
      <c r="D198" s="14"/>
      <c r="E198" s="14"/>
      <c r="F198" s="14"/>
      <c r="G198" s="14"/>
    </row>
    <row r="199" spans="3:7" hidden="1">
      <c r="C199" s="14"/>
      <c r="D199" s="14"/>
      <c r="E199" s="14"/>
      <c r="F199" s="14"/>
      <c r="G199" s="14"/>
    </row>
    <row r="200" spans="3:7" hidden="1">
      <c r="C200" s="14"/>
      <c r="D200" s="14"/>
      <c r="E200" s="14"/>
      <c r="F200" s="14"/>
      <c r="G200" s="14"/>
    </row>
    <row r="201" spans="3:7" hidden="1">
      <c r="C201" s="14"/>
      <c r="D201" s="14"/>
      <c r="E201" s="14"/>
      <c r="F201" s="14"/>
      <c r="G201" s="14"/>
    </row>
    <row r="202" spans="3:7" hidden="1">
      <c r="C202" s="14"/>
      <c r="D202" s="14"/>
      <c r="E202" s="14"/>
      <c r="F202" s="14"/>
      <c r="G202" s="14"/>
    </row>
    <row r="203" spans="3:7" hidden="1">
      <c r="C203" s="14"/>
      <c r="D203" s="14"/>
      <c r="E203" s="14"/>
      <c r="F203" s="14"/>
      <c r="G203" s="14"/>
    </row>
    <row r="204" spans="3:7" hidden="1">
      <c r="C204" s="14"/>
      <c r="D204" s="14"/>
      <c r="E204" s="14"/>
      <c r="F204" s="14"/>
      <c r="G204" s="14"/>
    </row>
    <row r="205" spans="3:7" hidden="1">
      <c r="C205" s="14"/>
      <c r="D205" s="14"/>
      <c r="E205" s="14"/>
      <c r="F205" s="14"/>
      <c r="G205" s="14"/>
    </row>
    <row r="206" spans="3:7" hidden="1">
      <c r="C206" s="14"/>
      <c r="D206" s="14"/>
      <c r="E206" s="14"/>
      <c r="F206" s="14"/>
      <c r="G206" s="14"/>
    </row>
    <row r="207" spans="3:7" hidden="1">
      <c r="C207" s="14"/>
      <c r="D207" s="14"/>
      <c r="E207" s="14"/>
      <c r="F207" s="14"/>
      <c r="G207" s="14"/>
    </row>
    <row r="208" spans="3:7" hidden="1">
      <c r="C208" s="14"/>
      <c r="D208" s="14"/>
      <c r="E208" s="14"/>
      <c r="F208" s="14"/>
      <c r="G208" s="14"/>
    </row>
    <row r="209" spans="3:7" hidden="1">
      <c r="C209" s="14"/>
      <c r="D209" s="14"/>
      <c r="E209" s="14"/>
      <c r="F209" s="14"/>
      <c r="G209" s="14"/>
    </row>
    <row r="210" spans="3:7" hidden="1">
      <c r="C210" s="14"/>
      <c r="D210" s="14"/>
      <c r="E210" s="14"/>
      <c r="F210" s="14"/>
      <c r="G210" s="14"/>
    </row>
    <row r="211" spans="3:7" hidden="1">
      <c r="C211" s="14"/>
      <c r="D211" s="14"/>
      <c r="E211" s="14"/>
      <c r="F211" s="14"/>
      <c r="G211" s="14"/>
    </row>
    <row r="212" spans="3:7" hidden="1">
      <c r="C212" s="14"/>
      <c r="D212" s="14"/>
      <c r="E212" s="14"/>
      <c r="F212" s="14"/>
      <c r="G212" s="14"/>
    </row>
    <row r="213" spans="3:7" hidden="1">
      <c r="C213" s="14"/>
      <c r="D213" s="14"/>
      <c r="E213" s="14"/>
      <c r="F213" s="14"/>
      <c r="G213" s="14"/>
    </row>
    <row r="214" spans="3:7" hidden="1">
      <c r="C214" s="14"/>
      <c r="D214" s="14"/>
      <c r="E214" s="14"/>
      <c r="F214" s="14"/>
      <c r="G214" s="14"/>
    </row>
    <row r="215" spans="3:7" hidden="1">
      <c r="C215" s="14"/>
      <c r="D215" s="14"/>
      <c r="E215" s="14"/>
      <c r="F215" s="14"/>
      <c r="G215" s="14"/>
    </row>
    <row r="216" spans="3:7" hidden="1">
      <c r="C216" s="14"/>
      <c r="D216" s="14"/>
      <c r="E216" s="14"/>
      <c r="F216" s="14"/>
      <c r="G216" s="14"/>
    </row>
    <row r="217" spans="3:7" hidden="1">
      <c r="C217" s="14"/>
      <c r="D217" s="14"/>
      <c r="E217" s="14"/>
      <c r="F217" s="14"/>
      <c r="G217" s="14"/>
    </row>
    <row r="218" spans="3:7" hidden="1">
      <c r="C218" s="14"/>
      <c r="D218" s="14"/>
      <c r="E218" s="14"/>
      <c r="F218" s="14"/>
      <c r="G218" s="14"/>
    </row>
    <row r="219" spans="3:7" hidden="1">
      <c r="C219" s="14"/>
      <c r="D219" s="14"/>
      <c r="E219" s="14"/>
      <c r="F219" s="14"/>
      <c r="G219" s="14"/>
    </row>
    <row r="220" spans="3:7" hidden="1">
      <c r="C220" s="14"/>
      <c r="D220" s="14"/>
      <c r="E220" s="14"/>
      <c r="F220" s="14"/>
      <c r="G220" s="14"/>
    </row>
    <row r="221" spans="3:7" hidden="1">
      <c r="C221" s="14"/>
      <c r="D221" s="14"/>
      <c r="E221" s="14"/>
      <c r="F221" s="14"/>
      <c r="G221" s="14"/>
    </row>
    <row r="222" spans="3:7" hidden="1">
      <c r="C222" s="14"/>
      <c r="D222" s="14"/>
      <c r="E222" s="14"/>
      <c r="F222" s="14"/>
      <c r="G222" s="14"/>
    </row>
    <row r="223" spans="3:7" hidden="1">
      <c r="C223" s="14"/>
      <c r="D223" s="14"/>
      <c r="E223" s="14"/>
      <c r="F223" s="14"/>
      <c r="G223" s="14"/>
    </row>
    <row r="224" spans="3:7" hidden="1">
      <c r="C224" s="14"/>
      <c r="D224" s="14"/>
      <c r="E224" s="14"/>
      <c r="F224" s="14"/>
      <c r="G224" s="14"/>
    </row>
    <row r="225" spans="3:7" hidden="1">
      <c r="C225" s="14"/>
      <c r="D225" s="14"/>
      <c r="E225" s="14"/>
      <c r="F225" s="14"/>
      <c r="G225" s="14"/>
    </row>
    <row r="226" spans="3:7" hidden="1">
      <c r="C226" s="14"/>
      <c r="D226" s="14"/>
      <c r="E226" s="14"/>
      <c r="F226" s="14"/>
      <c r="G226" s="14"/>
    </row>
    <row r="227" spans="3:7" hidden="1">
      <c r="C227" s="14"/>
      <c r="D227" s="14"/>
      <c r="E227" s="14"/>
      <c r="F227" s="14"/>
      <c r="G227" s="14"/>
    </row>
    <row r="228" spans="3:7" hidden="1">
      <c r="C228" s="14"/>
      <c r="D228" s="14"/>
      <c r="E228" s="14"/>
      <c r="F228" s="14"/>
      <c r="G228" s="14"/>
    </row>
    <row r="229" spans="3:7" hidden="1">
      <c r="C229" s="14"/>
      <c r="D229" s="14"/>
      <c r="E229" s="14"/>
      <c r="F229" s="14"/>
      <c r="G229" s="14"/>
    </row>
    <row r="230" spans="3:7" hidden="1">
      <c r="C230" s="14"/>
      <c r="D230" s="14"/>
      <c r="E230" s="14"/>
      <c r="F230" s="14"/>
      <c r="G230" s="14"/>
    </row>
    <row r="231" spans="3:7" hidden="1">
      <c r="C231" s="14"/>
      <c r="D231" s="14"/>
      <c r="E231" s="14"/>
      <c r="F231" s="14"/>
      <c r="G231" s="14"/>
    </row>
    <row r="232" spans="3:7" hidden="1">
      <c r="C232" s="14"/>
      <c r="D232" s="14"/>
      <c r="E232" s="14"/>
      <c r="F232" s="14"/>
      <c r="G232" s="14"/>
    </row>
    <row r="233" spans="3:7" hidden="1">
      <c r="C233" s="14"/>
      <c r="D233" s="14"/>
      <c r="E233" s="14"/>
      <c r="F233" s="14"/>
      <c r="G233" s="14"/>
    </row>
    <row r="234" spans="3:7" hidden="1">
      <c r="C234" s="14"/>
      <c r="D234" s="14"/>
      <c r="E234" s="14"/>
      <c r="F234" s="14"/>
      <c r="G234" s="14"/>
    </row>
    <row r="235" spans="3:7" hidden="1">
      <c r="C235" s="14"/>
      <c r="D235" s="14"/>
      <c r="E235" s="14"/>
      <c r="F235" s="14"/>
      <c r="G235" s="14"/>
    </row>
    <row r="236" spans="3:7" hidden="1">
      <c r="C236" s="14"/>
      <c r="D236" s="14"/>
      <c r="E236" s="14"/>
      <c r="F236" s="14"/>
      <c r="G236" s="14"/>
    </row>
    <row r="237" spans="3:7" hidden="1">
      <c r="C237" s="14"/>
      <c r="D237" s="14"/>
      <c r="E237" s="14"/>
      <c r="F237" s="14"/>
      <c r="G237" s="14"/>
    </row>
    <row r="238" spans="3:7" hidden="1">
      <c r="C238" s="14"/>
      <c r="D238" s="14"/>
      <c r="E238" s="14"/>
      <c r="F238" s="14"/>
      <c r="G238" s="14"/>
    </row>
    <row r="239" spans="3:7" hidden="1">
      <c r="C239" s="14"/>
      <c r="D239" s="14"/>
      <c r="E239" s="14"/>
      <c r="F239" s="14"/>
      <c r="G239" s="14"/>
    </row>
    <row r="240" spans="3:7" hidden="1">
      <c r="C240" s="14"/>
      <c r="D240" s="14"/>
      <c r="E240" s="14"/>
      <c r="F240" s="14"/>
      <c r="G240" s="14"/>
    </row>
    <row r="241" spans="3:7" hidden="1">
      <c r="C241" s="14"/>
      <c r="D241" s="14"/>
      <c r="E241" s="14"/>
      <c r="F241" s="14"/>
      <c r="G241" s="14"/>
    </row>
    <row r="242" spans="3:7" hidden="1">
      <c r="C242" s="14"/>
      <c r="D242" s="14"/>
      <c r="E242" s="14"/>
      <c r="F242" s="14"/>
      <c r="G242" s="14"/>
    </row>
    <row r="243" spans="3:7" hidden="1">
      <c r="C243" s="14"/>
      <c r="D243" s="14"/>
      <c r="E243" s="14"/>
      <c r="F243" s="14"/>
      <c r="G243" s="14"/>
    </row>
    <row r="244" spans="3:7" hidden="1">
      <c r="C244" s="14"/>
      <c r="D244" s="14"/>
      <c r="E244" s="14"/>
      <c r="F244" s="14"/>
      <c r="G244" s="14"/>
    </row>
    <row r="245" spans="3:7" hidden="1">
      <c r="C245" s="14"/>
      <c r="D245" s="14"/>
      <c r="E245" s="14"/>
      <c r="F245" s="14"/>
      <c r="G245" s="14"/>
    </row>
    <row r="246" spans="3:7" hidden="1">
      <c r="C246" s="14"/>
      <c r="D246" s="14"/>
      <c r="E246" s="14"/>
      <c r="F246" s="14"/>
      <c r="G246" s="14"/>
    </row>
    <row r="247" spans="3:7" hidden="1">
      <c r="C247" s="14"/>
      <c r="D247" s="14"/>
      <c r="E247" s="14"/>
      <c r="F247" s="14"/>
      <c r="G247" s="14"/>
    </row>
    <row r="248" spans="3:7" hidden="1">
      <c r="C248" s="14"/>
      <c r="D248" s="14"/>
      <c r="E248" s="14"/>
      <c r="F248" s="14"/>
      <c r="G248" s="14"/>
    </row>
    <row r="249" spans="3:7" hidden="1">
      <c r="C249" s="14"/>
      <c r="D249" s="14"/>
      <c r="E249" s="14"/>
      <c r="F249" s="14"/>
      <c r="G249" s="14"/>
    </row>
    <row r="250" spans="3:7" hidden="1">
      <c r="C250" s="14"/>
      <c r="D250" s="14"/>
      <c r="E250" s="14"/>
      <c r="F250" s="14"/>
      <c r="G250" s="14"/>
    </row>
    <row r="251" spans="3:7" hidden="1">
      <c r="C251" s="14"/>
      <c r="D251" s="14"/>
      <c r="E251" s="14"/>
      <c r="F251" s="14"/>
      <c r="G251" s="14"/>
    </row>
    <row r="252" spans="3:7" hidden="1">
      <c r="C252" s="14"/>
      <c r="D252" s="14"/>
      <c r="E252" s="14"/>
      <c r="F252" s="14"/>
      <c r="G252" s="14"/>
    </row>
    <row r="253" spans="3:7" hidden="1">
      <c r="C253" s="14"/>
      <c r="D253" s="14"/>
      <c r="E253" s="14"/>
      <c r="F253" s="14"/>
      <c r="G253" s="14"/>
    </row>
    <row r="254" spans="3:7" hidden="1">
      <c r="C254" s="14"/>
      <c r="D254" s="14"/>
      <c r="E254" s="14"/>
      <c r="F254" s="14"/>
      <c r="G254" s="14"/>
    </row>
    <row r="255" spans="3:7" hidden="1">
      <c r="C255" s="14"/>
      <c r="D255" s="14"/>
      <c r="E255" s="14"/>
      <c r="F255" s="14"/>
      <c r="G255" s="14"/>
    </row>
    <row r="256" spans="3:7" hidden="1">
      <c r="C256" s="14"/>
      <c r="D256" s="14"/>
      <c r="E256" s="14"/>
      <c r="F256" s="14"/>
      <c r="G256" s="14"/>
    </row>
    <row r="257" spans="3:7" hidden="1">
      <c r="C257" s="14"/>
      <c r="D257" s="14"/>
      <c r="E257" s="14"/>
      <c r="F257" s="14"/>
      <c r="G257" s="14"/>
    </row>
    <row r="258" spans="3:7" hidden="1">
      <c r="C258" s="14"/>
      <c r="D258" s="14"/>
      <c r="E258" s="14"/>
      <c r="F258" s="14"/>
      <c r="G258" s="14"/>
    </row>
    <row r="259" spans="3:7" hidden="1">
      <c r="C259" s="14"/>
      <c r="D259" s="14"/>
      <c r="E259" s="14"/>
      <c r="F259" s="14"/>
      <c r="G259" s="14"/>
    </row>
    <row r="260" spans="3:7" hidden="1">
      <c r="C260" s="14"/>
      <c r="D260" s="14"/>
      <c r="E260" s="14"/>
      <c r="F260" s="14"/>
      <c r="G260" s="14"/>
    </row>
    <row r="261" spans="3:7" hidden="1">
      <c r="C261" s="14"/>
      <c r="D261" s="14"/>
      <c r="E261" s="14"/>
      <c r="F261" s="14"/>
      <c r="G261" s="14"/>
    </row>
    <row r="262" spans="3:7" hidden="1">
      <c r="C262" s="14"/>
      <c r="D262" s="14"/>
      <c r="E262" s="14"/>
      <c r="F262" s="14"/>
      <c r="G262" s="14"/>
    </row>
    <row r="263" spans="3:7" hidden="1">
      <c r="C263" s="14"/>
      <c r="D263" s="14"/>
      <c r="E263" s="14"/>
      <c r="F263" s="14"/>
      <c r="G263" s="14"/>
    </row>
    <row r="264" spans="3:7" hidden="1">
      <c r="C264" s="14"/>
      <c r="D264" s="14"/>
      <c r="E264" s="14"/>
      <c r="F264" s="14"/>
      <c r="G264" s="14"/>
    </row>
    <row r="265" spans="3:7" hidden="1">
      <c r="C265" s="14"/>
      <c r="D265" s="14"/>
      <c r="E265" s="14"/>
      <c r="F265" s="14"/>
      <c r="G265" s="14"/>
    </row>
    <row r="266" spans="3:7" hidden="1">
      <c r="C266" s="14"/>
      <c r="D266" s="14"/>
      <c r="E266" s="14"/>
      <c r="F266" s="14"/>
      <c r="G266" s="14"/>
    </row>
    <row r="267" spans="3:7" hidden="1">
      <c r="C267" s="14"/>
      <c r="D267" s="14"/>
      <c r="E267" s="14"/>
      <c r="F267" s="14"/>
      <c r="G267" s="14"/>
    </row>
    <row r="268" spans="3:7" hidden="1">
      <c r="C268" s="14"/>
      <c r="D268" s="14"/>
      <c r="E268" s="14"/>
      <c r="F268" s="14"/>
      <c r="G268" s="14"/>
    </row>
    <row r="269" spans="3:7" hidden="1">
      <c r="C269" s="14"/>
      <c r="D269" s="14"/>
      <c r="E269" s="14"/>
      <c r="F269" s="14"/>
      <c r="G269" s="14"/>
    </row>
    <row r="270" spans="3:7" hidden="1">
      <c r="C270" s="14"/>
      <c r="D270" s="14"/>
      <c r="E270" s="14"/>
      <c r="F270" s="14"/>
      <c r="G270" s="14"/>
    </row>
    <row r="271" spans="3:7" hidden="1">
      <c r="C271" s="14"/>
      <c r="D271" s="14"/>
      <c r="E271" s="14"/>
      <c r="F271" s="14"/>
      <c r="G271" s="14"/>
    </row>
    <row r="272" spans="3:7" hidden="1">
      <c r="C272" s="14"/>
      <c r="D272" s="14"/>
      <c r="E272" s="14"/>
      <c r="F272" s="14"/>
      <c r="G272" s="14"/>
    </row>
    <row r="273" spans="3:7" hidden="1">
      <c r="C273" s="14"/>
      <c r="D273" s="14"/>
      <c r="E273" s="14"/>
      <c r="F273" s="14"/>
      <c r="G273" s="14"/>
    </row>
    <row r="274" spans="3:7" hidden="1">
      <c r="C274" s="14"/>
      <c r="D274" s="14"/>
      <c r="E274" s="14"/>
      <c r="F274" s="14"/>
      <c r="G274" s="14"/>
    </row>
    <row r="275" spans="3:7" hidden="1">
      <c r="C275" s="14"/>
      <c r="D275" s="14"/>
      <c r="E275" s="14"/>
      <c r="F275" s="14"/>
      <c r="G275" s="14"/>
    </row>
    <row r="276" spans="3:7" hidden="1">
      <c r="C276" s="14"/>
      <c r="D276" s="14"/>
      <c r="E276" s="14"/>
      <c r="F276" s="14"/>
      <c r="G276" s="14"/>
    </row>
    <row r="277" spans="3:7" hidden="1">
      <c r="C277" s="14"/>
      <c r="D277" s="14"/>
      <c r="E277" s="14"/>
      <c r="F277" s="14"/>
      <c r="G277" s="14"/>
    </row>
    <row r="278" spans="3:7" hidden="1">
      <c r="C278" s="14"/>
      <c r="D278" s="14"/>
      <c r="E278" s="14"/>
      <c r="F278" s="14"/>
      <c r="G278" s="14"/>
    </row>
    <row r="279" spans="3:7" hidden="1">
      <c r="C279" s="14"/>
      <c r="D279" s="14"/>
      <c r="E279" s="14"/>
      <c r="F279" s="14"/>
      <c r="G279" s="14"/>
    </row>
    <row r="280" spans="3:7" hidden="1">
      <c r="C280" s="14"/>
      <c r="D280" s="14"/>
      <c r="E280" s="14"/>
      <c r="F280" s="14"/>
      <c r="G280" s="14"/>
    </row>
    <row r="281" spans="3:7" hidden="1">
      <c r="C281" s="14"/>
      <c r="D281" s="14"/>
      <c r="E281" s="14"/>
      <c r="F281" s="14"/>
      <c r="G281" s="14"/>
    </row>
    <row r="282" spans="3:7" hidden="1">
      <c r="C282" s="14"/>
      <c r="D282" s="14"/>
      <c r="E282" s="14"/>
      <c r="F282" s="14"/>
      <c r="G282" s="14"/>
    </row>
    <row r="283" spans="3:7" hidden="1">
      <c r="C283" s="14"/>
      <c r="D283" s="14"/>
      <c r="E283" s="14"/>
      <c r="F283" s="14"/>
      <c r="G283" s="14"/>
    </row>
    <row r="284" spans="3:7" hidden="1">
      <c r="C284" s="14"/>
      <c r="D284" s="14"/>
      <c r="E284" s="14"/>
      <c r="F284" s="14"/>
      <c r="G284" s="14"/>
    </row>
    <row r="285" spans="3:7" hidden="1">
      <c r="C285" s="14"/>
      <c r="D285" s="14"/>
      <c r="E285" s="14"/>
      <c r="F285" s="14"/>
      <c r="G285" s="14"/>
    </row>
    <row r="286" spans="3:7" hidden="1">
      <c r="C286" s="14"/>
      <c r="D286" s="14"/>
      <c r="E286" s="14"/>
      <c r="F286" s="14"/>
      <c r="G286" s="14"/>
    </row>
    <row r="287" spans="3:7" hidden="1">
      <c r="C287" s="14"/>
      <c r="D287" s="14"/>
      <c r="E287" s="14"/>
      <c r="F287" s="14"/>
      <c r="G287" s="14"/>
    </row>
    <row r="288" spans="3:7" hidden="1">
      <c r="C288" s="14"/>
      <c r="D288" s="14"/>
      <c r="E288" s="14"/>
      <c r="F288" s="14"/>
      <c r="G288" s="14"/>
    </row>
    <row r="289" spans="3:7" hidden="1">
      <c r="C289" s="14"/>
      <c r="D289" s="14"/>
      <c r="E289" s="14"/>
      <c r="F289" s="14"/>
      <c r="G289" s="14"/>
    </row>
    <row r="290" spans="3:7" hidden="1">
      <c r="C290" s="14"/>
      <c r="D290" s="14"/>
      <c r="E290" s="14"/>
      <c r="F290" s="14"/>
      <c r="G290" s="14"/>
    </row>
    <row r="291" spans="3:7" hidden="1">
      <c r="C291" s="14"/>
      <c r="D291" s="14"/>
      <c r="E291" s="14"/>
      <c r="F291" s="14"/>
      <c r="G291" s="14"/>
    </row>
    <row r="292" spans="3:7" hidden="1">
      <c r="C292" s="14"/>
      <c r="D292" s="14"/>
      <c r="E292" s="14"/>
      <c r="F292" s="14"/>
      <c r="G292" s="14"/>
    </row>
    <row r="293" spans="3:7" hidden="1">
      <c r="C293" s="14"/>
      <c r="D293" s="14"/>
      <c r="E293" s="14"/>
      <c r="F293" s="14"/>
      <c r="G293" s="14"/>
    </row>
    <row r="294" spans="3:7" hidden="1">
      <c r="C294" s="14"/>
      <c r="D294" s="14"/>
      <c r="E294" s="14"/>
      <c r="F294" s="14"/>
      <c r="G294" s="14"/>
    </row>
    <row r="295" spans="3:7" hidden="1">
      <c r="C295" s="14"/>
      <c r="D295" s="14"/>
      <c r="E295" s="14"/>
      <c r="F295" s="14"/>
      <c r="G295" s="14"/>
    </row>
    <row r="296" spans="3:7" hidden="1">
      <c r="C296" s="14"/>
      <c r="D296" s="14"/>
      <c r="E296" s="14"/>
      <c r="F296" s="14"/>
      <c r="G296" s="14"/>
    </row>
    <row r="297" spans="3:7" hidden="1">
      <c r="C297" s="14"/>
      <c r="D297" s="14"/>
      <c r="E297" s="14"/>
      <c r="F297" s="14"/>
      <c r="G297" s="14"/>
    </row>
    <row r="298" spans="3:7" hidden="1">
      <c r="C298" s="14"/>
      <c r="D298" s="14"/>
      <c r="E298" s="14"/>
      <c r="F298" s="14"/>
      <c r="G298" s="14"/>
    </row>
    <row r="299" spans="3:7" hidden="1">
      <c r="C299" s="14"/>
      <c r="D299" s="14"/>
      <c r="E299" s="14"/>
      <c r="F299" s="14"/>
      <c r="G299" s="14"/>
    </row>
    <row r="300" spans="3:7" hidden="1">
      <c r="C300" s="14"/>
      <c r="D300" s="14"/>
      <c r="E300" s="14"/>
      <c r="F300" s="14"/>
      <c r="G300" s="14"/>
    </row>
    <row r="301" spans="3:7" hidden="1">
      <c r="C301" s="14"/>
      <c r="D301" s="14"/>
      <c r="E301" s="14"/>
      <c r="F301" s="14"/>
      <c r="G301" s="14"/>
    </row>
    <row r="302" spans="3:7" hidden="1">
      <c r="C302" s="14"/>
      <c r="D302" s="14"/>
      <c r="E302" s="14"/>
      <c r="F302" s="14"/>
      <c r="G302" s="14"/>
    </row>
    <row r="303" spans="3:7" hidden="1">
      <c r="C303" s="14"/>
      <c r="D303" s="14"/>
      <c r="E303" s="14"/>
      <c r="F303" s="14"/>
      <c r="G303" s="14"/>
    </row>
    <row r="304" spans="3:7" hidden="1">
      <c r="C304" s="14"/>
      <c r="D304" s="14"/>
      <c r="E304" s="14"/>
      <c r="F304" s="14"/>
      <c r="G304" s="14"/>
    </row>
    <row r="305" spans="3:7" hidden="1">
      <c r="C305" s="14"/>
      <c r="D305" s="14"/>
      <c r="E305" s="14"/>
      <c r="F305" s="14"/>
      <c r="G305" s="14"/>
    </row>
    <row r="306" spans="3:7" hidden="1">
      <c r="C306" s="14"/>
      <c r="D306" s="14"/>
      <c r="E306" s="14"/>
      <c r="F306" s="14"/>
      <c r="G306" s="14"/>
    </row>
    <row r="307" spans="3:7" hidden="1">
      <c r="C307" s="14"/>
      <c r="D307" s="14"/>
      <c r="E307" s="14"/>
      <c r="F307" s="14"/>
      <c r="G307" s="14"/>
    </row>
    <row r="308" spans="3:7" hidden="1">
      <c r="C308" s="14"/>
      <c r="D308" s="14"/>
      <c r="E308" s="14"/>
      <c r="F308" s="14"/>
      <c r="G308" s="14"/>
    </row>
    <row r="309" spans="3:7" hidden="1">
      <c r="C309" s="14"/>
      <c r="D309" s="14"/>
      <c r="E309" s="14"/>
      <c r="F309" s="14"/>
      <c r="G309" s="14"/>
    </row>
    <row r="310" spans="3:7" hidden="1">
      <c r="C310" s="14"/>
      <c r="D310" s="14"/>
      <c r="E310" s="14"/>
      <c r="F310" s="14"/>
      <c r="G310" s="14"/>
    </row>
    <row r="311" spans="3:7" hidden="1">
      <c r="C311" s="14"/>
      <c r="D311" s="14"/>
      <c r="E311" s="14"/>
      <c r="F311" s="14"/>
      <c r="G311" s="14"/>
    </row>
    <row r="312" spans="3:7" hidden="1">
      <c r="C312" s="14"/>
      <c r="D312" s="14"/>
      <c r="E312" s="14"/>
      <c r="F312" s="14"/>
      <c r="G312" s="14"/>
    </row>
    <row r="313" spans="3:7" hidden="1">
      <c r="C313" s="14"/>
      <c r="D313" s="14"/>
      <c r="E313" s="14"/>
      <c r="F313" s="14"/>
      <c r="G313" s="14"/>
    </row>
    <row r="314" spans="3:7" hidden="1">
      <c r="C314" s="14"/>
      <c r="D314" s="14"/>
      <c r="E314" s="14"/>
      <c r="F314" s="14"/>
      <c r="G314" s="14"/>
    </row>
    <row r="315" spans="3:7" hidden="1">
      <c r="C315" s="14"/>
      <c r="D315" s="14"/>
      <c r="E315" s="14"/>
      <c r="F315" s="14"/>
      <c r="G315" s="14"/>
    </row>
    <row r="316" spans="3:7" hidden="1">
      <c r="C316" s="14"/>
      <c r="D316" s="14"/>
      <c r="E316" s="14"/>
      <c r="F316" s="14"/>
      <c r="G316" s="14"/>
    </row>
    <row r="317" spans="3:7" hidden="1">
      <c r="C317" s="14"/>
      <c r="D317" s="14"/>
      <c r="E317" s="14"/>
      <c r="F317" s="14"/>
      <c r="G317" s="14"/>
    </row>
    <row r="318" spans="3:7" hidden="1">
      <c r="C318" s="14"/>
      <c r="D318" s="14"/>
      <c r="E318" s="14"/>
      <c r="F318" s="14"/>
      <c r="G318" s="14"/>
    </row>
    <row r="319" spans="3:7" hidden="1">
      <c r="C319" s="14"/>
      <c r="D319" s="14"/>
      <c r="E319" s="14"/>
      <c r="F319" s="14"/>
      <c r="G319" s="14"/>
    </row>
    <row r="320" spans="3:7" hidden="1">
      <c r="C320" s="14"/>
      <c r="D320" s="14"/>
      <c r="E320" s="14"/>
      <c r="F320" s="14"/>
      <c r="G320" s="14"/>
    </row>
    <row r="321" spans="3:7" hidden="1">
      <c r="C321" s="14"/>
      <c r="D321" s="14"/>
      <c r="E321" s="14"/>
      <c r="F321" s="14"/>
      <c r="G321" s="14"/>
    </row>
    <row r="322" spans="3:7" hidden="1">
      <c r="C322" s="14"/>
      <c r="D322" s="14"/>
      <c r="E322" s="14"/>
      <c r="F322" s="14"/>
      <c r="G322" s="14"/>
    </row>
    <row r="323" spans="3:7" hidden="1">
      <c r="C323" s="14"/>
      <c r="D323" s="14"/>
      <c r="E323" s="14"/>
      <c r="F323" s="14"/>
      <c r="G323" s="14"/>
    </row>
    <row r="324" spans="3:7" hidden="1">
      <c r="C324" s="14"/>
      <c r="D324" s="14"/>
      <c r="E324" s="14"/>
      <c r="F324" s="14"/>
      <c r="G324" s="14"/>
    </row>
    <row r="325" spans="3:7" hidden="1">
      <c r="C325" s="14"/>
      <c r="D325" s="14"/>
      <c r="E325" s="14"/>
      <c r="F325" s="14"/>
      <c r="G325" s="14"/>
    </row>
    <row r="326" spans="3:7" hidden="1">
      <c r="C326" s="14"/>
      <c r="D326" s="14"/>
      <c r="E326" s="14"/>
      <c r="F326" s="14"/>
      <c r="G326" s="14"/>
    </row>
    <row r="327" spans="3:7" hidden="1">
      <c r="C327" s="14"/>
      <c r="D327" s="14"/>
      <c r="E327" s="14"/>
      <c r="F327" s="14"/>
      <c r="G327" s="14"/>
    </row>
    <row r="328" spans="3:7" hidden="1">
      <c r="C328" s="14"/>
      <c r="D328" s="14"/>
      <c r="E328" s="14"/>
      <c r="F328" s="14"/>
      <c r="G328" s="14"/>
    </row>
    <row r="329" spans="3:7" hidden="1">
      <c r="C329" s="14"/>
      <c r="D329" s="14"/>
      <c r="E329" s="14"/>
      <c r="F329" s="14"/>
      <c r="G329" s="14"/>
    </row>
    <row r="330" spans="3:7" hidden="1">
      <c r="C330" s="14"/>
      <c r="D330" s="14"/>
      <c r="E330" s="14"/>
      <c r="F330" s="14"/>
      <c r="G330" s="14"/>
    </row>
    <row r="331" spans="3:7" hidden="1">
      <c r="C331" s="14"/>
      <c r="D331" s="14"/>
      <c r="E331" s="14"/>
      <c r="F331" s="14"/>
      <c r="G331" s="14"/>
    </row>
    <row r="332" spans="3:7" hidden="1">
      <c r="C332" s="14"/>
      <c r="D332" s="14"/>
      <c r="E332" s="14"/>
      <c r="F332" s="14"/>
      <c r="G332" s="14"/>
    </row>
    <row r="333" spans="3:7" hidden="1">
      <c r="C333" s="14"/>
      <c r="D333" s="14"/>
      <c r="E333" s="14"/>
      <c r="F333" s="14"/>
      <c r="G333" s="14"/>
    </row>
    <row r="334" spans="3:7" hidden="1">
      <c r="C334" s="14"/>
      <c r="D334" s="14"/>
      <c r="E334" s="14"/>
      <c r="F334" s="14"/>
      <c r="G334" s="14"/>
    </row>
    <row r="335" spans="3:7" hidden="1">
      <c r="C335" s="14"/>
      <c r="D335" s="14"/>
      <c r="E335" s="14"/>
      <c r="F335" s="14"/>
      <c r="G335" s="14"/>
    </row>
    <row r="336" spans="3:7" hidden="1">
      <c r="C336" s="14"/>
      <c r="D336" s="14"/>
      <c r="E336" s="14"/>
      <c r="F336" s="14"/>
      <c r="G336" s="14"/>
    </row>
    <row r="337" spans="3:7" hidden="1">
      <c r="C337" s="14"/>
      <c r="D337" s="14"/>
      <c r="E337" s="14"/>
      <c r="F337" s="14"/>
      <c r="G337" s="14"/>
    </row>
    <row r="338" spans="3:7" hidden="1">
      <c r="C338" s="14"/>
      <c r="D338" s="14"/>
      <c r="E338" s="14"/>
      <c r="F338" s="14"/>
      <c r="G338" s="14"/>
    </row>
    <row r="339" spans="3:7" hidden="1">
      <c r="C339" s="14"/>
      <c r="D339" s="14"/>
      <c r="E339" s="14"/>
      <c r="F339" s="14"/>
      <c r="G339" s="14"/>
    </row>
    <row r="340" spans="3:7" hidden="1">
      <c r="C340" s="14"/>
      <c r="D340" s="14"/>
      <c r="E340" s="14"/>
      <c r="F340" s="14"/>
      <c r="G340" s="14"/>
    </row>
    <row r="341" spans="3:7" hidden="1">
      <c r="C341" s="14"/>
      <c r="D341" s="14"/>
      <c r="E341" s="14"/>
      <c r="F341" s="14"/>
      <c r="G341" s="14"/>
    </row>
    <row r="342" spans="3:7" hidden="1">
      <c r="C342" s="14"/>
      <c r="D342" s="14"/>
      <c r="E342" s="14"/>
      <c r="F342" s="14"/>
      <c r="G342" s="14"/>
    </row>
    <row r="343" spans="3:7" hidden="1">
      <c r="C343" s="14"/>
      <c r="D343" s="14"/>
      <c r="E343" s="14"/>
      <c r="F343" s="14"/>
      <c r="G343" s="14"/>
    </row>
    <row r="344" spans="3:7" hidden="1">
      <c r="C344" s="14"/>
      <c r="D344" s="14"/>
      <c r="E344" s="14"/>
      <c r="F344" s="14"/>
      <c r="G344" s="14"/>
    </row>
    <row r="345" spans="3:7" hidden="1">
      <c r="C345" s="14"/>
      <c r="D345" s="14"/>
      <c r="E345" s="14"/>
      <c r="F345" s="14"/>
      <c r="G345" s="14"/>
    </row>
    <row r="346" spans="3:7" hidden="1">
      <c r="C346" s="14"/>
      <c r="D346" s="14"/>
      <c r="E346" s="14"/>
      <c r="F346" s="14"/>
      <c r="G346" s="14"/>
    </row>
    <row r="347" spans="3:7" hidden="1">
      <c r="C347" s="14"/>
      <c r="D347" s="14"/>
      <c r="E347" s="14"/>
      <c r="F347" s="14"/>
      <c r="G347" s="14"/>
    </row>
    <row r="348" spans="3:7" hidden="1">
      <c r="C348" s="14"/>
      <c r="D348" s="14"/>
      <c r="E348" s="14"/>
      <c r="F348" s="14"/>
      <c r="G348" s="14"/>
    </row>
    <row r="349" spans="3:7" hidden="1">
      <c r="C349" s="14"/>
      <c r="D349" s="14"/>
      <c r="E349" s="14"/>
      <c r="F349" s="14"/>
      <c r="G349" s="14"/>
    </row>
    <row r="350" spans="3:7" hidden="1">
      <c r="C350" s="14"/>
      <c r="D350" s="14"/>
      <c r="E350" s="14"/>
      <c r="F350" s="14"/>
      <c r="G350" s="14"/>
    </row>
    <row r="351" spans="3:7" hidden="1">
      <c r="C351" s="14"/>
      <c r="D351" s="14"/>
      <c r="E351" s="14"/>
      <c r="F351" s="14"/>
      <c r="G351" s="14"/>
    </row>
    <row r="352" spans="3:7" hidden="1">
      <c r="C352" s="14"/>
      <c r="D352" s="14"/>
      <c r="E352" s="14"/>
      <c r="F352" s="14"/>
      <c r="G352" s="14"/>
    </row>
    <row r="353" spans="3:7" hidden="1">
      <c r="C353" s="14"/>
      <c r="D353" s="14"/>
      <c r="E353" s="14"/>
      <c r="F353" s="14"/>
      <c r="G353" s="14"/>
    </row>
    <row r="354" spans="3:7" hidden="1">
      <c r="C354" s="14"/>
      <c r="D354" s="14"/>
      <c r="E354" s="14"/>
      <c r="F354" s="14"/>
      <c r="G354" s="14"/>
    </row>
    <row r="355" spans="3:7" hidden="1">
      <c r="C355" s="14"/>
      <c r="D355" s="14"/>
      <c r="E355" s="14"/>
      <c r="F355" s="14"/>
      <c r="G355" s="14"/>
    </row>
    <row r="356" spans="3:7" hidden="1">
      <c r="C356" s="14"/>
      <c r="D356" s="14"/>
      <c r="E356" s="14"/>
      <c r="F356" s="14"/>
      <c r="G356" s="14"/>
    </row>
    <row r="357" spans="3:7" hidden="1">
      <c r="C357" s="14"/>
      <c r="D357" s="14"/>
      <c r="E357" s="14"/>
      <c r="F357" s="14"/>
      <c r="G357" s="14"/>
    </row>
    <row r="358" spans="3:7" hidden="1">
      <c r="C358" s="14"/>
      <c r="D358" s="14"/>
      <c r="E358" s="14"/>
      <c r="F358" s="14"/>
      <c r="G358" s="14"/>
    </row>
    <row r="359" spans="3:7" hidden="1">
      <c r="C359" s="14"/>
      <c r="D359" s="14"/>
      <c r="E359" s="14"/>
      <c r="F359" s="14"/>
      <c r="G359" s="14"/>
    </row>
    <row r="360" spans="3:7" hidden="1">
      <c r="C360" s="14"/>
      <c r="D360" s="14"/>
      <c r="E360" s="14"/>
      <c r="F360" s="14"/>
      <c r="G360" s="14"/>
    </row>
    <row r="361" spans="3:7" hidden="1">
      <c r="C361" s="14"/>
      <c r="D361" s="14"/>
      <c r="E361" s="14"/>
      <c r="F361" s="14"/>
      <c r="G361" s="14"/>
    </row>
    <row r="362" spans="3:7" hidden="1">
      <c r="C362" s="14"/>
      <c r="D362" s="14"/>
      <c r="E362" s="14"/>
      <c r="F362" s="14"/>
      <c r="G362" s="14"/>
    </row>
    <row r="363" spans="3:7" hidden="1">
      <c r="C363" s="14"/>
      <c r="D363" s="14"/>
      <c r="E363" s="14"/>
      <c r="F363" s="14"/>
      <c r="G363" s="14"/>
    </row>
    <row r="364" spans="3:7" hidden="1">
      <c r="C364" s="14"/>
      <c r="D364" s="14"/>
      <c r="E364" s="14"/>
      <c r="F364" s="14"/>
      <c r="G364" s="14"/>
    </row>
    <row r="365" spans="3:7" hidden="1">
      <c r="C365" s="14"/>
      <c r="D365" s="14"/>
      <c r="E365" s="14"/>
      <c r="F365" s="14"/>
      <c r="G365" s="14"/>
    </row>
    <row r="366" spans="3:7" hidden="1">
      <c r="C366" s="14"/>
      <c r="D366" s="14"/>
      <c r="E366" s="14"/>
      <c r="F366" s="14"/>
      <c r="G366" s="14"/>
    </row>
    <row r="367" spans="3:7" hidden="1">
      <c r="C367" s="14"/>
      <c r="D367" s="14"/>
      <c r="E367" s="14"/>
      <c r="F367" s="14"/>
      <c r="G367" s="14"/>
    </row>
    <row r="368" spans="3:7" hidden="1">
      <c r="C368" s="14"/>
      <c r="D368" s="14"/>
      <c r="E368" s="14"/>
      <c r="F368" s="14"/>
      <c r="G368" s="14"/>
    </row>
    <row r="369" spans="3:7" hidden="1">
      <c r="C369" s="14"/>
      <c r="D369" s="14"/>
      <c r="E369" s="14"/>
      <c r="F369" s="14"/>
      <c r="G369" s="14"/>
    </row>
    <row r="370" spans="3:7" hidden="1">
      <c r="C370" s="14"/>
      <c r="D370" s="14"/>
      <c r="E370" s="14"/>
      <c r="F370" s="14"/>
      <c r="G370" s="14"/>
    </row>
    <row r="371" spans="3:7" hidden="1">
      <c r="C371" s="14"/>
      <c r="D371" s="14"/>
      <c r="E371" s="14"/>
      <c r="F371" s="14"/>
      <c r="G371" s="14"/>
    </row>
    <row r="372" spans="3:7" hidden="1">
      <c r="C372" s="14"/>
      <c r="D372" s="14"/>
      <c r="E372" s="14"/>
      <c r="F372" s="14"/>
      <c r="G372" s="14"/>
    </row>
    <row r="373" spans="3:7" hidden="1">
      <c r="C373" s="14"/>
      <c r="D373" s="14"/>
      <c r="E373" s="14"/>
      <c r="F373" s="14"/>
      <c r="G373" s="14"/>
    </row>
    <row r="374" spans="3:7" hidden="1">
      <c r="C374" s="14"/>
      <c r="D374" s="14"/>
      <c r="E374" s="14"/>
      <c r="F374" s="14"/>
      <c r="G374" s="14"/>
    </row>
    <row r="375" spans="3:7" hidden="1">
      <c r="C375" s="14"/>
      <c r="D375" s="14"/>
      <c r="E375" s="14"/>
      <c r="F375" s="14"/>
      <c r="G375" s="14"/>
    </row>
    <row r="376" spans="3:7" hidden="1">
      <c r="C376" s="14"/>
      <c r="D376" s="14"/>
      <c r="E376" s="14"/>
      <c r="F376" s="14"/>
      <c r="G376" s="14"/>
    </row>
    <row r="377" spans="3:7" hidden="1">
      <c r="C377" s="14"/>
      <c r="D377" s="14"/>
      <c r="E377" s="14"/>
      <c r="F377" s="14"/>
      <c r="G377" s="14"/>
    </row>
    <row r="378" spans="3:7" hidden="1">
      <c r="C378" s="14"/>
      <c r="D378" s="14"/>
      <c r="E378" s="14"/>
      <c r="F378" s="14"/>
      <c r="G378" s="14"/>
    </row>
    <row r="379" spans="3:7" hidden="1">
      <c r="C379" s="14"/>
      <c r="D379" s="14"/>
      <c r="E379" s="14"/>
      <c r="F379" s="14"/>
      <c r="G379" s="14"/>
    </row>
    <row r="380" spans="3:7" hidden="1">
      <c r="C380" s="14"/>
      <c r="D380" s="14"/>
      <c r="E380" s="14"/>
      <c r="F380" s="14"/>
      <c r="G380" s="14"/>
    </row>
    <row r="381" spans="3:7" hidden="1">
      <c r="C381" s="14"/>
      <c r="D381" s="14"/>
      <c r="E381" s="14"/>
      <c r="F381" s="14"/>
      <c r="G381" s="14"/>
    </row>
    <row r="382" spans="3:7" hidden="1">
      <c r="C382" s="14"/>
      <c r="D382" s="14"/>
      <c r="E382" s="14"/>
      <c r="F382" s="14"/>
      <c r="G382" s="14"/>
    </row>
    <row r="383" spans="3:7" hidden="1">
      <c r="C383" s="14"/>
      <c r="D383" s="14"/>
      <c r="E383" s="14"/>
      <c r="F383" s="14"/>
      <c r="G383" s="14"/>
    </row>
    <row r="384" spans="3:7" hidden="1">
      <c r="C384" s="14"/>
      <c r="D384" s="14"/>
      <c r="E384" s="14"/>
      <c r="F384" s="14"/>
      <c r="G384" s="14"/>
    </row>
    <row r="385" spans="3:7" hidden="1">
      <c r="C385" s="14"/>
      <c r="D385" s="14"/>
      <c r="E385" s="14"/>
      <c r="F385" s="14"/>
      <c r="G385" s="14"/>
    </row>
    <row r="386" spans="3:7" hidden="1">
      <c r="C386" s="14"/>
      <c r="D386" s="14"/>
      <c r="E386" s="14"/>
      <c r="F386" s="14"/>
      <c r="G386" s="14"/>
    </row>
    <row r="387" spans="3:7" hidden="1">
      <c r="C387" s="14"/>
      <c r="D387" s="14"/>
      <c r="E387" s="14"/>
      <c r="F387" s="14"/>
      <c r="G387" s="14"/>
    </row>
    <row r="388" spans="3:7" hidden="1">
      <c r="C388" s="14"/>
      <c r="D388" s="14"/>
      <c r="E388" s="14"/>
      <c r="F388" s="14"/>
      <c r="G388" s="14"/>
    </row>
    <row r="389" spans="3:7" hidden="1">
      <c r="C389" s="14"/>
      <c r="D389" s="14"/>
      <c r="E389" s="14"/>
      <c r="F389" s="14"/>
      <c r="G389" s="14"/>
    </row>
    <row r="390" spans="3:7" hidden="1">
      <c r="C390" s="14"/>
      <c r="D390" s="14"/>
      <c r="E390" s="14"/>
      <c r="F390" s="14"/>
      <c r="G390" s="14"/>
    </row>
    <row r="391" spans="3:7" hidden="1">
      <c r="C391" s="14"/>
      <c r="D391" s="14"/>
      <c r="E391" s="14"/>
      <c r="F391" s="14"/>
      <c r="G391" s="14"/>
    </row>
    <row r="392" spans="3:7" hidden="1">
      <c r="C392" s="14"/>
      <c r="D392" s="14"/>
      <c r="E392" s="14"/>
      <c r="F392" s="14"/>
      <c r="G392" s="14"/>
    </row>
    <row r="393" spans="3:7" hidden="1">
      <c r="C393" s="14"/>
      <c r="D393" s="14"/>
      <c r="E393" s="14"/>
      <c r="F393" s="14"/>
      <c r="G393" s="14"/>
    </row>
    <row r="394" spans="3:7" hidden="1">
      <c r="C394" s="14"/>
      <c r="D394" s="14"/>
      <c r="E394" s="14"/>
      <c r="F394" s="14"/>
      <c r="G394" s="14"/>
    </row>
    <row r="395" spans="3:7" hidden="1">
      <c r="C395" s="14"/>
      <c r="D395" s="14"/>
      <c r="E395" s="14"/>
      <c r="F395" s="14"/>
      <c r="G395" s="14"/>
    </row>
    <row r="396" spans="3:7" hidden="1">
      <c r="C396" s="14"/>
      <c r="D396" s="14"/>
      <c r="E396" s="14"/>
      <c r="F396" s="14"/>
      <c r="G396" s="14"/>
    </row>
    <row r="397" spans="3:7" hidden="1">
      <c r="C397" s="14"/>
      <c r="D397" s="14"/>
      <c r="E397" s="14"/>
      <c r="F397" s="14"/>
      <c r="G397" s="14"/>
    </row>
    <row r="398" spans="3:7" hidden="1">
      <c r="C398" s="14"/>
      <c r="D398" s="14"/>
      <c r="E398" s="14"/>
      <c r="F398" s="14"/>
      <c r="G398" s="14"/>
    </row>
    <row r="399" spans="3:7" hidden="1">
      <c r="C399" s="14"/>
      <c r="D399" s="14"/>
      <c r="E399" s="14"/>
      <c r="F399" s="14"/>
      <c r="G399" s="14"/>
    </row>
    <row r="400" spans="3:7" hidden="1">
      <c r="C400" s="14"/>
      <c r="D400" s="14"/>
      <c r="E400" s="14"/>
      <c r="F400" s="14"/>
      <c r="G400" s="14"/>
    </row>
    <row r="401" spans="3:7" hidden="1">
      <c r="C401" s="14"/>
      <c r="D401" s="14"/>
      <c r="E401" s="14"/>
      <c r="F401" s="14"/>
      <c r="G401" s="14"/>
    </row>
    <row r="402" spans="3:7" hidden="1">
      <c r="C402" s="14"/>
      <c r="D402" s="14"/>
      <c r="E402" s="14"/>
      <c r="F402" s="14"/>
      <c r="G402" s="14"/>
    </row>
    <row r="403" spans="3:7" hidden="1">
      <c r="C403" s="14"/>
      <c r="D403" s="14"/>
      <c r="E403" s="14"/>
      <c r="F403" s="14"/>
      <c r="G403" s="14"/>
    </row>
    <row r="404" spans="3:7" hidden="1">
      <c r="C404" s="14"/>
      <c r="D404" s="14"/>
      <c r="E404" s="14"/>
      <c r="F404" s="14"/>
      <c r="G404" s="14"/>
    </row>
    <row r="405" spans="3:7" hidden="1">
      <c r="C405" s="14"/>
      <c r="D405" s="14"/>
      <c r="E405" s="14"/>
      <c r="F405" s="14"/>
      <c r="G405" s="14"/>
    </row>
    <row r="406" spans="3:7" hidden="1">
      <c r="C406" s="14"/>
      <c r="D406" s="14"/>
      <c r="E406" s="14"/>
      <c r="F406" s="14"/>
      <c r="G406" s="14"/>
    </row>
    <row r="407" spans="3:7" hidden="1">
      <c r="C407" s="14"/>
      <c r="D407" s="14"/>
      <c r="E407" s="14"/>
      <c r="F407" s="14"/>
      <c r="G407" s="14"/>
    </row>
    <row r="408" spans="3:7" hidden="1">
      <c r="C408" s="14"/>
      <c r="D408" s="14"/>
      <c r="E408" s="14"/>
      <c r="F408" s="14"/>
      <c r="G408" s="14"/>
    </row>
    <row r="409" spans="3:7" hidden="1">
      <c r="C409" s="14"/>
      <c r="D409" s="14"/>
      <c r="E409" s="14"/>
      <c r="F409" s="14"/>
      <c r="G409" s="14"/>
    </row>
    <row r="410" spans="3:7" hidden="1">
      <c r="C410" s="14"/>
      <c r="D410" s="14"/>
      <c r="E410" s="14"/>
      <c r="F410" s="14"/>
      <c r="G410" s="14"/>
    </row>
    <row r="411" spans="3:7" hidden="1">
      <c r="C411" s="14"/>
      <c r="D411" s="14"/>
      <c r="E411" s="14"/>
      <c r="F411" s="14"/>
      <c r="G411" s="14"/>
    </row>
    <row r="412" spans="3:7" hidden="1">
      <c r="C412" s="14"/>
      <c r="D412" s="14"/>
      <c r="E412" s="14"/>
      <c r="F412" s="14"/>
      <c r="G412" s="14"/>
    </row>
    <row r="413" spans="3:7" hidden="1">
      <c r="C413" s="14"/>
      <c r="D413" s="14"/>
      <c r="E413" s="14"/>
      <c r="F413" s="14"/>
      <c r="G413" s="14"/>
    </row>
    <row r="414" spans="3:7" hidden="1">
      <c r="C414" s="14"/>
      <c r="D414" s="14"/>
      <c r="E414" s="14"/>
      <c r="F414" s="14"/>
      <c r="G414" s="14"/>
    </row>
    <row r="415" spans="3:7" hidden="1">
      <c r="C415" s="14"/>
      <c r="D415" s="14"/>
      <c r="E415" s="14"/>
      <c r="F415" s="14"/>
      <c r="G415" s="14"/>
    </row>
    <row r="416" spans="3:7" hidden="1">
      <c r="C416" s="14"/>
      <c r="D416" s="14"/>
      <c r="E416" s="14"/>
      <c r="F416" s="14"/>
      <c r="G416" s="14"/>
    </row>
    <row r="417" spans="3:7" hidden="1">
      <c r="C417" s="14"/>
      <c r="D417" s="14"/>
      <c r="E417" s="14"/>
      <c r="F417" s="14"/>
      <c r="G417" s="14"/>
    </row>
    <row r="418" spans="3:7" hidden="1">
      <c r="C418" s="14"/>
      <c r="D418" s="14"/>
      <c r="E418" s="14"/>
      <c r="F418" s="14"/>
      <c r="G418" s="14"/>
    </row>
    <row r="419" spans="3:7" hidden="1">
      <c r="C419" s="14"/>
      <c r="D419" s="14"/>
      <c r="E419" s="14"/>
      <c r="F419" s="14"/>
      <c r="G419" s="14"/>
    </row>
    <row r="420" spans="3:7" hidden="1">
      <c r="C420" s="14"/>
      <c r="D420" s="14"/>
      <c r="E420" s="14"/>
      <c r="F420" s="14"/>
      <c r="G420" s="14"/>
    </row>
    <row r="421" spans="3:7" hidden="1">
      <c r="C421" s="14"/>
      <c r="D421" s="14"/>
      <c r="E421" s="14"/>
      <c r="F421" s="14"/>
      <c r="G421" s="14"/>
    </row>
    <row r="422" spans="3:7" hidden="1">
      <c r="C422" s="14"/>
      <c r="D422" s="14"/>
      <c r="E422" s="14"/>
      <c r="F422" s="14"/>
      <c r="G422" s="14"/>
    </row>
    <row r="423" spans="3:7" hidden="1">
      <c r="C423" s="14"/>
      <c r="D423" s="14"/>
      <c r="E423" s="14"/>
      <c r="F423" s="14"/>
      <c r="G423" s="14"/>
    </row>
    <row r="424" spans="3:7" hidden="1">
      <c r="C424" s="14"/>
      <c r="D424" s="14"/>
      <c r="E424" s="14"/>
      <c r="F424" s="14"/>
      <c r="G424" s="14"/>
    </row>
    <row r="425" spans="3:7" hidden="1">
      <c r="C425" s="14"/>
      <c r="D425" s="14"/>
      <c r="E425" s="14"/>
      <c r="F425" s="14"/>
      <c r="G425" s="14"/>
    </row>
    <row r="426" spans="3:7" hidden="1">
      <c r="C426" s="14"/>
      <c r="D426" s="14"/>
      <c r="E426" s="14"/>
      <c r="F426" s="14"/>
      <c r="G426" s="14"/>
    </row>
    <row r="427" spans="3:7" hidden="1">
      <c r="C427" s="14"/>
      <c r="D427" s="14"/>
      <c r="E427" s="14"/>
      <c r="F427" s="14"/>
      <c r="G427" s="14"/>
    </row>
    <row r="428" spans="3:7" hidden="1">
      <c r="C428" s="14"/>
      <c r="D428" s="14"/>
      <c r="E428" s="14"/>
      <c r="F428" s="14"/>
      <c r="G428" s="14"/>
    </row>
    <row r="429" spans="3:7" hidden="1">
      <c r="C429" s="14"/>
      <c r="D429" s="14"/>
      <c r="E429" s="14"/>
      <c r="F429" s="14"/>
      <c r="G429" s="14"/>
    </row>
    <row r="430" spans="3:7" hidden="1">
      <c r="C430" s="14"/>
      <c r="D430" s="14"/>
      <c r="E430" s="14"/>
      <c r="F430" s="14"/>
      <c r="G430" s="14"/>
    </row>
    <row r="431" spans="3:7" hidden="1">
      <c r="C431" s="14"/>
      <c r="D431" s="14"/>
      <c r="E431" s="14"/>
      <c r="F431" s="14"/>
      <c r="G431" s="14"/>
    </row>
    <row r="432" spans="3:7" hidden="1">
      <c r="C432" s="14"/>
      <c r="D432" s="14"/>
      <c r="E432" s="14"/>
      <c r="F432" s="14"/>
      <c r="G432" s="14"/>
    </row>
    <row r="433" spans="3:7" hidden="1">
      <c r="C433" s="14"/>
      <c r="D433" s="14"/>
      <c r="E433" s="14"/>
      <c r="F433" s="14"/>
      <c r="G433" s="14"/>
    </row>
    <row r="434" spans="3:7" hidden="1">
      <c r="C434" s="14"/>
      <c r="D434" s="14"/>
      <c r="E434" s="14"/>
      <c r="F434" s="14"/>
      <c r="G434" s="14"/>
    </row>
    <row r="435" spans="3:7" hidden="1">
      <c r="C435" s="14"/>
      <c r="D435" s="14"/>
      <c r="E435" s="14"/>
      <c r="F435" s="14"/>
      <c r="G435" s="14"/>
    </row>
    <row r="436" spans="3:7" hidden="1">
      <c r="C436" s="14"/>
      <c r="D436" s="14"/>
      <c r="E436" s="14"/>
      <c r="F436" s="14"/>
      <c r="G436" s="14"/>
    </row>
    <row r="437" spans="3:7" hidden="1">
      <c r="C437" s="14"/>
      <c r="D437" s="14"/>
      <c r="E437" s="14"/>
      <c r="F437" s="14"/>
      <c r="G437" s="14"/>
    </row>
    <row r="438" spans="3:7" hidden="1">
      <c r="C438" s="14"/>
      <c r="D438" s="14"/>
      <c r="E438" s="14"/>
      <c r="F438" s="14"/>
      <c r="G438" s="14"/>
    </row>
    <row r="439" spans="3:7" hidden="1">
      <c r="C439" s="14"/>
      <c r="D439" s="14"/>
      <c r="E439" s="14"/>
      <c r="F439" s="14"/>
      <c r="G439" s="14"/>
    </row>
    <row r="440" spans="3:7" hidden="1">
      <c r="C440" s="14"/>
      <c r="D440" s="14"/>
      <c r="E440" s="14"/>
      <c r="F440" s="14"/>
      <c r="G440" s="14"/>
    </row>
    <row r="441" spans="3:7" hidden="1">
      <c r="C441" s="14"/>
      <c r="D441" s="14"/>
      <c r="E441" s="14"/>
      <c r="F441" s="14"/>
      <c r="G441" s="14"/>
    </row>
    <row r="442" spans="3:7" hidden="1">
      <c r="C442" s="14"/>
      <c r="D442" s="14"/>
      <c r="E442" s="14"/>
      <c r="F442" s="14"/>
      <c r="G442" s="14"/>
    </row>
    <row r="443" spans="3:7" hidden="1">
      <c r="C443" s="14"/>
      <c r="D443" s="14"/>
      <c r="E443" s="14"/>
      <c r="F443" s="14"/>
      <c r="G443" s="14"/>
    </row>
    <row r="444" spans="3:7" hidden="1">
      <c r="C444" s="14"/>
      <c r="D444" s="14"/>
      <c r="E444" s="14"/>
      <c r="F444" s="14"/>
      <c r="G444" s="14"/>
    </row>
    <row r="445" spans="3:7" hidden="1">
      <c r="C445" s="14"/>
      <c r="D445" s="14"/>
      <c r="E445" s="14"/>
      <c r="F445" s="14"/>
      <c r="G445" s="14"/>
    </row>
    <row r="446" spans="3:7" hidden="1">
      <c r="C446" s="14"/>
      <c r="D446" s="14"/>
      <c r="E446" s="14"/>
      <c r="F446" s="14"/>
      <c r="G446" s="14"/>
    </row>
    <row r="447" spans="3:7" hidden="1">
      <c r="C447" s="14"/>
      <c r="D447" s="14"/>
      <c r="E447" s="14"/>
      <c r="F447" s="14"/>
      <c r="G447" s="14"/>
    </row>
    <row r="448" spans="3:7" hidden="1">
      <c r="C448" s="14"/>
      <c r="D448" s="14"/>
      <c r="E448" s="14"/>
      <c r="F448" s="14"/>
      <c r="G448" s="14"/>
    </row>
    <row r="449" spans="3:7" hidden="1">
      <c r="C449" s="14"/>
      <c r="D449" s="14"/>
      <c r="E449" s="14"/>
      <c r="F449" s="14"/>
      <c r="G449" s="14"/>
    </row>
    <row r="450" spans="3:7" hidden="1">
      <c r="C450" s="14"/>
      <c r="D450" s="14"/>
      <c r="E450" s="14"/>
      <c r="F450" s="14"/>
      <c r="G450" s="14"/>
    </row>
    <row r="451" spans="3:7" hidden="1">
      <c r="C451" s="14"/>
      <c r="D451" s="14"/>
      <c r="E451" s="14"/>
      <c r="F451" s="14"/>
      <c r="G451" s="14"/>
    </row>
    <row r="452" spans="3:7" hidden="1">
      <c r="C452" s="14"/>
      <c r="D452" s="14"/>
      <c r="E452" s="14"/>
      <c r="F452" s="14"/>
      <c r="G452" s="14"/>
    </row>
    <row r="453" spans="3:7" hidden="1">
      <c r="C453" s="14"/>
      <c r="D453" s="14"/>
      <c r="E453" s="14"/>
      <c r="F453" s="14"/>
      <c r="G453" s="14"/>
    </row>
    <row r="454" spans="3:7" hidden="1">
      <c r="C454" s="14"/>
      <c r="D454" s="14"/>
      <c r="E454" s="14"/>
      <c r="F454" s="14"/>
      <c r="G454" s="14"/>
    </row>
    <row r="455" spans="3:7" hidden="1">
      <c r="C455" s="14"/>
      <c r="D455" s="14"/>
      <c r="E455" s="14"/>
      <c r="F455" s="14"/>
      <c r="G455" s="14"/>
    </row>
    <row r="456" spans="3:7" hidden="1">
      <c r="C456" s="14"/>
      <c r="D456" s="14"/>
      <c r="E456" s="14"/>
      <c r="F456" s="14"/>
      <c r="G456" s="14"/>
    </row>
    <row r="457" spans="3:7" hidden="1">
      <c r="C457" s="14"/>
      <c r="D457" s="14"/>
      <c r="E457" s="14"/>
      <c r="F457" s="14"/>
      <c r="G457" s="14"/>
    </row>
    <row r="458" spans="3:7" hidden="1">
      <c r="C458" s="14"/>
      <c r="D458" s="14"/>
      <c r="E458" s="14"/>
      <c r="F458" s="14"/>
      <c r="G458" s="14"/>
    </row>
    <row r="459" spans="3:7" hidden="1">
      <c r="C459" s="14"/>
      <c r="D459" s="14"/>
      <c r="E459" s="14"/>
      <c r="F459" s="14"/>
      <c r="G459" s="14"/>
    </row>
    <row r="460" spans="3:7" hidden="1">
      <c r="C460" s="14"/>
      <c r="D460" s="14"/>
      <c r="E460" s="14"/>
      <c r="F460" s="14"/>
      <c r="G460" s="14"/>
    </row>
    <row r="461" spans="3:7" hidden="1">
      <c r="C461" s="14"/>
      <c r="D461" s="14"/>
      <c r="E461" s="14"/>
      <c r="F461" s="14"/>
      <c r="G461" s="14"/>
    </row>
    <row r="462" spans="3:7" hidden="1">
      <c r="C462" s="14"/>
      <c r="D462" s="14"/>
      <c r="E462" s="14"/>
      <c r="F462" s="14"/>
      <c r="G462" s="14"/>
    </row>
    <row r="463" spans="3:7" hidden="1">
      <c r="C463" s="14"/>
      <c r="D463" s="14"/>
      <c r="E463" s="14"/>
      <c r="F463" s="14"/>
      <c r="G463" s="14"/>
    </row>
    <row r="464" spans="3:7" hidden="1">
      <c r="C464" s="14"/>
      <c r="D464" s="14"/>
      <c r="E464" s="14"/>
      <c r="F464" s="14"/>
      <c r="G464" s="14"/>
    </row>
    <row r="465" spans="3:7" hidden="1">
      <c r="C465" s="14"/>
      <c r="D465" s="14"/>
      <c r="E465" s="14"/>
      <c r="F465" s="14"/>
      <c r="G465" s="14"/>
    </row>
    <row r="466" spans="3:7" hidden="1">
      <c r="C466" s="14"/>
      <c r="D466" s="14"/>
      <c r="E466" s="14"/>
      <c r="F466" s="14"/>
      <c r="G466" s="14"/>
    </row>
    <row r="467" spans="3:7" hidden="1">
      <c r="C467" s="14"/>
      <c r="D467" s="14"/>
      <c r="E467" s="14"/>
      <c r="F467" s="14"/>
      <c r="G467" s="14"/>
    </row>
    <row r="468" spans="3:7" hidden="1">
      <c r="C468" s="14"/>
      <c r="D468" s="14"/>
      <c r="E468" s="14"/>
      <c r="F468" s="14"/>
      <c r="G468" s="14"/>
    </row>
    <row r="469" spans="3:7" hidden="1">
      <c r="C469" s="14"/>
      <c r="D469" s="14"/>
      <c r="E469" s="14"/>
      <c r="F469" s="14"/>
      <c r="G469" s="14"/>
    </row>
    <row r="470" spans="3:7" hidden="1">
      <c r="C470" s="14"/>
      <c r="D470" s="14"/>
      <c r="E470" s="14"/>
      <c r="F470" s="14"/>
      <c r="G470" s="14"/>
    </row>
    <row r="471" spans="3:7" hidden="1">
      <c r="C471" s="14"/>
      <c r="D471" s="14"/>
      <c r="E471" s="14"/>
      <c r="F471" s="14"/>
      <c r="G471" s="14"/>
    </row>
    <row r="472" spans="3:7" hidden="1">
      <c r="C472" s="14"/>
      <c r="D472" s="14"/>
      <c r="E472" s="14"/>
      <c r="F472" s="14"/>
      <c r="G472" s="14"/>
    </row>
    <row r="473" spans="3:7" hidden="1">
      <c r="C473" s="14"/>
      <c r="D473" s="14"/>
      <c r="E473" s="14"/>
      <c r="F473" s="14"/>
      <c r="G473" s="14"/>
    </row>
    <row r="474" spans="3:7" hidden="1">
      <c r="C474" s="14"/>
      <c r="D474" s="14"/>
      <c r="E474" s="14"/>
      <c r="F474" s="14"/>
      <c r="G474" s="14"/>
    </row>
    <row r="475" spans="3:7" hidden="1">
      <c r="C475" s="14"/>
      <c r="D475" s="14"/>
      <c r="E475" s="14"/>
      <c r="F475" s="14"/>
      <c r="G475" s="14"/>
    </row>
    <row r="476" spans="3:7" hidden="1">
      <c r="C476" s="14"/>
      <c r="D476" s="14"/>
      <c r="E476" s="14"/>
      <c r="F476" s="14"/>
      <c r="G476" s="14"/>
    </row>
    <row r="477" spans="3:7" hidden="1">
      <c r="C477" s="14"/>
      <c r="D477" s="14"/>
      <c r="E477" s="14"/>
      <c r="F477" s="14"/>
      <c r="G477" s="14"/>
    </row>
    <row r="478" spans="3:7" hidden="1">
      <c r="C478" s="14"/>
      <c r="D478" s="14"/>
      <c r="E478" s="14"/>
      <c r="F478" s="14"/>
      <c r="G478" s="14"/>
    </row>
    <row r="479" spans="3:7" hidden="1">
      <c r="C479" s="14"/>
      <c r="D479" s="14"/>
      <c r="E479" s="14"/>
      <c r="F479" s="14"/>
      <c r="G479" s="14"/>
    </row>
    <row r="480" spans="3:7" hidden="1">
      <c r="C480" s="14"/>
      <c r="D480" s="14"/>
      <c r="E480" s="14"/>
      <c r="F480" s="14"/>
      <c r="G480" s="14"/>
    </row>
    <row r="481" spans="3:7" hidden="1">
      <c r="C481" s="14"/>
      <c r="D481" s="14"/>
      <c r="E481" s="14"/>
      <c r="F481" s="14"/>
      <c r="G481" s="14"/>
    </row>
    <row r="482" spans="3:7" hidden="1">
      <c r="C482" s="14"/>
      <c r="D482" s="14"/>
      <c r="E482" s="14"/>
      <c r="F482" s="14"/>
      <c r="G482" s="14"/>
    </row>
    <row r="483" spans="3:7" hidden="1">
      <c r="C483" s="14"/>
      <c r="D483" s="14"/>
      <c r="E483" s="14"/>
      <c r="F483" s="14"/>
      <c r="G483" s="14"/>
    </row>
    <row r="484" spans="3:7" hidden="1">
      <c r="C484" s="14"/>
      <c r="D484" s="14"/>
      <c r="E484" s="14"/>
      <c r="F484" s="14"/>
      <c r="G484" s="14"/>
    </row>
    <row r="485" spans="3:7" hidden="1">
      <c r="C485" s="14"/>
      <c r="D485" s="14"/>
      <c r="E485" s="14"/>
      <c r="F485" s="14"/>
      <c r="G485" s="14"/>
    </row>
    <row r="486" spans="3:7" hidden="1">
      <c r="C486" s="14"/>
      <c r="D486" s="14"/>
      <c r="E486" s="14"/>
      <c r="F486" s="14"/>
      <c r="G486" s="14"/>
    </row>
    <row r="487" spans="3:7" hidden="1">
      <c r="C487" s="14"/>
      <c r="D487" s="14"/>
      <c r="E487" s="14"/>
      <c r="F487" s="14"/>
      <c r="G487" s="14"/>
    </row>
    <row r="488" spans="3:7" hidden="1">
      <c r="C488" s="14"/>
      <c r="D488" s="14"/>
      <c r="E488" s="14"/>
      <c r="F488" s="14"/>
      <c r="G488" s="14"/>
    </row>
    <row r="489" spans="3:7" hidden="1">
      <c r="C489" s="14"/>
      <c r="D489" s="14"/>
      <c r="E489" s="14"/>
      <c r="F489" s="14"/>
      <c r="G489" s="14"/>
    </row>
    <row r="490" spans="3:7" hidden="1">
      <c r="C490" s="14"/>
      <c r="D490" s="14"/>
      <c r="E490" s="14"/>
      <c r="F490" s="14"/>
      <c r="G490" s="14"/>
    </row>
    <row r="491" spans="3:7" hidden="1">
      <c r="C491" s="14"/>
      <c r="D491" s="14"/>
      <c r="E491" s="14"/>
      <c r="F491" s="14"/>
      <c r="G491" s="14"/>
    </row>
    <row r="492" spans="3:7" hidden="1">
      <c r="C492" s="14"/>
      <c r="D492" s="14"/>
      <c r="E492" s="14"/>
      <c r="F492" s="14"/>
      <c r="G492" s="14"/>
    </row>
    <row r="493" spans="3:7" hidden="1">
      <c r="C493" s="14"/>
      <c r="D493" s="14"/>
      <c r="E493" s="14"/>
      <c r="F493" s="14"/>
      <c r="G493" s="14"/>
    </row>
    <row r="494" spans="3:7" hidden="1">
      <c r="C494" s="14"/>
      <c r="D494" s="14"/>
      <c r="E494" s="14"/>
      <c r="F494" s="14"/>
      <c r="G494" s="14"/>
    </row>
    <row r="495" spans="3:7" hidden="1">
      <c r="C495" s="14"/>
      <c r="D495" s="14"/>
      <c r="E495" s="14"/>
      <c r="F495" s="14"/>
      <c r="G495" s="14"/>
    </row>
    <row r="496" spans="3:7" hidden="1">
      <c r="C496" s="14"/>
      <c r="D496" s="14"/>
      <c r="E496" s="14"/>
      <c r="F496" s="14"/>
      <c r="G496" s="14"/>
    </row>
    <row r="497" spans="3:7" hidden="1">
      <c r="C497" s="14"/>
      <c r="D497" s="14"/>
      <c r="E497" s="14"/>
      <c r="F497" s="14"/>
      <c r="G497" s="14"/>
    </row>
    <row r="498" spans="3:7" hidden="1">
      <c r="C498" s="14"/>
      <c r="D498" s="14"/>
      <c r="E498" s="14"/>
      <c r="F498" s="14"/>
      <c r="G498" s="14"/>
    </row>
    <row r="499" spans="3:7" hidden="1">
      <c r="C499" s="14"/>
      <c r="D499" s="14"/>
      <c r="E499" s="14"/>
      <c r="F499" s="14"/>
      <c r="G499" s="14"/>
    </row>
    <row r="500" spans="3:7" hidden="1">
      <c r="C500" s="14"/>
      <c r="D500" s="14"/>
      <c r="E500" s="14"/>
      <c r="F500" s="14"/>
      <c r="G500" s="14"/>
    </row>
    <row r="501" spans="3:7" hidden="1">
      <c r="C501" s="14"/>
      <c r="D501" s="14"/>
      <c r="E501" s="14"/>
      <c r="F501" s="14"/>
      <c r="G501" s="14"/>
    </row>
    <row r="502" spans="3:7" hidden="1">
      <c r="C502" s="14"/>
      <c r="D502" s="14"/>
      <c r="E502" s="14"/>
      <c r="F502" s="14"/>
      <c r="G502" s="14"/>
    </row>
    <row r="503" spans="3:7" hidden="1">
      <c r="C503" s="14"/>
      <c r="D503" s="14"/>
      <c r="E503" s="14"/>
      <c r="F503" s="14"/>
      <c r="G503" s="14"/>
    </row>
    <row r="504" spans="3:7" hidden="1">
      <c r="C504" s="14"/>
      <c r="D504" s="14"/>
      <c r="E504" s="14"/>
      <c r="F504" s="14"/>
      <c r="G504" s="14"/>
    </row>
    <row r="505" spans="3:7" hidden="1">
      <c r="C505" s="14"/>
      <c r="D505" s="14"/>
      <c r="E505" s="14"/>
      <c r="F505" s="14"/>
      <c r="G505" s="14"/>
    </row>
    <row r="506" spans="3:7" hidden="1">
      <c r="C506" s="14"/>
      <c r="D506" s="14"/>
      <c r="E506" s="14"/>
      <c r="F506" s="14"/>
      <c r="G506" s="14"/>
    </row>
    <row r="507" spans="3:7" hidden="1">
      <c r="C507" s="14"/>
      <c r="D507" s="14"/>
      <c r="E507" s="14"/>
      <c r="F507" s="14"/>
      <c r="G507" s="14"/>
    </row>
    <row r="508" spans="3:7" hidden="1">
      <c r="C508" s="14"/>
      <c r="D508" s="14"/>
      <c r="E508" s="14"/>
      <c r="F508" s="14"/>
      <c r="G508" s="14"/>
    </row>
    <row r="509" spans="3:7" hidden="1">
      <c r="C509" s="14"/>
      <c r="D509" s="14"/>
      <c r="E509" s="14"/>
      <c r="F509" s="14"/>
      <c r="G509" s="14"/>
    </row>
    <row r="510" spans="3:7" hidden="1">
      <c r="C510" s="14"/>
      <c r="D510" s="14"/>
      <c r="E510" s="14"/>
      <c r="F510" s="14"/>
      <c r="G510" s="14"/>
    </row>
    <row r="511" spans="3:7" hidden="1">
      <c r="C511" s="14"/>
      <c r="D511" s="14"/>
      <c r="E511" s="14"/>
      <c r="F511" s="14"/>
      <c r="G511" s="14"/>
    </row>
    <row r="512" spans="3:7" hidden="1">
      <c r="C512" s="14"/>
      <c r="D512" s="14"/>
      <c r="E512" s="14"/>
      <c r="F512" s="14"/>
      <c r="G512" s="14"/>
    </row>
    <row r="513" spans="3:7" hidden="1">
      <c r="C513" s="14"/>
      <c r="D513" s="14"/>
      <c r="E513" s="14"/>
      <c r="F513" s="14"/>
      <c r="G513" s="14"/>
    </row>
    <row r="514" spans="3:7" hidden="1">
      <c r="C514" s="14"/>
      <c r="D514" s="14"/>
      <c r="E514" s="14"/>
      <c r="F514" s="14"/>
      <c r="G514" s="14"/>
    </row>
    <row r="515" spans="3:7" hidden="1">
      <c r="C515" s="14"/>
      <c r="D515" s="14"/>
      <c r="E515" s="14"/>
      <c r="F515" s="14"/>
      <c r="G515" s="14"/>
    </row>
    <row r="516" spans="3:7" hidden="1">
      <c r="C516" s="14"/>
      <c r="D516" s="14"/>
      <c r="E516" s="14"/>
      <c r="F516" s="14"/>
      <c r="G516" s="14"/>
    </row>
    <row r="517" spans="3:7" hidden="1">
      <c r="C517" s="14"/>
      <c r="D517" s="14"/>
      <c r="E517" s="14"/>
      <c r="F517" s="14"/>
      <c r="G517" s="14"/>
    </row>
    <row r="518" spans="3:7" hidden="1">
      <c r="C518" s="14"/>
      <c r="D518" s="14"/>
      <c r="E518" s="14"/>
      <c r="F518" s="14"/>
      <c r="G518" s="14"/>
    </row>
    <row r="519" spans="3:7" hidden="1">
      <c r="C519" s="14"/>
      <c r="D519" s="14"/>
      <c r="E519" s="14"/>
      <c r="F519" s="14"/>
      <c r="G519" s="14"/>
    </row>
    <row r="520" spans="3:7" hidden="1">
      <c r="C520" s="14"/>
      <c r="D520" s="14"/>
      <c r="E520" s="14"/>
      <c r="F520" s="14"/>
      <c r="G520" s="14"/>
    </row>
    <row r="521" spans="3:7" hidden="1">
      <c r="C521" s="14"/>
      <c r="D521" s="14"/>
      <c r="E521" s="14"/>
      <c r="F521" s="14"/>
      <c r="G521" s="14"/>
    </row>
    <row r="522" spans="3:7" hidden="1">
      <c r="C522" s="14"/>
      <c r="D522" s="14"/>
      <c r="E522" s="14"/>
      <c r="F522" s="14"/>
      <c r="G522" s="14"/>
    </row>
    <row r="523" spans="3:7" hidden="1">
      <c r="C523" s="14"/>
      <c r="D523" s="14"/>
      <c r="E523" s="14"/>
      <c r="F523" s="14"/>
      <c r="G523" s="14"/>
    </row>
    <row r="524" spans="3:7" hidden="1">
      <c r="C524" s="14"/>
      <c r="D524" s="14"/>
      <c r="E524" s="14"/>
      <c r="F524" s="14"/>
      <c r="G524" s="14"/>
    </row>
    <row r="525" spans="3:7" hidden="1">
      <c r="C525" s="14"/>
      <c r="D525" s="14"/>
      <c r="E525" s="14"/>
      <c r="F525" s="14"/>
      <c r="G525" s="14"/>
    </row>
    <row r="526" spans="3:7" hidden="1">
      <c r="C526" s="14"/>
      <c r="D526" s="14"/>
      <c r="E526" s="14"/>
      <c r="F526" s="14"/>
      <c r="G526" s="14"/>
    </row>
    <row r="527" spans="3:7" hidden="1">
      <c r="C527" s="14"/>
      <c r="D527" s="14"/>
      <c r="E527" s="14"/>
      <c r="F527" s="14"/>
      <c r="G527" s="14"/>
    </row>
    <row r="528" spans="3:7" hidden="1">
      <c r="C528" s="14"/>
      <c r="D528" s="14"/>
      <c r="E528" s="14"/>
      <c r="F528" s="14"/>
      <c r="G528" s="14"/>
    </row>
    <row r="529" spans="3:7" hidden="1">
      <c r="C529" s="14"/>
      <c r="D529" s="14"/>
      <c r="E529" s="14"/>
      <c r="F529" s="14"/>
      <c r="G529" s="14"/>
    </row>
    <row r="530" spans="3:7" hidden="1">
      <c r="C530" s="14"/>
      <c r="D530" s="14"/>
      <c r="E530" s="14"/>
      <c r="F530" s="14"/>
      <c r="G530" s="14"/>
    </row>
    <row r="531" spans="3:7" hidden="1">
      <c r="C531" s="14"/>
      <c r="D531" s="14"/>
      <c r="E531" s="14"/>
      <c r="F531" s="14"/>
      <c r="G531" s="14"/>
    </row>
    <row r="532" spans="3:7" hidden="1">
      <c r="C532" s="14"/>
      <c r="D532" s="14"/>
      <c r="E532" s="14"/>
      <c r="F532" s="14"/>
      <c r="G532" s="14"/>
    </row>
    <row r="533" spans="3:7" hidden="1">
      <c r="C533" s="14"/>
      <c r="D533" s="14"/>
      <c r="E533" s="14"/>
      <c r="F533" s="14"/>
      <c r="G533" s="14"/>
    </row>
    <row r="534" spans="3:7" hidden="1">
      <c r="C534" s="14"/>
      <c r="D534" s="14"/>
      <c r="E534" s="14"/>
      <c r="F534" s="14"/>
      <c r="G534" s="14"/>
    </row>
    <row r="535" spans="3:7" hidden="1">
      <c r="C535" s="14"/>
      <c r="D535" s="14"/>
      <c r="E535" s="14"/>
      <c r="F535" s="14"/>
      <c r="G535" s="14"/>
    </row>
    <row r="536" spans="3:7" hidden="1">
      <c r="C536" s="14"/>
      <c r="D536" s="14"/>
      <c r="E536" s="14"/>
      <c r="F536" s="14"/>
      <c r="G536" s="14"/>
    </row>
    <row r="537" spans="3:7" hidden="1">
      <c r="C537" s="14"/>
      <c r="D537" s="14"/>
      <c r="E537" s="14"/>
      <c r="F537" s="14"/>
      <c r="G537" s="14"/>
    </row>
    <row r="538" spans="3:7" hidden="1">
      <c r="C538" s="14"/>
      <c r="D538" s="14"/>
      <c r="E538" s="14"/>
      <c r="F538" s="14"/>
      <c r="G538" s="14"/>
    </row>
    <row r="539" spans="3:7" hidden="1">
      <c r="C539" s="14"/>
      <c r="D539" s="14"/>
      <c r="E539" s="14"/>
      <c r="F539" s="14"/>
      <c r="G539" s="14"/>
    </row>
    <row r="540" spans="3:7" hidden="1">
      <c r="C540" s="14"/>
      <c r="D540" s="14"/>
      <c r="E540" s="14"/>
      <c r="F540" s="14"/>
      <c r="G540" s="14"/>
    </row>
    <row r="541" spans="3:7" hidden="1">
      <c r="C541" s="14"/>
      <c r="D541" s="14"/>
      <c r="E541" s="14"/>
      <c r="F541" s="14"/>
      <c r="G541" s="14"/>
    </row>
    <row r="542" spans="3:7" hidden="1">
      <c r="C542" s="14"/>
      <c r="D542" s="14"/>
      <c r="E542" s="14"/>
      <c r="F542" s="14"/>
      <c r="G542" s="14"/>
    </row>
    <row r="543" spans="3:7" hidden="1">
      <c r="C543" s="14"/>
      <c r="D543" s="14"/>
      <c r="E543" s="14"/>
      <c r="F543" s="14"/>
      <c r="G543" s="14"/>
    </row>
    <row r="544" spans="3:7" hidden="1">
      <c r="C544" s="14"/>
      <c r="D544" s="14"/>
      <c r="E544" s="14"/>
      <c r="F544" s="14"/>
      <c r="G544" s="14"/>
    </row>
    <row r="545" spans="3:7" hidden="1">
      <c r="C545" s="14"/>
      <c r="D545" s="14"/>
      <c r="E545" s="14"/>
      <c r="F545" s="14"/>
      <c r="G545" s="14"/>
    </row>
    <row r="546" spans="3:7" hidden="1">
      <c r="C546" s="14"/>
      <c r="D546" s="14"/>
      <c r="E546" s="14"/>
      <c r="F546" s="14"/>
      <c r="G546" s="14"/>
    </row>
    <row r="547" spans="3:7" hidden="1">
      <c r="C547" s="14"/>
      <c r="D547" s="14"/>
      <c r="E547" s="14"/>
      <c r="F547" s="14"/>
      <c r="G547" s="14"/>
    </row>
    <row r="548" spans="3:7" hidden="1">
      <c r="C548" s="14"/>
      <c r="D548" s="14"/>
      <c r="E548" s="14"/>
      <c r="F548" s="14"/>
      <c r="G548" s="14"/>
    </row>
    <row r="549" spans="3:7" hidden="1">
      <c r="C549" s="14"/>
      <c r="D549" s="14"/>
      <c r="E549" s="14"/>
      <c r="F549" s="14"/>
      <c r="G549" s="14"/>
    </row>
    <row r="550" spans="3:7" hidden="1">
      <c r="C550" s="14"/>
      <c r="D550" s="14"/>
      <c r="E550" s="14"/>
      <c r="F550" s="14"/>
      <c r="G550" s="14"/>
    </row>
    <row r="551" spans="3:7" hidden="1">
      <c r="C551" s="14"/>
      <c r="D551" s="14"/>
      <c r="E551" s="14"/>
      <c r="F551" s="14"/>
      <c r="G551" s="14"/>
    </row>
    <row r="552" spans="3:7" hidden="1">
      <c r="C552" s="14"/>
      <c r="D552" s="14"/>
      <c r="E552" s="14"/>
      <c r="F552" s="14"/>
      <c r="G552" s="14"/>
    </row>
    <row r="553" spans="3:7" hidden="1">
      <c r="C553" s="14"/>
      <c r="D553" s="14"/>
      <c r="E553" s="14"/>
      <c r="F553" s="14"/>
      <c r="G553" s="14"/>
    </row>
    <row r="554" spans="3:7" hidden="1">
      <c r="C554" s="14"/>
      <c r="D554" s="14"/>
      <c r="E554" s="14"/>
      <c r="F554" s="14"/>
      <c r="G554" s="14"/>
    </row>
    <row r="555" spans="3:7" hidden="1">
      <c r="C555" s="14"/>
      <c r="D555" s="14"/>
      <c r="E555" s="14"/>
      <c r="F555" s="14"/>
      <c r="G555" s="14"/>
    </row>
    <row r="556" spans="3:7" hidden="1">
      <c r="C556" s="14"/>
      <c r="D556" s="14"/>
      <c r="E556" s="14"/>
      <c r="F556" s="14"/>
      <c r="G556" s="14"/>
    </row>
    <row r="557" spans="3:7" hidden="1">
      <c r="C557" s="14"/>
      <c r="D557" s="14"/>
      <c r="E557" s="14"/>
      <c r="F557" s="14"/>
      <c r="G557" s="14"/>
    </row>
    <row r="558" spans="3:7" hidden="1">
      <c r="C558" s="14"/>
      <c r="D558" s="14"/>
      <c r="E558" s="14"/>
      <c r="F558" s="14"/>
      <c r="G558" s="14"/>
    </row>
    <row r="559" spans="3:7" hidden="1">
      <c r="C559" s="14"/>
      <c r="D559" s="14"/>
      <c r="E559" s="14"/>
      <c r="F559" s="14"/>
      <c r="G559" s="14"/>
    </row>
    <row r="560" spans="3:7" hidden="1">
      <c r="C560" s="14"/>
      <c r="D560" s="14"/>
      <c r="E560" s="14"/>
      <c r="F560" s="14"/>
      <c r="G560" s="14"/>
    </row>
    <row r="561" spans="3:7" hidden="1">
      <c r="C561" s="14"/>
      <c r="D561" s="14"/>
      <c r="E561" s="14"/>
      <c r="F561" s="14"/>
      <c r="G561" s="14"/>
    </row>
    <row r="562" spans="3:7" hidden="1">
      <c r="C562" s="14"/>
      <c r="D562" s="14"/>
      <c r="E562" s="14"/>
      <c r="F562" s="14"/>
      <c r="G562" s="14"/>
    </row>
    <row r="563" spans="3:7" hidden="1">
      <c r="C563" s="14"/>
      <c r="D563" s="14"/>
      <c r="E563" s="14"/>
      <c r="F563" s="14"/>
      <c r="G563" s="14"/>
    </row>
    <row r="564" spans="3:7" hidden="1">
      <c r="C564" s="14"/>
      <c r="D564" s="14"/>
      <c r="E564" s="14"/>
      <c r="F564" s="14"/>
      <c r="G564" s="14"/>
    </row>
    <row r="565" spans="3:7" hidden="1">
      <c r="C565" s="14"/>
      <c r="D565" s="14"/>
      <c r="E565" s="14"/>
      <c r="F565" s="14"/>
      <c r="G565" s="14"/>
    </row>
    <row r="566" spans="3:7" hidden="1">
      <c r="C566" s="14"/>
      <c r="D566" s="14"/>
      <c r="E566" s="14"/>
      <c r="F566" s="14"/>
      <c r="G566" s="14"/>
    </row>
    <row r="567" spans="3:7" hidden="1">
      <c r="C567" s="14"/>
      <c r="D567" s="14"/>
      <c r="E567" s="14"/>
      <c r="F567" s="14"/>
      <c r="G567" s="14"/>
    </row>
    <row r="568" spans="3:7" hidden="1">
      <c r="C568" s="14"/>
      <c r="D568" s="14"/>
      <c r="E568" s="14"/>
      <c r="F568" s="14"/>
      <c r="G568" s="14"/>
    </row>
    <row r="569" spans="3:7" hidden="1">
      <c r="C569" s="14"/>
      <c r="D569" s="14"/>
      <c r="E569" s="14"/>
      <c r="F569" s="14"/>
      <c r="G569" s="14"/>
    </row>
    <row r="570" spans="3:7" hidden="1">
      <c r="C570" s="14"/>
      <c r="D570" s="14"/>
      <c r="E570" s="14"/>
      <c r="F570" s="14"/>
      <c r="G570" s="14"/>
    </row>
    <row r="571" spans="3:7" hidden="1">
      <c r="C571" s="14"/>
      <c r="D571" s="14"/>
      <c r="E571" s="14"/>
      <c r="F571" s="14"/>
      <c r="G571" s="14"/>
    </row>
    <row r="572" spans="3:7" hidden="1">
      <c r="C572" s="14"/>
      <c r="D572" s="14"/>
      <c r="E572" s="14"/>
      <c r="F572" s="14"/>
      <c r="G572" s="14"/>
    </row>
    <row r="573" spans="3:7" hidden="1">
      <c r="C573" s="14"/>
      <c r="D573" s="14"/>
      <c r="E573" s="14"/>
      <c r="F573" s="14"/>
      <c r="G573" s="14"/>
    </row>
    <row r="574" spans="3:7" hidden="1">
      <c r="C574" s="14"/>
      <c r="D574" s="14"/>
      <c r="E574" s="14"/>
      <c r="F574" s="14"/>
      <c r="G574" s="14"/>
    </row>
    <row r="575" spans="3:7" hidden="1">
      <c r="C575" s="14"/>
      <c r="D575" s="14"/>
      <c r="E575" s="14"/>
      <c r="F575" s="14"/>
      <c r="G575" s="14"/>
    </row>
    <row r="576" spans="3:7" hidden="1">
      <c r="C576" s="14"/>
      <c r="D576" s="14"/>
      <c r="E576" s="14"/>
      <c r="F576" s="14"/>
      <c r="G576" s="14"/>
    </row>
    <row r="577" spans="3:7" hidden="1">
      <c r="C577" s="14"/>
      <c r="D577" s="14"/>
      <c r="E577" s="14"/>
      <c r="F577" s="14"/>
      <c r="G577" s="14"/>
    </row>
    <row r="578" spans="3:7" hidden="1">
      <c r="C578" s="14"/>
      <c r="D578" s="14"/>
      <c r="E578" s="14"/>
      <c r="F578" s="14"/>
      <c r="G578" s="14"/>
    </row>
    <row r="579" spans="3:7" hidden="1">
      <c r="C579" s="14"/>
      <c r="D579" s="14"/>
      <c r="E579" s="14"/>
      <c r="F579" s="14"/>
      <c r="G579" s="14"/>
    </row>
    <row r="580" spans="3:7" hidden="1">
      <c r="C580" s="14"/>
      <c r="D580" s="14"/>
      <c r="E580" s="14"/>
      <c r="F580" s="14"/>
      <c r="G580" s="14"/>
    </row>
    <row r="581" spans="3:7" hidden="1">
      <c r="C581" s="14"/>
      <c r="D581" s="14"/>
      <c r="E581" s="14"/>
      <c r="F581" s="14"/>
      <c r="G581" s="14"/>
    </row>
    <row r="582" spans="3:7" hidden="1">
      <c r="C582" s="14"/>
      <c r="D582" s="14"/>
      <c r="E582" s="14"/>
      <c r="F582" s="14"/>
      <c r="G582" s="14"/>
    </row>
    <row r="583" spans="3:7" hidden="1">
      <c r="C583" s="14"/>
      <c r="D583" s="14"/>
      <c r="E583" s="14"/>
      <c r="F583" s="14"/>
      <c r="G583" s="14"/>
    </row>
    <row r="584" spans="3:7" hidden="1">
      <c r="C584" s="14"/>
      <c r="D584" s="14"/>
      <c r="E584" s="14"/>
      <c r="F584" s="14"/>
      <c r="G584" s="14"/>
    </row>
    <row r="585" spans="3:7" hidden="1">
      <c r="C585" s="14"/>
      <c r="D585" s="14"/>
      <c r="E585" s="14"/>
      <c r="F585" s="14"/>
      <c r="G585" s="14"/>
    </row>
    <row r="586" spans="3:7" hidden="1">
      <c r="C586" s="14"/>
      <c r="D586" s="14"/>
      <c r="E586" s="14"/>
      <c r="F586" s="14"/>
      <c r="G586" s="14"/>
    </row>
    <row r="587" spans="3:7" hidden="1">
      <c r="C587" s="14"/>
      <c r="D587" s="14"/>
      <c r="E587" s="14"/>
      <c r="F587" s="14"/>
      <c r="G587" s="14"/>
    </row>
    <row r="588" spans="3:7" hidden="1">
      <c r="C588" s="14"/>
      <c r="D588" s="14"/>
      <c r="E588" s="14"/>
      <c r="F588" s="14"/>
      <c r="G588" s="14"/>
    </row>
    <row r="589" spans="3:7" hidden="1">
      <c r="C589" s="14"/>
      <c r="D589" s="14"/>
      <c r="E589" s="14"/>
      <c r="F589" s="14"/>
      <c r="G589" s="14"/>
    </row>
    <row r="590" spans="3:7" hidden="1">
      <c r="C590" s="14"/>
      <c r="D590" s="14"/>
      <c r="E590" s="14"/>
      <c r="F590" s="14"/>
      <c r="G590" s="14"/>
    </row>
    <row r="591" spans="3:7" hidden="1">
      <c r="C591" s="14"/>
      <c r="D591" s="14"/>
      <c r="E591" s="14"/>
      <c r="F591" s="14"/>
      <c r="G591" s="14"/>
    </row>
    <row r="592" spans="3:7" hidden="1">
      <c r="C592" s="14"/>
      <c r="D592" s="14"/>
      <c r="E592" s="14"/>
      <c r="F592" s="14"/>
      <c r="G592" s="14"/>
    </row>
    <row r="593" spans="3:7" hidden="1">
      <c r="C593" s="14"/>
      <c r="D593" s="14"/>
      <c r="E593" s="14"/>
      <c r="F593" s="14"/>
      <c r="G593" s="14"/>
    </row>
    <row r="594" spans="3:7" hidden="1">
      <c r="C594" s="14"/>
      <c r="D594" s="14"/>
      <c r="E594" s="14"/>
      <c r="F594" s="14"/>
      <c r="G594" s="14"/>
    </row>
    <row r="595" spans="3:7" hidden="1">
      <c r="C595" s="14"/>
      <c r="D595" s="14"/>
      <c r="E595" s="14"/>
      <c r="F595" s="14"/>
      <c r="G595" s="14"/>
    </row>
    <row r="596" spans="3:7" hidden="1">
      <c r="C596" s="14"/>
      <c r="D596" s="14"/>
      <c r="E596" s="14"/>
      <c r="F596" s="14"/>
      <c r="G596" s="14"/>
    </row>
    <row r="597" spans="3:7" hidden="1">
      <c r="C597" s="14"/>
      <c r="D597" s="14"/>
      <c r="E597" s="14"/>
      <c r="F597" s="14"/>
      <c r="G597" s="14"/>
    </row>
    <row r="598" spans="3:7" hidden="1">
      <c r="C598" s="14"/>
      <c r="D598" s="14"/>
      <c r="E598" s="14"/>
      <c r="F598" s="14"/>
      <c r="G598" s="14"/>
    </row>
    <row r="599" spans="3:7" hidden="1">
      <c r="D599" s="43"/>
      <c r="F599" s="43"/>
    </row>
    <row r="600" spans="3:7" hidden="1">
      <c r="D600" s="43"/>
      <c r="F600" s="43"/>
    </row>
    <row r="601" spans="3:7" hidden="1">
      <c r="D601" s="43"/>
      <c r="F601" s="43"/>
    </row>
    <row r="602" spans="3:7" hidden="1">
      <c r="D602" s="43"/>
      <c r="F602" s="43"/>
    </row>
    <row r="603" spans="3:7" hidden="1">
      <c r="D603" s="43"/>
      <c r="F603" s="43"/>
    </row>
    <row r="604" spans="3:7" hidden="1">
      <c r="D604" s="43"/>
      <c r="F604" s="43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1" customWidth="1"/>
    <col min="2" max="2" width="12.42578125" style="12" customWidth="1"/>
    <col min="3" max="3" width="10.7109375" style="12" customWidth="1"/>
    <col min="4" max="4" width="12.42578125" style="12" customWidth="1"/>
    <col min="5" max="5" width="14.42578125" style="12" customWidth="1"/>
    <col min="6" max="6" width="11.5703125" style="12" customWidth="1"/>
    <col min="7" max="7" width="14.85546875" style="12" customWidth="1"/>
    <col min="8" max="8" width="12.7109375" style="12" customWidth="1"/>
    <col min="9" max="9" width="26.85546875" style="12" customWidth="1"/>
    <col min="10" max="10" width="23.7109375" style="12" customWidth="1"/>
    <col min="11" max="11" width="6.7109375" style="14" hidden="1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2" hidden="1" customWidth="1"/>
    <col min="27" max="27" width="6.7109375" style="12" hidden="1" customWidth="1"/>
    <col min="28" max="28" width="7.28515625" style="12" hidden="1" customWidth="1"/>
    <col min="29" max="40" width="5.7109375" style="12" hidden="1" customWidth="1"/>
    <col min="41" max="41" width="9.140625" style="12" hidden="1" customWidth="1"/>
    <col min="42" max="60" width="0" style="12" hidden="1" customWidth="1"/>
    <col min="61" max="16384" width="9.140625" style="12" hidden="1"/>
  </cols>
  <sheetData>
    <row r="1" spans="1:59">
      <c r="A1" s="2" t="s">
        <v>0</v>
      </c>
      <c r="B1" t="s">
        <v>194</v>
      </c>
    </row>
    <row r="2" spans="1:59">
      <c r="A2" s="2" t="s">
        <v>1</v>
      </c>
      <c r="B2" t="s">
        <v>195</v>
      </c>
    </row>
    <row r="3" spans="1:59">
      <c r="A3" s="2" t="s">
        <v>2</v>
      </c>
      <c r="B3" t="s">
        <v>196</v>
      </c>
    </row>
    <row r="4" spans="1:59">
      <c r="A4" s="2" t="s">
        <v>3</v>
      </c>
      <c r="B4" t="s">
        <v>197</v>
      </c>
    </row>
    <row r="5" spans="1:59" ht="26.25" customHeight="1">
      <c r="A5" s="134" t="s">
        <v>164</v>
      </c>
      <c r="B5" s="135"/>
      <c r="C5" s="135"/>
      <c r="D5" s="135"/>
      <c r="E5" s="135"/>
      <c r="F5" s="135"/>
      <c r="G5" s="135"/>
      <c r="H5" s="135"/>
      <c r="I5" s="135"/>
      <c r="J5" s="136"/>
    </row>
    <row r="6" spans="1:59" s="14" customFormat="1">
      <c r="A6" s="38" t="s">
        <v>93</v>
      </c>
      <c r="B6" s="41" t="s">
        <v>46</v>
      </c>
      <c r="C6" s="41" t="s">
        <v>48</v>
      </c>
      <c r="D6" s="41" t="s">
        <v>160</v>
      </c>
      <c r="E6" s="41" t="s">
        <v>161</v>
      </c>
      <c r="F6" s="41" t="s">
        <v>50</v>
      </c>
      <c r="G6" s="41" t="s">
        <v>162</v>
      </c>
      <c r="H6" s="41" t="s">
        <v>5</v>
      </c>
      <c r="I6" s="41" t="s">
        <v>54</v>
      </c>
      <c r="J6" s="42" t="s">
        <v>55</v>
      </c>
    </row>
    <row r="7" spans="1:59" s="14" customFormat="1" ht="21.75" customHeight="1">
      <c r="A7" s="15"/>
      <c r="B7" s="16"/>
      <c r="C7" s="16"/>
      <c r="D7" s="16"/>
      <c r="E7" s="16" t="s">
        <v>7</v>
      </c>
      <c r="F7" s="16"/>
      <c r="G7" s="16" t="s">
        <v>7</v>
      </c>
      <c r="H7" s="16" t="s">
        <v>6</v>
      </c>
      <c r="I7" s="24" t="s">
        <v>7</v>
      </c>
      <c r="J7" s="34" t="s">
        <v>7</v>
      </c>
    </row>
    <row r="8" spans="1:59" s="18" customFormat="1" ht="18" customHeight="1">
      <c r="A8" s="17"/>
      <c r="B8" s="27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27" t="s">
        <v>61</v>
      </c>
      <c r="J8" s="27" t="s">
        <v>62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59" s="18" customFormat="1" ht="18" customHeight="1">
      <c r="A9" s="19" t="s">
        <v>165</v>
      </c>
      <c r="B9" s="20"/>
      <c r="C9" s="6"/>
      <c r="D9" s="6"/>
      <c r="E9" s="6"/>
      <c r="F9" s="6"/>
      <c r="G9" s="62">
        <v>0</v>
      </c>
      <c r="H9" s="61">
        <v>1.0000000000000001E-5</v>
      </c>
      <c r="I9" s="62">
        <v>0</v>
      </c>
      <c r="J9" s="62">
        <v>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BG9" s="12"/>
    </row>
    <row r="10" spans="1:59">
      <c r="A10" s="65" t="s">
        <v>201</v>
      </c>
      <c r="B10" s="11"/>
      <c r="C10" s="11"/>
      <c r="D10" s="11"/>
      <c r="E10" s="11"/>
      <c r="F10" s="11"/>
      <c r="G10" s="66">
        <v>0</v>
      </c>
      <c r="H10" s="67">
        <v>1.0000000000000001E-5</v>
      </c>
      <c r="I10" s="66">
        <v>0</v>
      </c>
      <c r="J10" s="66">
        <v>0</v>
      </c>
    </row>
    <row r="11" spans="1:59">
      <c r="A11" t="s">
        <v>3889</v>
      </c>
      <c r="B11" t="s">
        <v>3890</v>
      </c>
      <c r="C11" t="s">
        <v>245</v>
      </c>
      <c r="D11" t="s">
        <v>206</v>
      </c>
      <c r="E11" s="64">
        <v>0</v>
      </c>
      <c r="F11" t="s">
        <v>99</v>
      </c>
      <c r="G11" s="64">
        <v>0</v>
      </c>
      <c r="H11" s="63">
        <v>1.0000000000000001E-5</v>
      </c>
      <c r="I11" s="64">
        <v>0</v>
      </c>
      <c r="J11" s="64">
        <v>0</v>
      </c>
    </row>
    <row r="12" spans="1:59">
      <c r="A12" s="65" t="s">
        <v>249</v>
      </c>
      <c r="C12" s="14"/>
      <c r="D12" s="14"/>
      <c r="E12" s="14"/>
      <c r="F12" s="14"/>
      <c r="G12" s="66">
        <v>0</v>
      </c>
      <c r="H12" s="67">
        <v>0</v>
      </c>
      <c r="I12" s="66">
        <v>0</v>
      </c>
      <c r="J12" s="66">
        <v>0</v>
      </c>
    </row>
    <row r="13" spans="1:59">
      <c r="A13" t="s">
        <v>245</v>
      </c>
      <c r="B13" t="s">
        <v>245</v>
      </c>
      <c r="C13" t="s">
        <v>245</v>
      </c>
      <c r="D13" s="14"/>
      <c r="E13" s="64">
        <v>0</v>
      </c>
      <c r="F13" t="s">
        <v>245</v>
      </c>
      <c r="G13" s="64">
        <v>0</v>
      </c>
      <c r="H13" s="63">
        <v>0</v>
      </c>
      <c r="I13" s="64">
        <v>0</v>
      </c>
      <c r="J13" s="64">
        <v>0</v>
      </c>
    </row>
    <row r="14" spans="1:59" hidden="1">
      <c r="C14" s="14"/>
      <c r="D14" s="14"/>
      <c r="E14" s="14"/>
      <c r="F14" s="14"/>
      <c r="G14" s="14"/>
    </row>
    <row r="15" spans="1:59" hidden="1">
      <c r="C15" s="14"/>
      <c r="D15" s="14"/>
      <c r="E15" s="14"/>
      <c r="F15" s="14"/>
      <c r="G15" s="14"/>
    </row>
    <row r="16" spans="1:59" hidden="1">
      <c r="C16" s="14"/>
      <c r="D16" s="14"/>
      <c r="E16" s="14"/>
      <c r="F16" s="14"/>
      <c r="G16" s="14"/>
    </row>
    <row r="17" spans="3:7" hidden="1">
      <c r="C17" s="14"/>
      <c r="D17" s="14"/>
      <c r="E17" s="14"/>
      <c r="F17" s="14"/>
      <c r="G17" s="14"/>
    </row>
    <row r="18" spans="3:7" hidden="1">
      <c r="C18" s="14"/>
      <c r="D18" s="14"/>
      <c r="E18" s="14"/>
      <c r="F18" s="14"/>
      <c r="G18" s="14"/>
    </row>
    <row r="19" spans="3:7" hidden="1">
      <c r="C19" s="14"/>
      <c r="D19" s="14"/>
      <c r="E19" s="14"/>
      <c r="F19" s="14"/>
      <c r="G19" s="14"/>
    </row>
    <row r="20" spans="3:7" hidden="1">
      <c r="C20" s="14"/>
      <c r="D20" s="14"/>
      <c r="E20" s="14"/>
      <c r="F20" s="14"/>
      <c r="G20" s="14"/>
    </row>
    <row r="21" spans="3:7" hidden="1">
      <c r="C21" s="14"/>
      <c r="D21" s="14"/>
      <c r="E21" s="14"/>
      <c r="F21" s="14"/>
      <c r="G21" s="14"/>
    </row>
    <row r="22" spans="3:7" hidden="1">
      <c r="C22" s="14"/>
      <c r="D22" s="14"/>
      <c r="E22" s="14"/>
      <c r="F22" s="14"/>
      <c r="G22" s="14"/>
    </row>
    <row r="23" spans="3:7" hidden="1">
      <c r="C23" s="14"/>
      <c r="D23" s="14"/>
      <c r="E23" s="14"/>
      <c r="F23" s="14"/>
      <c r="G23" s="14"/>
    </row>
    <row r="24" spans="3:7" hidden="1">
      <c r="C24" s="14"/>
      <c r="D24" s="14"/>
      <c r="E24" s="14"/>
      <c r="F24" s="14"/>
      <c r="G24" s="14"/>
    </row>
    <row r="25" spans="3:7" hidden="1">
      <c r="C25" s="14"/>
      <c r="D25" s="14"/>
      <c r="E25" s="14"/>
      <c r="F25" s="14"/>
      <c r="G25" s="14"/>
    </row>
    <row r="26" spans="3:7" hidden="1">
      <c r="C26" s="14"/>
      <c r="D26" s="14"/>
      <c r="E26" s="14"/>
      <c r="F26" s="14"/>
      <c r="G26" s="14"/>
    </row>
    <row r="27" spans="3:7" hidden="1">
      <c r="C27" s="14"/>
      <c r="D27" s="14"/>
      <c r="E27" s="14"/>
      <c r="F27" s="14"/>
      <c r="G27" s="14"/>
    </row>
    <row r="28" spans="3:7" hidden="1">
      <c r="C28" s="14"/>
      <c r="D28" s="14"/>
      <c r="E28" s="14"/>
      <c r="F28" s="14"/>
      <c r="G28" s="14"/>
    </row>
    <row r="29" spans="3:7" hidden="1">
      <c r="C29" s="14"/>
      <c r="D29" s="14"/>
      <c r="E29" s="14"/>
      <c r="F29" s="14"/>
      <c r="G29" s="14"/>
    </row>
    <row r="30" spans="3:7" hidden="1">
      <c r="C30" s="14"/>
      <c r="D30" s="14"/>
      <c r="E30" s="14"/>
      <c r="F30" s="14"/>
      <c r="G30" s="14"/>
    </row>
    <row r="31" spans="3:7" hidden="1">
      <c r="C31" s="14"/>
      <c r="D31" s="14"/>
      <c r="E31" s="14"/>
      <c r="F31" s="14"/>
      <c r="G31" s="14"/>
    </row>
    <row r="32" spans="3:7" hidden="1">
      <c r="C32" s="14"/>
      <c r="D32" s="14"/>
      <c r="E32" s="14"/>
      <c r="F32" s="14"/>
      <c r="G32" s="14"/>
    </row>
    <row r="33" spans="3:7" hidden="1">
      <c r="C33" s="14"/>
      <c r="D33" s="14"/>
      <c r="E33" s="14"/>
      <c r="F33" s="14"/>
      <c r="G33" s="14"/>
    </row>
    <row r="34" spans="3:7" hidden="1">
      <c r="C34" s="14"/>
      <c r="D34" s="14"/>
      <c r="E34" s="14"/>
      <c r="F34" s="14"/>
      <c r="G34" s="14"/>
    </row>
    <row r="35" spans="3:7" hidden="1">
      <c r="C35" s="14"/>
      <c r="D35" s="14"/>
      <c r="E35" s="14"/>
      <c r="F35" s="14"/>
      <c r="G35" s="14"/>
    </row>
    <row r="36" spans="3:7" hidden="1">
      <c r="C36" s="14"/>
      <c r="D36" s="14"/>
      <c r="E36" s="14"/>
      <c r="F36" s="14"/>
      <c r="G36" s="14"/>
    </row>
    <row r="37" spans="3:7" hidden="1">
      <c r="C37" s="14"/>
      <c r="D37" s="14"/>
      <c r="E37" s="14"/>
      <c r="F37" s="14"/>
      <c r="G37" s="14"/>
    </row>
    <row r="38" spans="3:7" hidden="1">
      <c r="C38" s="14"/>
      <c r="D38" s="14"/>
      <c r="E38" s="14"/>
      <c r="F38" s="14"/>
      <c r="G38" s="14"/>
    </row>
    <row r="39" spans="3:7" hidden="1">
      <c r="C39" s="14"/>
      <c r="D39" s="14"/>
      <c r="E39" s="14"/>
      <c r="F39" s="14"/>
      <c r="G39" s="14"/>
    </row>
    <row r="40" spans="3:7" hidden="1">
      <c r="C40" s="14"/>
      <c r="D40" s="14"/>
      <c r="E40" s="14"/>
      <c r="F40" s="14"/>
      <c r="G40" s="14"/>
    </row>
    <row r="41" spans="3:7" hidden="1">
      <c r="C41" s="14"/>
      <c r="D41" s="14"/>
      <c r="E41" s="14"/>
      <c r="F41" s="14"/>
      <c r="G41" s="14"/>
    </row>
    <row r="42" spans="3:7" hidden="1">
      <c r="C42" s="14"/>
      <c r="D42" s="14"/>
      <c r="E42" s="14"/>
      <c r="F42" s="14"/>
      <c r="G42" s="14"/>
    </row>
    <row r="43" spans="3:7" hidden="1">
      <c r="C43" s="14"/>
      <c r="D43" s="14"/>
      <c r="E43" s="14"/>
      <c r="F43" s="14"/>
      <c r="G43" s="14"/>
    </row>
    <row r="44" spans="3:7" hidden="1">
      <c r="C44" s="14"/>
      <c r="D44" s="14"/>
      <c r="E44" s="14"/>
      <c r="F44" s="14"/>
      <c r="G44" s="14"/>
    </row>
    <row r="45" spans="3:7" hidden="1">
      <c r="C45" s="14"/>
      <c r="D45" s="14"/>
      <c r="E45" s="14"/>
      <c r="F45" s="14"/>
      <c r="G45" s="14"/>
    </row>
    <row r="46" spans="3:7" hidden="1">
      <c r="C46" s="14"/>
      <c r="D46" s="14"/>
      <c r="E46" s="14"/>
      <c r="F46" s="14"/>
      <c r="G46" s="14"/>
    </row>
    <row r="47" spans="3:7" hidden="1">
      <c r="C47" s="14"/>
      <c r="D47" s="14"/>
      <c r="E47" s="14"/>
      <c r="F47" s="14"/>
      <c r="G47" s="14"/>
    </row>
    <row r="48" spans="3:7" hidden="1">
      <c r="C48" s="14"/>
      <c r="D48" s="14"/>
      <c r="E48" s="14"/>
      <c r="F48" s="14"/>
      <c r="G48" s="14"/>
    </row>
    <row r="49" spans="3:7" hidden="1">
      <c r="C49" s="14"/>
      <c r="D49" s="14"/>
      <c r="E49" s="14"/>
      <c r="F49" s="14"/>
      <c r="G49" s="14"/>
    </row>
    <row r="50" spans="3:7" hidden="1">
      <c r="C50" s="14"/>
      <c r="D50" s="14"/>
      <c r="E50" s="14"/>
      <c r="F50" s="14"/>
      <c r="G50" s="14"/>
    </row>
    <row r="51" spans="3:7" hidden="1">
      <c r="C51" s="14"/>
      <c r="D51" s="14"/>
      <c r="E51" s="14"/>
      <c r="F51" s="14"/>
      <c r="G51" s="14"/>
    </row>
    <row r="52" spans="3:7" hidden="1">
      <c r="C52" s="14"/>
      <c r="D52" s="14"/>
      <c r="E52" s="14"/>
      <c r="F52" s="14"/>
      <c r="G52" s="14"/>
    </row>
    <row r="53" spans="3:7" hidden="1">
      <c r="C53" s="14"/>
      <c r="D53" s="14"/>
      <c r="E53" s="14"/>
      <c r="F53" s="14"/>
      <c r="G53" s="14"/>
    </row>
    <row r="54" spans="3:7" hidden="1">
      <c r="C54" s="14"/>
      <c r="D54" s="14"/>
      <c r="E54" s="14"/>
      <c r="F54" s="14"/>
      <c r="G54" s="14"/>
    </row>
    <row r="55" spans="3:7" hidden="1">
      <c r="C55" s="14"/>
      <c r="D55" s="14"/>
      <c r="E55" s="14"/>
      <c r="F55" s="14"/>
      <c r="G55" s="14"/>
    </row>
    <row r="56" spans="3:7" hidden="1">
      <c r="C56" s="14"/>
      <c r="D56" s="14"/>
      <c r="E56" s="14"/>
      <c r="F56" s="14"/>
      <c r="G56" s="14"/>
    </row>
    <row r="57" spans="3:7" hidden="1">
      <c r="C57" s="14"/>
      <c r="D57" s="14"/>
      <c r="E57" s="14"/>
      <c r="F57" s="14"/>
      <c r="G57" s="14"/>
    </row>
    <row r="58" spans="3:7" hidden="1">
      <c r="C58" s="14"/>
      <c r="D58" s="14"/>
      <c r="E58" s="14"/>
      <c r="F58" s="14"/>
      <c r="G58" s="14"/>
    </row>
    <row r="59" spans="3:7" hidden="1">
      <c r="C59" s="14"/>
      <c r="D59" s="14"/>
      <c r="E59" s="14"/>
      <c r="F59" s="14"/>
      <c r="G59" s="14"/>
    </row>
    <row r="60" spans="3:7" hidden="1">
      <c r="C60" s="14"/>
      <c r="D60" s="14"/>
      <c r="E60" s="14"/>
      <c r="F60" s="14"/>
      <c r="G60" s="14"/>
    </row>
    <row r="61" spans="3:7" hidden="1">
      <c r="C61" s="14"/>
      <c r="D61" s="14"/>
      <c r="E61" s="14"/>
      <c r="F61" s="14"/>
      <c r="G61" s="14"/>
    </row>
    <row r="62" spans="3:7" hidden="1">
      <c r="C62" s="14"/>
      <c r="D62" s="14"/>
      <c r="E62" s="14"/>
      <c r="F62" s="14"/>
      <c r="G62" s="14"/>
    </row>
    <row r="63" spans="3:7" hidden="1">
      <c r="C63" s="14"/>
      <c r="D63" s="14"/>
      <c r="E63" s="14"/>
      <c r="F63" s="14"/>
      <c r="G63" s="14"/>
    </row>
    <row r="64" spans="3:7" hidden="1">
      <c r="C64" s="14"/>
      <c r="D64" s="14"/>
      <c r="E64" s="14"/>
      <c r="F64" s="14"/>
      <c r="G64" s="14"/>
    </row>
    <row r="65" spans="3:7" hidden="1">
      <c r="C65" s="14"/>
      <c r="D65" s="14"/>
      <c r="E65" s="14"/>
      <c r="F65" s="14"/>
      <c r="G65" s="14"/>
    </row>
    <row r="66" spans="3:7" hidden="1">
      <c r="C66" s="14"/>
      <c r="D66" s="14"/>
      <c r="E66" s="14"/>
      <c r="F66" s="14"/>
      <c r="G66" s="14"/>
    </row>
    <row r="67" spans="3:7" hidden="1">
      <c r="C67" s="14"/>
      <c r="D67" s="14"/>
      <c r="E67" s="14"/>
      <c r="F67" s="14"/>
      <c r="G67" s="14"/>
    </row>
    <row r="68" spans="3:7" hidden="1">
      <c r="C68" s="14"/>
      <c r="D68" s="14"/>
      <c r="E68" s="14"/>
      <c r="F68" s="14"/>
      <c r="G68" s="14"/>
    </row>
    <row r="69" spans="3:7" hidden="1">
      <c r="C69" s="14"/>
      <c r="D69" s="14"/>
      <c r="E69" s="14"/>
      <c r="F69" s="14"/>
      <c r="G69" s="14"/>
    </row>
    <row r="70" spans="3:7" hidden="1">
      <c r="C70" s="14"/>
      <c r="D70" s="14"/>
      <c r="E70" s="14"/>
      <c r="F70" s="14"/>
      <c r="G70" s="14"/>
    </row>
    <row r="71" spans="3:7" hidden="1">
      <c r="C71" s="14"/>
      <c r="D71" s="14"/>
      <c r="E71" s="14"/>
      <c r="F71" s="14"/>
      <c r="G71" s="14"/>
    </row>
    <row r="72" spans="3:7" hidden="1">
      <c r="C72" s="14"/>
      <c r="D72" s="14"/>
      <c r="E72" s="14"/>
      <c r="F72" s="14"/>
      <c r="G72" s="14"/>
    </row>
    <row r="73" spans="3:7" hidden="1">
      <c r="C73" s="14"/>
      <c r="D73" s="14"/>
      <c r="E73" s="14"/>
      <c r="F73" s="14"/>
      <c r="G73" s="14"/>
    </row>
    <row r="74" spans="3:7" hidden="1">
      <c r="C74" s="14"/>
      <c r="D74" s="14"/>
      <c r="E74" s="14"/>
      <c r="F74" s="14"/>
      <c r="G74" s="14"/>
    </row>
    <row r="75" spans="3:7" hidden="1">
      <c r="C75" s="14"/>
      <c r="D75" s="14"/>
      <c r="E75" s="14"/>
      <c r="F75" s="14"/>
      <c r="G75" s="14"/>
    </row>
    <row r="76" spans="3:7" hidden="1">
      <c r="C76" s="14"/>
      <c r="D76" s="14"/>
      <c r="E76" s="14"/>
      <c r="F76" s="14"/>
      <c r="G76" s="14"/>
    </row>
    <row r="77" spans="3:7" hidden="1">
      <c r="C77" s="14"/>
      <c r="D77" s="14"/>
      <c r="E77" s="14"/>
      <c r="F77" s="14"/>
      <c r="G77" s="14"/>
    </row>
    <row r="78" spans="3:7" hidden="1">
      <c r="C78" s="14"/>
      <c r="D78" s="14"/>
      <c r="E78" s="14"/>
      <c r="F78" s="14"/>
      <c r="G78" s="14"/>
    </row>
    <row r="79" spans="3:7" hidden="1">
      <c r="C79" s="14"/>
      <c r="D79" s="14"/>
      <c r="E79" s="14"/>
      <c r="F79" s="14"/>
      <c r="G79" s="14"/>
    </row>
    <row r="80" spans="3:7" hidden="1">
      <c r="C80" s="14"/>
      <c r="D80" s="14"/>
      <c r="E80" s="14"/>
      <c r="F80" s="14"/>
      <c r="G80" s="14"/>
    </row>
    <row r="81" spans="3:7" hidden="1">
      <c r="C81" s="14"/>
      <c r="D81" s="14"/>
      <c r="E81" s="14"/>
      <c r="F81" s="14"/>
      <c r="G81" s="14"/>
    </row>
    <row r="82" spans="3:7" hidden="1">
      <c r="C82" s="14"/>
      <c r="D82" s="14"/>
      <c r="E82" s="14"/>
      <c r="F82" s="14"/>
      <c r="G82" s="14"/>
    </row>
    <row r="83" spans="3:7" hidden="1">
      <c r="C83" s="14"/>
      <c r="D83" s="14"/>
      <c r="E83" s="14"/>
      <c r="F83" s="14"/>
      <c r="G83" s="14"/>
    </row>
    <row r="84" spans="3:7" hidden="1">
      <c r="C84" s="14"/>
      <c r="D84" s="14"/>
      <c r="E84" s="14"/>
      <c r="F84" s="14"/>
      <c r="G84" s="14"/>
    </row>
    <row r="85" spans="3:7" hidden="1">
      <c r="C85" s="14"/>
      <c r="D85" s="14"/>
      <c r="E85" s="14"/>
      <c r="F85" s="14"/>
      <c r="G85" s="14"/>
    </row>
    <row r="86" spans="3:7" hidden="1">
      <c r="C86" s="14"/>
      <c r="D86" s="14"/>
      <c r="E86" s="14"/>
      <c r="F86" s="14"/>
      <c r="G86" s="14"/>
    </row>
    <row r="87" spans="3:7" hidden="1">
      <c r="C87" s="14"/>
      <c r="D87" s="14"/>
      <c r="E87" s="14"/>
      <c r="F87" s="14"/>
      <c r="G87" s="14"/>
    </row>
    <row r="88" spans="3:7" hidden="1">
      <c r="C88" s="14"/>
      <c r="D88" s="14"/>
      <c r="E88" s="14"/>
      <c r="F88" s="14"/>
      <c r="G88" s="14"/>
    </row>
    <row r="89" spans="3:7" hidden="1">
      <c r="C89" s="14"/>
      <c r="D89" s="14"/>
      <c r="E89" s="14"/>
      <c r="F89" s="14"/>
      <c r="G89" s="14"/>
    </row>
    <row r="90" spans="3:7" hidden="1">
      <c r="C90" s="14"/>
      <c r="D90" s="14"/>
      <c r="E90" s="14"/>
      <c r="F90" s="14"/>
      <c r="G90" s="14"/>
    </row>
    <row r="91" spans="3:7" hidden="1">
      <c r="C91" s="14"/>
      <c r="D91" s="14"/>
      <c r="E91" s="14"/>
      <c r="F91" s="14"/>
      <c r="G91" s="14"/>
    </row>
    <row r="92" spans="3:7" hidden="1">
      <c r="C92" s="14"/>
      <c r="D92" s="14"/>
      <c r="E92" s="14"/>
      <c r="F92" s="14"/>
      <c r="G92" s="14"/>
    </row>
    <row r="93" spans="3:7" hidden="1">
      <c r="C93" s="14"/>
      <c r="D93" s="14"/>
      <c r="E93" s="14"/>
      <c r="F93" s="14"/>
      <c r="G93" s="14"/>
    </row>
    <row r="94" spans="3:7" hidden="1">
      <c r="C94" s="14"/>
      <c r="D94" s="14"/>
      <c r="E94" s="14"/>
      <c r="F94" s="14"/>
      <c r="G94" s="14"/>
    </row>
    <row r="95" spans="3:7" hidden="1">
      <c r="C95" s="14"/>
      <c r="D95" s="14"/>
      <c r="E95" s="14"/>
      <c r="F95" s="14"/>
      <c r="G95" s="14"/>
    </row>
    <row r="96" spans="3:7" hidden="1">
      <c r="C96" s="14"/>
      <c r="D96" s="14"/>
      <c r="E96" s="14"/>
      <c r="F96" s="14"/>
      <c r="G96" s="14"/>
    </row>
    <row r="97" spans="3:7" hidden="1">
      <c r="C97" s="14"/>
      <c r="D97" s="14"/>
      <c r="E97" s="14"/>
      <c r="F97" s="14"/>
      <c r="G97" s="14"/>
    </row>
    <row r="98" spans="3:7" hidden="1">
      <c r="C98" s="14"/>
      <c r="D98" s="14"/>
      <c r="E98" s="14"/>
      <c r="F98" s="14"/>
      <c r="G98" s="14"/>
    </row>
    <row r="99" spans="3:7" hidden="1">
      <c r="C99" s="14"/>
      <c r="D99" s="14"/>
      <c r="E99" s="14"/>
      <c r="F99" s="14"/>
      <c r="G99" s="14"/>
    </row>
    <row r="100" spans="3:7" hidden="1">
      <c r="C100" s="14"/>
      <c r="D100" s="14"/>
      <c r="E100" s="14"/>
      <c r="F100" s="14"/>
      <c r="G100" s="14"/>
    </row>
    <row r="101" spans="3:7" hidden="1">
      <c r="C101" s="14"/>
      <c r="D101" s="14"/>
      <c r="E101" s="14"/>
      <c r="F101" s="14"/>
      <c r="G101" s="14"/>
    </row>
    <row r="102" spans="3:7" hidden="1">
      <c r="C102" s="14"/>
      <c r="D102" s="14"/>
      <c r="E102" s="14"/>
      <c r="F102" s="14"/>
      <c r="G102" s="14"/>
    </row>
    <row r="103" spans="3:7" hidden="1">
      <c r="C103" s="14"/>
      <c r="D103" s="14"/>
      <c r="E103" s="14"/>
      <c r="F103" s="14"/>
      <c r="G103" s="14"/>
    </row>
    <row r="104" spans="3:7" hidden="1">
      <c r="C104" s="14"/>
      <c r="D104" s="14"/>
      <c r="E104" s="14"/>
      <c r="F104" s="14"/>
      <c r="G104" s="14"/>
    </row>
    <row r="105" spans="3:7" hidden="1">
      <c r="C105" s="14"/>
      <c r="D105" s="14"/>
      <c r="E105" s="14"/>
      <c r="F105" s="14"/>
      <c r="G105" s="14"/>
    </row>
    <row r="106" spans="3:7" hidden="1">
      <c r="C106" s="14"/>
      <c r="D106" s="14"/>
      <c r="E106" s="14"/>
      <c r="F106" s="14"/>
      <c r="G106" s="14"/>
    </row>
    <row r="107" spans="3:7" hidden="1">
      <c r="C107" s="14"/>
      <c r="D107" s="14"/>
      <c r="E107" s="14"/>
      <c r="F107" s="14"/>
      <c r="G107" s="14"/>
    </row>
    <row r="108" spans="3:7" hidden="1">
      <c r="C108" s="14"/>
      <c r="D108" s="14"/>
      <c r="E108" s="14"/>
      <c r="F108" s="14"/>
      <c r="G108" s="14"/>
    </row>
    <row r="109" spans="3:7" hidden="1">
      <c r="C109" s="14"/>
      <c r="D109" s="14"/>
      <c r="E109" s="14"/>
      <c r="F109" s="14"/>
      <c r="G109" s="14"/>
    </row>
    <row r="110" spans="3:7" hidden="1">
      <c r="C110" s="14"/>
      <c r="D110" s="14"/>
      <c r="E110" s="14"/>
      <c r="F110" s="14"/>
      <c r="G110" s="14"/>
    </row>
    <row r="111" spans="3:7" hidden="1">
      <c r="C111" s="14"/>
      <c r="D111" s="14"/>
      <c r="E111" s="14"/>
      <c r="F111" s="14"/>
      <c r="G111" s="14"/>
    </row>
    <row r="112" spans="3:7" hidden="1">
      <c r="C112" s="14"/>
      <c r="D112" s="14"/>
      <c r="E112" s="14"/>
      <c r="F112" s="14"/>
      <c r="G112" s="14"/>
    </row>
    <row r="113" spans="3:7" hidden="1">
      <c r="C113" s="14"/>
      <c r="D113" s="14"/>
      <c r="E113" s="14"/>
      <c r="F113" s="14"/>
      <c r="G113" s="14"/>
    </row>
    <row r="114" spans="3:7" hidden="1">
      <c r="C114" s="14"/>
      <c r="D114" s="14"/>
      <c r="E114" s="14"/>
      <c r="F114" s="14"/>
      <c r="G114" s="14"/>
    </row>
    <row r="115" spans="3:7" hidden="1">
      <c r="C115" s="14"/>
      <c r="D115" s="14"/>
      <c r="E115" s="14"/>
      <c r="F115" s="14"/>
      <c r="G115" s="14"/>
    </row>
    <row r="116" spans="3:7" hidden="1">
      <c r="C116" s="14"/>
      <c r="D116" s="14"/>
      <c r="E116" s="14"/>
      <c r="F116" s="14"/>
      <c r="G116" s="14"/>
    </row>
    <row r="117" spans="3:7" hidden="1">
      <c r="C117" s="14"/>
      <c r="D117" s="14"/>
      <c r="E117" s="14"/>
      <c r="F117" s="14"/>
      <c r="G117" s="14"/>
    </row>
    <row r="118" spans="3:7" hidden="1">
      <c r="C118" s="14"/>
      <c r="D118" s="14"/>
      <c r="E118" s="14"/>
      <c r="F118" s="14"/>
      <c r="G118" s="14"/>
    </row>
    <row r="119" spans="3:7" hidden="1">
      <c r="C119" s="14"/>
      <c r="D119" s="14"/>
      <c r="E119" s="14"/>
      <c r="F119" s="14"/>
      <c r="G119" s="14"/>
    </row>
    <row r="120" spans="3:7" hidden="1">
      <c r="C120" s="14"/>
      <c r="D120" s="14"/>
      <c r="E120" s="14"/>
      <c r="F120" s="14"/>
      <c r="G120" s="14"/>
    </row>
    <row r="121" spans="3:7" hidden="1">
      <c r="C121" s="14"/>
      <c r="D121" s="14"/>
      <c r="E121" s="14"/>
      <c r="F121" s="14"/>
      <c r="G121" s="14"/>
    </row>
    <row r="122" spans="3:7" hidden="1">
      <c r="C122" s="14"/>
      <c r="D122" s="14"/>
      <c r="E122" s="14"/>
      <c r="F122" s="14"/>
      <c r="G122" s="14"/>
    </row>
    <row r="123" spans="3:7" hidden="1">
      <c r="C123" s="14"/>
      <c r="D123" s="14"/>
      <c r="E123" s="14"/>
      <c r="F123" s="14"/>
      <c r="G123" s="14"/>
    </row>
    <row r="124" spans="3:7" hidden="1">
      <c r="C124" s="14"/>
      <c r="D124" s="14"/>
      <c r="E124" s="14"/>
      <c r="F124" s="14"/>
      <c r="G124" s="14"/>
    </row>
    <row r="125" spans="3:7" hidden="1">
      <c r="C125" s="14"/>
      <c r="D125" s="14"/>
      <c r="E125" s="14"/>
      <c r="F125" s="14"/>
      <c r="G125" s="14"/>
    </row>
    <row r="126" spans="3:7" hidden="1">
      <c r="C126" s="14"/>
      <c r="D126" s="14"/>
      <c r="E126" s="14"/>
      <c r="F126" s="14"/>
      <c r="G126" s="14"/>
    </row>
    <row r="127" spans="3:7" hidden="1">
      <c r="C127" s="14"/>
      <c r="D127" s="14"/>
      <c r="E127" s="14"/>
      <c r="F127" s="14"/>
      <c r="G127" s="14"/>
    </row>
    <row r="128" spans="3:7" hidden="1">
      <c r="C128" s="14"/>
      <c r="D128" s="14"/>
      <c r="E128" s="14"/>
      <c r="F128" s="14"/>
      <c r="G128" s="14"/>
    </row>
    <row r="129" spans="3:7" hidden="1">
      <c r="C129" s="14"/>
      <c r="D129" s="14"/>
      <c r="E129" s="14"/>
      <c r="F129" s="14"/>
      <c r="G129" s="14"/>
    </row>
    <row r="130" spans="3:7" hidden="1">
      <c r="C130" s="14"/>
      <c r="D130" s="14"/>
      <c r="E130" s="14"/>
      <c r="F130" s="14"/>
      <c r="G130" s="14"/>
    </row>
    <row r="131" spans="3:7" hidden="1">
      <c r="C131" s="14"/>
      <c r="D131" s="14"/>
      <c r="E131" s="14"/>
      <c r="F131" s="14"/>
      <c r="G131" s="14"/>
    </row>
    <row r="132" spans="3:7" hidden="1">
      <c r="C132" s="14"/>
      <c r="D132" s="14"/>
      <c r="E132" s="14"/>
      <c r="F132" s="14"/>
      <c r="G132" s="14"/>
    </row>
    <row r="133" spans="3:7" hidden="1">
      <c r="C133" s="14"/>
      <c r="D133" s="14"/>
      <c r="E133" s="14"/>
      <c r="F133" s="14"/>
      <c r="G133" s="14"/>
    </row>
    <row r="134" spans="3:7" hidden="1">
      <c r="C134" s="14"/>
      <c r="D134" s="14"/>
      <c r="E134" s="14"/>
      <c r="F134" s="14"/>
      <c r="G134" s="14"/>
    </row>
    <row r="135" spans="3:7" hidden="1">
      <c r="C135" s="14"/>
      <c r="D135" s="14"/>
      <c r="E135" s="14"/>
      <c r="F135" s="14"/>
      <c r="G135" s="14"/>
    </row>
    <row r="136" spans="3:7" hidden="1">
      <c r="C136" s="14"/>
      <c r="D136" s="14"/>
      <c r="E136" s="14"/>
      <c r="F136" s="14"/>
      <c r="G136" s="14"/>
    </row>
    <row r="137" spans="3:7" hidden="1">
      <c r="C137" s="14"/>
      <c r="D137" s="14"/>
      <c r="E137" s="14"/>
      <c r="F137" s="14"/>
      <c r="G137" s="14"/>
    </row>
    <row r="138" spans="3:7" hidden="1">
      <c r="C138" s="14"/>
      <c r="D138" s="14"/>
      <c r="E138" s="14"/>
      <c r="F138" s="14"/>
      <c r="G138" s="14"/>
    </row>
    <row r="139" spans="3:7" hidden="1">
      <c r="C139" s="14"/>
      <c r="D139" s="14"/>
      <c r="E139" s="14"/>
      <c r="F139" s="14"/>
      <c r="G139" s="14"/>
    </row>
    <row r="140" spans="3:7" hidden="1">
      <c r="C140" s="14"/>
      <c r="D140" s="14"/>
      <c r="E140" s="14"/>
      <c r="F140" s="14"/>
      <c r="G140" s="14"/>
    </row>
    <row r="141" spans="3:7" hidden="1">
      <c r="C141" s="14"/>
      <c r="D141" s="14"/>
      <c r="E141" s="14"/>
      <c r="F141" s="14"/>
      <c r="G141" s="14"/>
    </row>
    <row r="142" spans="3:7" hidden="1">
      <c r="C142" s="14"/>
      <c r="D142" s="14"/>
      <c r="E142" s="14"/>
      <c r="F142" s="14"/>
      <c r="G142" s="14"/>
    </row>
    <row r="143" spans="3:7" hidden="1">
      <c r="C143" s="14"/>
      <c r="D143" s="14"/>
      <c r="E143" s="14"/>
      <c r="F143" s="14"/>
      <c r="G143" s="14"/>
    </row>
    <row r="144" spans="3:7" hidden="1">
      <c r="C144" s="14"/>
      <c r="D144" s="14"/>
      <c r="E144" s="14"/>
      <c r="F144" s="14"/>
      <c r="G144" s="14"/>
    </row>
    <row r="145" spans="3:7" hidden="1">
      <c r="C145" s="14"/>
      <c r="D145" s="14"/>
      <c r="E145" s="14"/>
      <c r="F145" s="14"/>
      <c r="G145" s="14"/>
    </row>
    <row r="146" spans="3:7" hidden="1">
      <c r="C146" s="14"/>
      <c r="D146" s="14"/>
      <c r="E146" s="14"/>
      <c r="F146" s="14"/>
      <c r="G146" s="14"/>
    </row>
    <row r="147" spans="3:7" hidden="1">
      <c r="C147" s="14"/>
      <c r="D147" s="14"/>
      <c r="E147" s="14"/>
      <c r="F147" s="14"/>
      <c r="G147" s="14"/>
    </row>
    <row r="148" spans="3:7" hidden="1">
      <c r="C148" s="14"/>
      <c r="D148" s="14"/>
      <c r="E148" s="14"/>
      <c r="F148" s="14"/>
      <c r="G148" s="14"/>
    </row>
    <row r="149" spans="3:7" hidden="1">
      <c r="C149" s="14"/>
      <c r="D149" s="14"/>
      <c r="E149" s="14"/>
      <c r="F149" s="14"/>
      <c r="G149" s="14"/>
    </row>
    <row r="150" spans="3:7" hidden="1">
      <c r="C150" s="14"/>
      <c r="D150" s="14"/>
      <c r="E150" s="14"/>
      <c r="F150" s="14"/>
      <c r="G150" s="14"/>
    </row>
    <row r="151" spans="3:7" hidden="1">
      <c r="C151" s="14"/>
      <c r="D151" s="14"/>
      <c r="E151" s="14"/>
      <c r="F151" s="14"/>
      <c r="G151" s="14"/>
    </row>
    <row r="152" spans="3:7" hidden="1">
      <c r="C152" s="14"/>
      <c r="D152" s="14"/>
      <c r="E152" s="14"/>
      <c r="F152" s="14"/>
      <c r="G152" s="14"/>
    </row>
    <row r="153" spans="3:7" hidden="1">
      <c r="C153" s="14"/>
      <c r="D153" s="14"/>
      <c r="E153" s="14"/>
      <c r="F153" s="14"/>
      <c r="G153" s="14"/>
    </row>
    <row r="154" spans="3:7" hidden="1">
      <c r="C154" s="14"/>
      <c r="D154" s="14"/>
      <c r="E154" s="14"/>
      <c r="F154" s="14"/>
      <c r="G154" s="14"/>
    </row>
    <row r="155" spans="3:7" hidden="1">
      <c r="C155" s="14"/>
      <c r="D155" s="14"/>
      <c r="E155" s="14"/>
      <c r="F155" s="14"/>
      <c r="G155" s="14"/>
    </row>
    <row r="156" spans="3:7" hidden="1">
      <c r="C156" s="14"/>
      <c r="D156" s="14"/>
      <c r="E156" s="14"/>
      <c r="F156" s="14"/>
      <c r="G156" s="14"/>
    </row>
    <row r="157" spans="3:7" hidden="1">
      <c r="C157" s="14"/>
      <c r="D157" s="14"/>
      <c r="E157" s="14"/>
      <c r="F157" s="14"/>
      <c r="G157" s="14"/>
    </row>
    <row r="158" spans="3:7" hidden="1">
      <c r="C158" s="14"/>
      <c r="D158" s="14"/>
      <c r="E158" s="14"/>
      <c r="F158" s="14"/>
      <c r="G158" s="14"/>
    </row>
    <row r="159" spans="3:7" hidden="1">
      <c r="C159" s="14"/>
      <c r="D159" s="14"/>
      <c r="E159" s="14"/>
      <c r="F159" s="14"/>
      <c r="G159" s="14"/>
    </row>
    <row r="160" spans="3:7" hidden="1">
      <c r="C160" s="14"/>
      <c r="D160" s="14"/>
      <c r="E160" s="14"/>
      <c r="F160" s="14"/>
      <c r="G160" s="14"/>
    </row>
    <row r="161" spans="3:7" hidden="1">
      <c r="C161" s="14"/>
      <c r="D161" s="14"/>
      <c r="E161" s="14"/>
      <c r="F161" s="14"/>
      <c r="G161" s="14"/>
    </row>
    <row r="162" spans="3:7" hidden="1">
      <c r="C162" s="14"/>
      <c r="D162" s="14"/>
      <c r="E162" s="14"/>
      <c r="F162" s="14"/>
      <c r="G162" s="14"/>
    </row>
    <row r="163" spans="3:7" hidden="1">
      <c r="C163" s="14"/>
      <c r="D163" s="14"/>
      <c r="E163" s="14"/>
      <c r="F163" s="14"/>
      <c r="G163" s="14"/>
    </row>
    <row r="164" spans="3:7" hidden="1">
      <c r="C164" s="14"/>
      <c r="D164" s="14"/>
      <c r="E164" s="14"/>
      <c r="F164" s="14"/>
      <c r="G164" s="14"/>
    </row>
    <row r="165" spans="3:7" hidden="1">
      <c r="C165" s="14"/>
      <c r="D165" s="14"/>
      <c r="E165" s="14"/>
      <c r="F165" s="14"/>
      <c r="G165" s="14"/>
    </row>
    <row r="166" spans="3:7" hidden="1">
      <c r="C166" s="14"/>
      <c r="D166" s="14"/>
      <c r="E166" s="14"/>
      <c r="F166" s="14"/>
      <c r="G166" s="14"/>
    </row>
    <row r="167" spans="3:7" hidden="1">
      <c r="C167" s="14"/>
      <c r="D167" s="14"/>
      <c r="E167" s="14"/>
      <c r="F167" s="14"/>
      <c r="G167" s="14"/>
    </row>
    <row r="168" spans="3:7" hidden="1">
      <c r="C168" s="14"/>
      <c r="D168" s="14"/>
      <c r="E168" s="14"/>
      <c r="F168" s="14"/>
      <c r="G168" s="14"/>
    </row>
    <row r="169" spans="3:7" hidden="1">
      <c r="C169" s="14"/>
      <c r="D169" s="14"/>
      <c r="E169" s="14"/>
      <c r="F169" s="14"/>
      <c r="G169" s="14"/>
    </row>
    <row r="170" spans="3:7" hidden="1">
      <c r="C170" s="14"/>
      <c r="D170" s="14"/>
      <c r="E170" s="14"/>
      <c r="F170" s="14"/>
      <c r="G170" s="14"/>
    </row>
    <row r="171" spans="3:7" hidden="1">
      <c r="C171" s="14"/>
      <c r="D171" s="14"/>
      <c r="E171" s="14"/>
      <c r="F171" s="14"/>
      <c r="G171" s="14"/>
    </row>
    <row r="172" spans="3:7" hidden="1">
      <c r="C172" s="14"/>
      <c r="D172" s="14"/>
      <c r="E172" s="14"/>
      <c r="F172" s="14"/>
      <c r="G172" s="14"/>
    </row>
    <row r="173" spans="3:7" hidden="1">
      <c r="C173" s="14"/>
      <c r="D173" s="14"/>
      <c r="E173" s="14"/>
      <c r="F173" s="14"/>
      <c r="G173" s="14"/>
    </row>
    <row r="174" spans="3:7" hidden="1">
      <c r="C174" s="14"/>
      <c r="D174" s="14"/>
      <c r="E174" s="14"/>
      <c r="F174" s="14"/>
      <c r="G174" s="14"/>
    </row>
    <row r="175" spans="3:7" hidden="1">
      <c r="C175" s="14"/>
      <c r="D175" s="14"/>
      <c r="E175" s="14"/>
      <c r="F175" s="14"/>
      <c r="G175" s="14"/>
    </row>
    <row r="176" spans="3:7" hidden="1">
      <c r="C176" s="14"/>
      <c r="D176" s="14"/>
      <c r="E176" s="14"/>
      <c r="F176" s="14"/>
      <c r="G176" s="14"/>
    </row>
    <row r="177" spans="3:7" hidden="1">
      <c r="C177" s="14"/>
      <c r="D177" s="14"/>
      <c r="E177" s="14"/>
      <c r="F177" s="14"/>
      <c r="G177" s="14"/>
    </row>
    <row r="178" spans="3:7" hidden="1">
      <c r="C178" s="14"/>
      <c r="D178" s="14"/>
      <c r="E178" s="14"/>
      <c r="F178" s="14"/>
      <c r="G178" s="14"/>
    </row>
    <row r="179" spans="3:7" hidden="1">
      <c r="C179" s="14"/>
      <c r="D179" s="14"/>
      <c r="E179" s="14"/>
      <c r="F179" s="14"/>
      <c r="G179" s="14"/>
    </row>
    <row r="180" spans="3:7" hidden="1">
      <c r="C180" s="14"/>
      <c r="D180" s="14"/>
      <c r="E180" s="14"/>
      <c r="F180" s="14"/>
      <c r="G180" s="14"/>
    </row>
    <row r="181" spans="3:7" hidden="1">
      <c r="C181" s="14"/>
      <c r="D181" s="14"/>
      <c r="E181" s="14"/>
      <c r="F181" s="14"/>
      <c r="G181" s="14"/>
    </row>
    <row r="182" spans="3:7" hidden="1">
      <c r="C182" s="14"/>
      <c r="D182" s="14"/>
      <c r="E182" s="14"/>
      <c r="F182" s="14"/>
      <c r="G182" s="14"/>
    </row>
    <row r="183" spans="3:7" hidden="1">
      <c r="C183" s="14"/>
      <c r="D183" s="14"/>
      <c r="E183" s="14"/>
      <c r="F183" s="14"/>
      <c r="G183" s="14"/>
    </row>
    <row r="184" spans="3:7" hidden="1">
      <c r="C184" s="14"/>
      <c r="D184" s="14"/>
      <c r="E184" s="14"/>
      <c r="F184" s="14"/>
      <c r="G184" s="14"/>
    </row>
    <row r="185" spans="3:7" hidden="1">
      <c r="C185" s="14"/>
      <c r="D185" s="14"/>
      <c r="E185" s="14"/>
      <c r="F185" s="14"/>
      <c r="G185" s="14"/>
    </row>
    <row r="186" spans="3:7" hidden="1">
      <c r="C186" s="14"/>
      <c r="D186" s="14"/>
      <c r="E186" s="14"/>
      <c r="F186" s="14"/>
      <c r="G186" s="14"/>
    </row>
    <row r="187" spans="3:7" hidden="1">
      <c r="C187" s="14"/>
      <c r="D187" s="14"/>
      <c r="E187" s="14"/>
      <c r="F187" s="14"/>
      <c r="G187" s="14"/>
    </row>
    <row r="188" spans="3:7" hidden="1">
      <c r="C188" s="14"/>
      <c r="D188" s="14"/>
      <c r="E188" s="14"/>
      <c r="F188" s="14"/>
      <c r="G188" s="14"/>
    </row>
    <row r="189" spans="3:7" hidden="1">
      <c r="C189" s="14"/>
      <c r="D189" s="14"/>
      <c r="E189" s="14"/>
      <c r="F189" s="14"/>
      <c r="G189" s="14"/>
    </row>
    <row r="190" spans="3:7" hidden="1">
      <c r="C190" s="14"/>
      <c r="D190" s="14"/>
      <c r="E190" s="14"/>
      <c r="F190" s="14"/>
      <c r="G190" s="14"/>
    </row>
    <row r="191" spans="3:7" hidden="1">
      <c r="C191" s="14"/>
      <c r="D191" s="14"/>
      <c r="E191" s="14"/>
      <c r="F191" s="14"/>
      <c r="G191" s="14"/>
    </row>
    <row r="192" spans="3:7" hidden="1">
      <c r="C192" s="14"/>
      <c r="D192" s="14"/>
      <c r="E192" s="14"/>
      <c r="F192" s="14"/>
      <c r="G192" s="14"/>
    </row>
    <row r="193" spans="3:7" hidden="1">
      <c r="C193" s="14"/>
      <c r="D193" s="14"/>
      <c r="E193" s="14"/>
      <c r="F193" s="14"/>
      <c r="G193" s="14"/>
    </row>
    <row r="194" spans="3:7" hidden="1">
      <c r="C194" s="14"/>
      <c r="D194" s="14"/>
      <c r="E194" s="14"/>
      <c r="F194" s="14"/>
      <c r="G194" s="14"/>
    </row>
    <row r="195" spans="3:7" hidden="1">
      <c r="C195" s="14"/>
      <c r="D195" s="14"/>
      <c r="E195" s="14"/>
      <c r="F195" s="14"/>
      <c r="G195" s="14"/>
    </row>
    <row r="196" spans="3:7" hidden="1">
      <c r="C196" s="14"/>
      <c r="D196" s="14"/>
      <c r="E196" s="14"/>
      <c r="F196" s="14"/>
      <c r="G196" s="14"/>
    </row>
    <row r="197" spans="3:7" hidden="1">
      <c r="C197" s="14"/>
      <c r="D197" s="14"/>
      <c r="E197" s="14"/>
      <c r="F197" s="14"/>
      <c r="G197" s="14"/>
    </row>
    <row r="198" spans="3:7" hidden="1">
      <c r="C198" s="14"/>
      <c r="D198" s="14"/>
      <c r="E198" s="14"/>
      <c r="F198" s="14"/>
      <c r="G198" s="14"/>
    </row>
    <row r="199" spans="3:7" hidden="1">
      <c r="C199" s="14"/>
      <c r="D199" s="14"/>
      <c r="E199" s="14"/>
      <c r="F199" s="14"/>
      <c r="G199" s="14"/>
    </row>
    <row r="200" spans="3:7" hidden="1">
      <c r="C200" s="14"/>
      <c r="D200" s="14"/>
      <c r="E200" s="14"/>
      <c r="F200" s="14"/>
      <c r="G200" s="14"/>
    </row>
    <row r="201" spans="3:7" hidden="1">
      <c r="C201" s="14"/>
      <c r="D201" s="14"/>
      <c r="E201" s="14"/>
      <c r="F201" s="14"/>
      <c r="G201" s="14"/>
    </row>
    <row r="202" spans="3:7" hidden="1">
      <c r="C202" s="14"/>
      <c r="D202" s="14"/>
      <c r="E202" s="14"/>
      <c r="F202" s="14"/>
      <c r="G202" s="14"/>
    </row>
    <row r="203" spans="3:7" hidden="1">
      <c r="C203" s="14"/>
      <c r="D203" s="14"/>
      <c r="E203" s="14"/>
      <c r="F203" s="14"/>
      <c r="G203" s="14"/>
    </row>
    <row r="204" spans="3:7" hidden="1">
      <c r="C204" s="14"/>
      <c r="D204" s="14"/>
      <c r="E204" s="14"/>
      <c r="F204" s="14"/>
      <c r="G204" s="14"/>
    </row>
    <row r="205" spans="3:7" hidden="1">
      <c r="C205" s="14"/>
      <c r="D205" s="14"/>
      <c r="E205" s="14"/>
      <c r="F205" s="14"/>
      <c r="G205" s="14"/>
    </row>
    <row r="206" spans="3:7" hidden="1">
      <c r="C206" s="14"/>
      <c r="D206" s="14"/>
      <c r="E206" s="14"/>
      <c r="F206" s="14"/>
      <c r="G206" s="14"/>
    </row>
    <row r="207" spans="3:7" hidden="1">
      <c r="C207" s="14"/>
      <c r="D207" s="14"/>
      <c r="E207" s="14"/>
      <c r="F207" s="14"/>
      <c r="G207" s="14"/>
    </row>
    <row r="208" spans="3:7" hidden="1">
      <c r="C208" s="14"/>
      <c r="D208" s="14"/>
      <c r="E208" s="14"/>
      <c r="F208" s="14"/>
      <c r="G208" s="14"/>
    </row>
    <row r="209" spans="3:7" hidden="1">
      <c r="C209" s="14"/>
      <c r="D209" s="14"/>
      <c r="E209" s="14"/>
      <c r="F209" s="14"/>
      <c r="G209" s="14"/>
    </row>
    <row r="210" spans="3:7" hidden="1">
      <c r="C210" s="14"/>
      <c r="D210" s="14"/>
      <c r="E210" s="14"/>
      <c r="F210" s="14"/>
      <c r="G210" s="14"/>
    </row>
    <row r="211" spans="3:7" hidden="1">
      <c r="C211" s="14"/>
      <c r="D211" s="14"/>
      <c r="E211" s="14"/>
      <c r="F211" s="14"/>
      <c r="G211" s="14"/>
    </row>
    <row r="212" spans="3:7" hidden="1">
      <c r="C212" s="14"/>
      <c r="D212" s="14"/>
      <c r="E212" s="14"/>
      <c r="F212" s="14"/>
      <c r="G212" s="14"/>
    </row>
    <row r="213" spans="3:7" hidden="1">
      <c r="C213" s="14"/>
      <c r="D213" s="14"/>
      <c r="E213" s="14"/>
      <c r="F213" s="14"/>
      <c r="G213" s="14"/>
    </row>
    <row r="214" spans="3:7" hidden="1">
      <c r="C214" s="14"/>
      <c r="D214" s="14"/>
      <c r="E214" s="14"/>
      <c r="F214" s="14"/>
      <c r="G214" s="14"/>
    </row>
    <row r="215" spans="3:7" hidden="1">
      <c r="C215" s="14"/>
      <c r="D215" s="14"/>
      <c r="E215" s="14"/>
      <c r="F215" s="14"/>
      <c r="G215" s="14"/>
    </row>
    <row r="216" spans="3:7" hidden="1">
      <c r="C216" s="14"/>
      <c r="D216" s="14"/>
      <c r="E216" s="14"/>
      <c r="F216" s="14"/>
      <c r="G216" s="14"/>
    </row>
    <row r="217" spans="3:7" hidden="1">
      <c r="C217" s="14"/>
      <c r="D217" s="14"/>
      <c r="E217" s="14"/>
      <c r="F217" s="14"/>
      <c r="G217" s="14"/>
    </row>
    <row r="218" spans="3:7" hidden="1">
      <c r="C218" s="14"/>
      <c r="D218" s="14"/>
      <c r="E218" s="14"/>
      <c r="F218" s="14"/>
      <c r="G218" s="14"/>
    </row>
    <row r="219" spans="3:7" hidden="1">
      <c r="C219" s="14"/>
      <c r="D219" s="14"/>
      <c r="E219" s="14"/>
      <c r="F219" s="14"/>
      <c r="G219" s="14"/>
    </row>
    <row r="220" spans="3:7" hidden="1">
      <c r="C220" s="14"/>
      <c r="D220" s="14"/>
      <c r="E220" s="14"/>
      <c r="F220" s="14"/>
      <c r="G220" s="14"/>
    </row>
    <row r="221" spans="3:7" hidden="1">
      <c r="C221" s="14"/>
      <c r="D221" s="14"/>
      <c r="E221" s="14"/>
      <c r="F221" s="14"/>
      <c r="G221" s="14"/>
    </row>
    <row r="222" spans="3:7" hidden="1">
      <c r="C222" s="14"/>
      <c r="D222" s="14"/>
      <c r="E222" s="14"/>
      <c r="F222" s="14"/>
      <c r="G222" s="14"/>
    </row>
    <row r="223" spans="3:7" hidden="1">
      <c r="C223" s="14"/>
      <c r="D223" s="14"/>
      <c r="E223" s="14"/>
      <c r="F223" s="14"/>
      <c r="G223" s="14"/>
    </row>
    <row r="224" spans="3:7" hidden="1">
      <c r="C224" s="14"/>
      <c r="D224" s="14"/>
      <c r="E224" s="14"/>
      <c r="F224" s="14"/>
      <c r="G224" s="14"/>
    </row>
    <row r="225" spans="3:7" hidden="1">
      <c r="C225" s="14"/>
      <c r="D225" s="14"/>
      <c r="E225" s="14"/>
      <c r="F225" s="14"/>
      <c r="G225" s="14"/>
    </row>
    <row r="226" spans="3:7" hidden="1">
      <c r="C226" s="14"/>
      <c r="D226" s="14"/>
      <c r="E226" s="14"/>
      <c r="F226" s="14"/>
      <c r="G226" s="14"/>
    </row>
    <row r="227" spans="3:7" hidden="1">
      <c r="C227" s="14"/>
      <c r="D227" s="14"/>
      <c r="E227" s="14"/>
      <c r="F227" s="14"/>
      <c r="G227" s="14"/>
    </row>
    <row r="228" spans="3:7" hidden="1">
      <c r="C228" s="14"/>
      <c r="D228" s="14"/>
      <c r="E228" s="14"/>
      <c r="F228" s="14"/>
      <c r="G228" s="14"/>
    </row>
    <row r="229" spans="3:7" hidden="1">
      <c r="C229" s="14"/>
      <c r="D229" s="14"/>
      <c r="E229" s="14"/>
      <c r="F229" s="14"/>
      <c r="G229" s="14"/>
    </row>
    <row r="230" spans="3:7" hidden="1">
      <c r="C230" s="14"/>
      <c r="D230" s="14"/>
      <c r="E230" s="14"/>
      <c r="F230" s="14"/>
      <c r="G230" s="14"/>
    </row>
    <row r="231" spans="3:7" hidden="1">
      <c r="C231" s="14"/>
      <c r="D231" s="14"/>
      <c r="E231" s="14"/>
      <c r="F231" s="14"/>
      <c r="G231" s="14"/>
    </row>
    <row r="232" spans="3:7" hidden="1">
      <c r="C232" s="14"/>
      <c r="D232" s="14"/>
      <c r="E232" s="14"/>
      <c r="F232" s="14"/>
      <c r="G232" s="14"/>
    </row>
    <row r="233" spans="3:7" hidden="1">
      <c r="C233" s="14"/>
      <c r="D233" s="14"/>
      <c r="E233" s="14"/>
      <c r="F233" s="14"/>
      <c r="G233" s="14"/>
    </row>
    <row r="234" spans="3:7" hidden="1">
      <c r="C234" s="14"/>
      <c r="D234" s="14"/>
      <c r="E234" s="14"/>
      <c r="F234" s="14"/>
      <c r="G234" s="14"/>
    </row>
    <row r="235" spans="3:7" hidden="1">
      <c r="C235" s="14"/>
      <c r="D235" s="14"/>
      <c r="E235" s="14"/>
      <c r="F235" s="14"/>
      <c r="G235" s="14"/>
    </row>
    <row r="236" spans="3:7" hidden="1">
      <c r="C236" s="14"/>
      <c r="D236" s="14"/>
      <c r="E236" s="14"/>
      <c r="F236" s="14"/>
      <c r="G236" s="14"/>
    </row>
    <row r="237" spans="3:7" hidden="1">
      <c r="C237" s="14"/>
      <c r="D237" s="14"/>
      <c r="E237" s="14"/>
      <c r="F237" s="14"/>
      <c r="G237" s="14"/>
    </row>
    <row r="238" spans="3:7" hidden="1">
      <c r="C238" s="14"/>
      <c r="D238" s="14"/>
      <c r="E238" s="14"/>
      <c r="F238" s="14"/>
      <c r="G238" s="14"/>
    </row>
    <row r="239" spans="3:7" hidden="1">
      <c r="C239" s="14"/>
      <c r="D239" s="14"/>
      <c r="E239" s="14"/>
      <c r="F239" s="14"/>
      <c r="G239" s="14"/>
    </row>
    <row r="240" spans="3:7" hidden="1">
      <c r="C240" s="14"/>
      <c r="D240" s="14"/>
      <c r="E240" s="14"/>
      <c r="F240" s="14"/>
      <c r="G240" s="14"/>
    </row>
    <row r="241" spans="3:7" hidden="1">
      <c r="C241" s="14"/>
      <c r="D241" s="14"/>
      <c r="E241" s="14"/>
      <c r="F241" s="14"/>
      <c r="G241" s="14"/>
    </row>
    <row r="242" spans="3:7" hidden="1">
      <c r="C242" s="14"/>
      <c r="D242" s="14"/>
      <c r="E242" s="14"/>
      <c r="F242" s="14"/>
      <c r="G242" s="14"/>
    </row>
    <row r="243" spans="3:7" hidden="1">
      <c r="C243" s="14"/>
      <c r="D243" s="14"/>
      <c r="E243" s="14"/>
      <c r="F243" s="14"/>
      <c r="G243" s="14"/>
    </row>
    <row r="244" spans="3:7" hidden="1">
      <c r="C244" s="14"/>
      <c r="D244" s="14"/>
      <c r="E244" s="14"/>
      <c r="F244" s="14"/>
      <c r="G244" s="14"/>
    </row>
    <row r="245" spans="3:7" hidden="1">
      <c r="C245" s="14"/>
      <c r="D245" s="14"/>
      <c r="E245" s="14"/>
      <c r="F245" s="14"/>
      <c r="G245" s="14"/>
    </row>
    <row r="246" spans="3:7" hidden="1">
      <c r="C246" s="14"/>
      <c r="D246" s="14"/>
      <c r="E246" s="14"/>
      <c r="F246" s="14"/>
      <c r="G246" s="14"/>
    </row>
    <row r="247" spans="3:7" hidden="1">
      <c r="C247" s="14"/>
      <c r="D247" s="14"/>
      <c r="E247" s="14"/>
      <c r="F247" s="14"/>
      <c r="G247" s="14"/>
    </row>
    <row r="248" spans="3:7" hidden="1">
      <c r="C248" s="14"/>
      <c r="D248" s="14"/>
      <c r="E248" s="14"/>
      <c r="F248" s="14"/>
      <c r="G248" s="14"/>
    </row>
    <row r="249" spans="3:7" hidden="1">
      <c r="C249" s="14"/>
      <c r="D249" s="14"/>
      <c r="E249" s="14"/>
      <c r="F249" s="14"/>
      <c r="G249" s="14"/>
    </row>
    <row r="250" spans="3:7" hidden="1">
      <c r="C250" s="14"/>
      <c r="D250" s="14"/>
      <c r="E250" s="14"/>
      <c r="F250" s="14"/>
      <c r="G250" s="14"/>
    </row>
    <row r="251" spans="3:7" hidden="1">
      <c r="C251" s="14"/>
      <c r="D251" s="14"/>
      <c r="E251" s="14"/>
      <c r="F251" s="14"/>
      <c r="G251" s="14"/>
    </row>
    <row r="252" spans="3:7" hidden="1">
      <c r="C252" s="14"/>
      <c r="D252" s="14"/>
      <c r="E252" s="14"/>
      <c r="F252" s="14"/>
      <c r="G252" s="14"/>
    </row>
    <row r="253" spans="3:7" hidden="1">
      <c r="C253" s="14"/>
      <c r="D253" s="14"/>
      <c r="E253" s="14"/>
      <c r="F253" s="14"/>
      <c r="G253" s="14"/>
    </row>
    <row r="254" spans="3:7" hidden="1">
      <c r="C254" s="14"/>
      <c r="D254" s="14"/>
      <c r="E254" s="14"/>
      <c r="F254" s="14"/>
      <c r="G254" s="14"/>
    </row>
    <row r="255" spans="3:7" hidden="1">
      <c r="C255" s="14"/>
      <c r="D255" s="14"/>
      <c r="E255" s="14"/>
      <c r="F255" s="14"/>
      <c r="G255" s="14"/>
    </row>
    <row r="256" spans="3:7" hidden="1">
      <c r="C256" s="14"/>
      <c r="D256" s="14"/>
      <c r="E256" s="14"/>
      <c r="F256" s="14"/>
      <c r="G256" s="14"/>
    </row>
    <row r="257" spans="3:7" hidden="1">
      <c r="C257" s="14"/>
      <c r="D257" s="14"/>
      <c r="E257" s="14"/>
      <c r="F257" s="14"/>
      <c r="G257" s="14"/>
    </row>
    <row r="258" spans="3:7" hidden="1">
      <c r="C258" s="14"/>
      <c r="D258" s="14"/>
      <c r="E258" s="14"/>
      <c r="F258" s="14"/>
      <c r="G258" s="14"/>
    </row>
    <row r="259" spans="3:7" hidden="1">
      <c r="C259" s="14"/>
      <c r="D259" s="14"/>
      <c r="E259" s="14"/>
      <c r="F259" s="14"/>
      <c r="G259" s="14"/>
    </row>
    <row r="260" spans="3:7" hidden="1">
      <c r="C260" s="14"/>
      <c r="D260" s="14"/>
      <c r="E260" s="14"/>
      <c r="F260" s="14"/>
      <c r="G260" s="14"/>
    </row>
    <row r="261" spans="3:7" hidden="1">
      <c r="C261" s="14"/>
      <c r="D261" s="14"/>
      <c r="E261" s="14"/>
      <c r="F261" s="14"/>
      <c r="G261" s="14"/>
    </row>
    <row r="262" spans="3:7" hidden="1">
      <c r="C262" s="14"/>
      <c r="D262" s="14"/>
      <c r="E262" s="14"/>
      <c r="F262" s="14"/>
      <c r="G262" s="14"/>
    </row>
    <row r="263" spans="3:7" hidden="1">
      <c r="C263" s="14"/>
      <c r="D263" s="14"/>
      <c r="E263" s="14"/>
      <c r="F263" s="14"/>
      <c r="G263" s="14"/>
    </row>
    <row r="264" spans="3:7" hidden="1">
      <c r="C264" s="14"/>
      <c r="D264" s="14"/>
      <c r="E264" s="14"/>
      <c r="F264" s="14"/>
      <c r="G264" s="14"/>
    </row>
    <row r="265" spans="3:7" hidden="1">
      <c r="C265" s="14"/>
      <c r="D265" s="14"/>
      <c r="E265" s="14"/>
      <c r="F265" s="14"/>
      <c r="G265" s="14"/>
    </row>
    <row r="266" spans="3:7" hidden="1">
      <c r="C266" s="14"/>
      <c r="D266" s="14"/>
      <c r="E266" s="14"/>
      <c r="F266" s="14"/>
      <c r="G266" s="14"/>
    </row>
    <row r="267" spans="3:7" hidden="1">
      <c r="C267" s="14"/>
      <c r="D267" s="14"/>
      <c r="E267" s="14"/>
      <c r="F267" s="14"/>
      <c r="G267" s="14"/>
    </row>
    <row r="268" spans="3:7" hidden="1">
      <c r="C268" s="14"/>
      <c r="D268" s="14"/>
      <c r="E268" s="14"/>
      <c r="F268" s="14"/>
      <c r="G268" s="14"/>
    </row>
    <row r="269" spans="3:7" hidden="1">
      <c r="C269" s="14"/>
      <c r="D269" s="14"/>
      <c r="E269" s="14"/>
      <c r="F269" s="14"/>
      <c r="G269" s="14"/>
    </row>
    <row r="270" spans="3:7" hidden="1">
      <c r="C270" s="14"/>
      <c r="D270" s="14"/>
      <c r="E270" s="14"/>
      <c r="F270" s="14"/>
      <c r="G270" s="14"/>
    </row>
    <row r="271" spans="3:7" hidden="1">
      <c r="C271" s="14"/>
      <c r="D271" s="14"/>
      <c r="E271" s="14"/>
      <c r="F271" s="14"/>
      <c r="G271" s="14"/>
    </row>
    <row r="272" spans="3:7" hidden="1">
      <c r="C272" s="14"/>
      <c r="D272" s="14"/>
      <c r="E272" s="14"/>
      <c r="F272" s="14"/>
      <c r="G272" s="14"/>
    </row>
    <row r="273" spans="3:7" hidden="1">
      <c r="C273" s="14"/>
      <c r="D273" s="14"/>
      <c r="E273" s="14"/>
      <c r="F273" s="14"/>
      <c r="G273" s="14"/>
    </row>
    <row r="274" spans="3:7" hidden="1">
      <c r="C274" s="14"/>
      <c r="D274" s="14"/>
      <c r="E274" s="14"/>
      <c r="F274" s="14"/>
      <c r="G274" s="14"/>
    </row>
    <row r="275" spans="3:7" hidden="1">
      <c r="C275" s="14"/>
      <c r="D275" s="14"/>
      <c r="E275" s="14"/>
      <c r="F275" s="14"/>
      <c r="G275" s="14"/>
    </row>
    <row r="276" spans="3:7" hidden="1">
      <c r="C276" s="14"/>
      <c r="D276" s="14"/>
      <c r="E276" s="14"/>
      <c r="F276" s="14"/>
      <c r="G276" s="14"/>
    </row>
    <row r="277" spans="3:7" hidden="1">
      <c r="C277" s="14"/>
      <c r="D277" s="14"/>
      <c r="E277" s="14"/>
      <c r="F277" s="14"/>
      <c r="G277" s="14"/>
    </row>
    <row r="278" spans="3:7" hidden="1">
      <c r="C278" s="14"/>
      <c r="D278" s="14"/>
      <c r="E278" s="14"/>
      <c r="F278" s="14"/>
      <c r="G278" s="14"/>
    </row>
    <row r="279" spans="3:7" hidden="1">
      <c r="C279" s="14"/>
      <c r="D279" s="14"/>
      <c r="E279" s="14"/>
      <c r="F279" s="14"/>
      <c r="G279" s="14"/>
    </row>
    <row r="280" spans="3:7" hidden="1">
      <c r="C280" s="14"/>
      <c r="D280" s="14"/>
      <c r="E280" s="14"/>
      <c r="F280" s="14"/>
      <c r="G280" s="14"/>
    </row>
    <row r="281" spans="3:7" hidden="1">
      <c r="C281" s="14"/>
      <c r="D281" s="14"/>
      <c r="E281" s="14"/>
      <c r="F281" s="14"/>
      <c r="G281" s="14"/>
    </row>
    <row r="282" spans="3:7" hidden="1">
      <c r="C282" s="14"/>
      <c r="D282" s="14"/>
      <c r="E282" s="14"/>
      <c r="F282" s="14"/>
      <c r="G282" s="14"/>
    </row>
    <row r="283" spans="3:7" hidden="1">
      <c r="C283" s="14"/>
      <c r="D283" s="14"/>
      <c r="E283" s="14"/>
      <c r="F283" s="14"/>
      <c r="G283" s="14"/>
    </row>
    <row r="284" spans="3:7" hidden="1">
      <c r="C284" s="14"/>
      <c r="D284" s="14"/>
      <c r="E284" s="14"/>
      <c r="F284" s="14"/>
      <c r="G284" s="14"/>
    </row>
    <row r="285" spans="3:7" hidden="1">
      <c r="C285" s="14"/>
      <c r="D285" s="14"/>
      <c r="E285" s="14"/>
      <c r="F285" s="14"/>
      <c r="G285" s="14"/>
    </row>
    <row r="286" spans="3:7" hidden="1">
      <c r="C286" s="14"/>
      <c r="D286" s="14"/>
      <c r="E286" s="14"/>
      <c r="F286" s="14"/>
      <c r="G286" s="14"/>
    </row>
    <row r="287" spans="3:7" hidden="1">
      <c r="C287" s="14"/>
      <c r="D287" s="14"/>
      <c r="E287" s="14"/>
      <c r="F287" s="14"/>
      <c r="G287" s="14"/>
    </row>
    <row r="288" spans="3:7" hidden="1">
      <c r="C288" s="14"/>
      <c r="D288" s="14"/>
      <c r="E288" s="14"/>
      <c r="F288" s="14"/>
      <c r="G288" s="14"/>
    </row>
    <row r="289" spans="3:7" hidden="1">
      <c r="C289" s="14"/>
      <c r="D289" s="14"/>
      <c r="E289" s="14"/>
      <c r="F289" s="14"/>
      <c r="G289" s="14"/>
    </row>
    <row r="290" spans="3:7" hidden="1">
      <c r="C290" s="14"/>
      <c r="D290" s="14"/>
      <c r="E290" s="14"/>
      <c r="F290" s="14"/>
      <c r="G290" s="14"/>
    </row>
    <row r="291" spans="3:7" hidden="1">
      <c r="C291" s="14"/>
      <c r="D291" s="14"/>
      <c r="E291" s="14"/>
      <c r="F291" s="14"/>
      <c r="G291" s="14"/>
    </row>
    <row r="292" spans="3:7" hidden="1">
      <c r="C292" s="14"/>
      <c r="D292" s="14"/>
      <c r="E292" s="14"/>
      <c r="F292" s="14"/>
      <c r="G292" s="14"/>
    </row>
    <row r="293" spans="3:7" hidden="1">
      <c r="C293" s="14"/>
      <c r="D293" s="14"/>
      <c r="E293" s="14"/>
      <c r="F293" s="14"/>
      <c r="G293" s="14"/>
    </row>
    <row r="294" spans="3:7" hidden="1">
      <c r="C294" s="14"/>
      <c r="D294" s="14"/>
      <c r="E294" s="14"/>
      <c r="F294" s="14"/>
      <c r="G294" s="14"/>
    </row>
    <row r="295" spans="3:7" hidden="1">
      <c r="C295" s="14"/>
      <c r="D295" s="14"/>
      <c r="E295" s="14"/>
      <c r="F295" s="14"/>
      <c r="G295" s="14"/>
    </row>
    <row r="296" spans="3:7" hidden="1">
      <c r="C296" s="14"/>
      <c r="D296" s="14"/>
      <c r="E296" s="14"/>
      <c r="F296" s="14"/>
      <c r="G296" s="14"/>
    </row>
    <row r="297" spans="3:7" hidden="1">
      <c r="C297" s="14"/>
      <c r="D297" s="14"/>
      <c r="E297" s="14"/>
      <c r="F297" s="14"/>
      <c r="G297" s="14"/>
    </row>
    <row r="298" spans="3:7" hidden="1">
      <c r="C298" s="14"/>
      <c r="D298" s="14"/>
      <c r="E298" s="14"/>
      <c r="F298" s="14"/>
      <c r="G298" s="14"/>
    </row>
    <row r="299" spans="3:7" hidden="1">
      <c r="C299" s="14"/>
      <c r="D299" s="14"/>
      <c r="E299" s="14"/>
      <c r="F299" s="14"/>
      <c r="G299" s="14"/>
    </row>
    <row r="300" spans="3:7" hidden="1">
      <c r="C300" s="14"/>
      <c r="D300" s="14"/>
      <c r="E300" s="14"/>
      <c r="F300" s="14"/>
      <c r="G300" s="14"/>
    </row>
    <row r="301" spans="3:7" hidden="1">
      <c r="C301" s="14"/>
      <c r="D301" s="14"/>
      <c r="E301" s="14"/>
      <c r="F301" s="14"/>
      <c r="G301" s="14"/>
    </row>
    <row r="302" spans="3:7" hidden="1">
      <c r="C302" s="14"/>
      <c r="D302" s="14"/>
      <c r="E302" s="14"/>
      <c r="F302" s="14"/>
      <c r="G302" s="14"/>
    </row>
    <row r="303" spans="3:7" hidden="1">
      <c r="C303" s="14"/>
      <c r="D303" s="14"/>
      <c r="E303" s="14"/>
      <c r="F303" s="14"/>
      <c r="G303" s="14"/>
    </row>
    <row r="304" spans="3:7" hidden="1">
      <c r="C304" s="14"/>
      <c r="D304" s="14"/>
      <c r="E304" s="14"/>
      <c r="F304" s="14"/>
      <c r="G304" s="14"/>
    </row>
    <row r="305" spans="3:7" hidden="1">
      <c r="C305" s="14"/>
      <c r="D305" s="14"/>
      <c r="E305" s="14"/>
      <c r="F305" s="14"/>
      <c r="G305" s="14"/>
    </row>
    <row r="306" spans="3:7" hidden="1">
      <c r="C306" s="14"/>
      <c r="D306" s="14"/>
      <c r="E306" s="14"/>
      <c r="F306" s="14"/>
      <c r="G306" s="14"/>
    </row>
    <row r="307" spans="3:7" hidden="1">
      <c r="C307" s="14"/>
      <c r="D307" s="14"/>
      <c r="E307" s="14"/>
      <c r="F307" s="14"/>
      <c r="G307" s="14"/>
    </row>
    <row r="308" spans="3:7" hidden="1">
      <c r="C308" s="14"/>
      <c r="D308" s="14"/>
      <c r="E308" s="14"/>
      <c r="F308" s="14"/>
      <c r="G308" s="14"/>
    </row>
    <row r="309" spans="3:7" hidden="1">
      <c r="C309" s="14"/>
      <c r="D309" s="14"/>
      <c r="E309" s="14"/>
      <c r="F309" s="14"/>
      <c r="G309" s="14"/>
    </row>
    <row r="310" spans="3:7" hidden="1">
      <c r="C310" s="14"/>
      <c r="D310" s="14"/>
      <c r="E310" s="14"/>
      <c r="F310" s="14"/>
      <c r="G310" s="14"/>
    </row>
    <row r="311" spans="3:7" hidden="1">
      <c r="C311" s="14"/>
      <c r="D311" s="14"/>
      <c r="E311" s="14"/>
      <c r="F311" s="14"/>
      <c r="G311" s="14"/>
    </row>
    <row r="312" spans="3:7" hidden="1">
      <c r="C312" s="14"/>
      <c r="D312" s="14"/>
      <c r="E312" s="14"/>
      <c r="F312" s="14"/>
      <c r="G312" s="14"/>
    </row>
    <row r="313" spans="3:7" hidden="1">
      <c r="C313" s="14"/>
      <c r="D313" s="14"/>
      <c r="E313" s="14"/>
      <c r="F313" s="14"/>
      <c r="G313" s="14"/>
    </row>
    <row r="314" spans="3:7" hidden="1">
      <c r="C314" s="14"/>
      <c r="D314" s="14"/>
      <c r="E314" s="14"/>
      <c r="F314" s="14"/>
      <c r="G314" s="14"/>
    </row>
    <row r="315" spans="3:7" hidden="1">
      <c r="C315" s="14"/>
      <c r="D315" s="14"/>
      <c r="E315" s="14"/>
      <c r="F315" s="14"/>
      <c r="G315" s="14"/>
    </row>
    <row r="316" spans="3:7" hidden="1">
      <c r="C316" s="14"/>
      <c r="D316" s="14"/>
      <c r="E316" s="14"/>
      <c r="F316" s="14"/>
      <c r="G316" s="14"/>
    </row>
    <row r="317" spans="3:7" hidden="1">
      <c r="C317" s="14"/>
      <c r="D317" s="14"/>
      <c r="E317" s="14"/>
      <c r="F317" s="14"/>
      <c r="G317" s="14"/>
    </row>
    <row r="318" spans="3:7" hidden="1">
      <c r="C318" s="14"/>
      <c r="D318" s="14"/>
      <c r="E318" s="14"/>
      <c r="F318" s="14"/>
      <c r="G318" s="14"/>
    </row>
    <row r="319" spans="3:7" hidden="1">
      <c r="C319" s="14"/>
      <c r="D319" s="14"/>
      <c r="E319" s="14"/>
      <c r="F319" s="14"/>
      <c r="G319" s="14"/>
    </row>
    <row r="320" spans="3:7" hidden="1">
      <c r="C320" s="14"/>
      <c r="D320" s="14"/>
      <c r="E320" s="14"/>
      <c r="F320" s="14"/>
      <c r="G320" s="14"/>
    </row>
    <row r="321" spans="3:7" hidden="1">
      <c r="C321" s="14"/>
      <c r="D321" s="14"/>
      <c r="E321" s="14"/>
      <c r="F321" s="14"/>
      <c r="G321" s="14"/>
    </row>
    <row r="322" spans="3:7" hidden="1">
      <c r="C322" s="14"/>
      <c r="D322" s="14"/>
      <c r="E322" s="14"/>
      <c r="F322" s="14"/>
      <c r="G322" s="14"/>
    </row>
    <row r="323" spans="3:7" hidden="1">
      <c r="C323" s="14"/>
      <c r="D323" s="14"/>
      <c r="E323" s="14"/>
      <c r="F323" s="14"/>
      <c r="G323" s="14"/>
    </row>
    <row r="324" spans="3:7" hidden="1">
      <c r="C324" s="14"/>
      <c r="D324" s="14"/>
      <c r="E324" s="14"/>
      <c r="F324" s="14"/>
      <c r="G324" s="14"/>
    </row>
    <row r="325" spans="3:7" hidden="1">
      <c r="C325" s="14"/>
      <c r="D325" s="14"/>
      <c r="E325" s="14"/>
      <c r="F325" s="14"/>
      <c r="G325" s="14"/>
    </row>
    <row r="326" spans="3:7" hidden="1">
      <c r="C326" s="14"/>
      <c r="D326" s="14"/>
      <c r="E326" s="14"/>
      <c r="F326" s="14"/>
      <c r="G326" s="14"/>
    </row>
    <row r="327" spans="3:7" hidden="1">
      <c r="C327" s="14"/>
      <c r="D327" s="14"/>
      <c r="E327" s="14"/>
      <c r="F327" s="14"/>
      <c r="G327" s="14"/>
    </row>
    <row r="328" spans="3:7" hidden="1">
      <c r="C328" s="14"/>
      <c r="D328" s="14"/>
      <c r="E328" s="14"/>
      <c r="F328" s="14"/>
      <c r="G328" s="14"/>
    </row>
    <row r="329" spans="3:7" hidden="1">
      <c r="C329" s="14"/>
      <c r="D329" s="14"/>
      <c r="E329" s="14"/>
      <c r="F329" s="14"/>
      <c r="G329" s="14"/>
    </row>
    <row r="330" spans="3:7" hidden="1">
      <c r="C330" s="14"/>
      <c r="D330" s="14"/>
      <c r="E330" s="14"/>
      <c r="F330" s="14"/>
      <c r="G330" s="14"/>
    </row>
    <row r="331" spans="3:7" hidden="1">
      <c r="C331" s="14"/>
      <c r="D331" s="14"/>
      <c r="E331" s="14"/>
      <c r="F331" s="14"/>
      <c r="G331" s="14"/>
    </row>
    <row r="332" spans="3:7" hidden="1">
      <c r="C332" s="14"/>
      <c r="D332" s="14"/>
      <c r="E332" s="14"/>
      <c r="F332" s="14"/>
      <c r="G332" s="14"/>
    </row>
    <row r="333" spans="3:7" hidden="1">
      <c r="C333" s="14"/>
      <c r="D333" s="14"/>
      <c r="E333" s="14"/>
      <c r="F333" s="14"/>
      <c r="G333" s="14"/>
    </row>
    <row r="334" spans="3:7" hidden="1">
      <c r="C334" s="14"/>
      <c r="D334" s="14"/>
      <c r="E334" s="14"/>
      <c r="F334" s="14"/>
      <c r="G334" s="14"/>
    </row>
    <row r="335" spans="3:7" hidden="1">
      <c r="C335" s="14"/>
      <c r="D335" s="14"/>
      <c r="E335" s="14"/>
      <c r="F335" s="14"/>
      <c r="G335" s="14"/>
    </row>
    <row r="336" spans="3:7" hidden="1">
      <c r="C336" s="14"/>
      <c r="D336" s="14"/>
      <c r="E336" s="14"/>
      <c r="F336" s="14"/>
      <c r="G336" s="14"/>
    </row>
    <row r="337" spans="3:7" hidden="1">
      <c r="C337" s="14"/>
      <c r="D337" s="14"/>
      <c r="E337" s="14"/>
      <c r="F337" s="14"/>
      <c r="G337" s="14"/>
    </row>
    <row r="338" spans="3:7" hidden="1">
      <c r="C338" s="14"/>
      <c r="D338" s="14"/>
      <c r="E338" s="14"/>
      <c r="F338" s="14"/>
      <c r="G338" s="14"/>
    </row>
    <row r="339" spans="3:7" hidden="1">
      <c r="C339" s="14"/>
      <c r="D339" s="14"/>
      <c r="E339" s="14"/>
      <c r="F339" s="14"/>
      <c r="G339" s="14"/>
    </row>
    <row r="340" spans="3:7" hidden="1">
      <c r="C340" s="14"/>
      <c r="D340" s="14"/>
      <c r="E340" s="14"/>
      <c r="F340" s="14"/>
      <c r="G340" s="14"/>
    </row>
    <row r="341" spans="3:7" hidden="1">
      <c r="C341" s="14"/>
      <c r="D341" s="14"/>
      <c r="E341" s="14"/>
      <c r="F341" s="14"/>
      <c r="G341" s="14"/>
    </row>
    <row r="342" spans="3:7" hidden="1">
      <c r="C342" s="14"/>
      <c r="D342" s="14"/>
      <c r="E342" s="14"/>
      <c r="F342" s="14"/>
      <c r="G342" s="14"/>
    </row>
    <row r="343" spans="3:7" hidden="1">
      <c r="C343" s="14"/>
      <c r="D343" s="14"/>
      <c r="E343" s="14"/>
      <c r="F343" s="14"/>
      <c r="G343" s="14"/>
    </row>
    <row r="344" spans="3:7" hidden="1">
      <c r="C344" s="14"/>
      <c r="D344" s="14"/>
      <c r="E344" s="14"/>
      <c r="F344" s="14"/>
      <c r="G344" s="14"/>
    </row>
    <row r="345" spans="3:7" hidden="1">
      <c r="C345" s="14"/>
      <c r="D345" s="14"/>
      <c r="E345" s="14"/>
      <c r="F345" s="14"/>
      <c r="G345" s="14"/>
    </row>
    <row r="346" spans="3:7" hidden="1">
      <c r="C346" s="14"/>
      <c r="D346" s="14"/>
      <c r="E346" s="14"/>
      <c r="F346" s="14"/>
      <c r="G346" s="14"/>
    </row>
    <row r="347" spans="3:7" hidden="1">
      <c r="C347" s="14"/>
      <c r="D347" s="14"/>
      <c r="E347" s="14"/>
      <c r="F347" s="14"/>
      <c r="G347" s="14"/>
    </row>
    <row r="348" spans="3:7" hidden="1">
      <c r="C348" s="14"/>
      <c r="D348" s="14"/>
      <c r="E348" s="14"/>
      <c r="F348" s="14"/>
      <c r="G348" s="14"/>
    </row>
    <row r="349" spans="3:7" hidden="1">
      <c r="C349" s="14"/>
      <c r="D349" s="14"/>
      <c r="E349" s="14"/>
      <c r="F349" s="14"/>
      <c r="G349" s="14"/>
    </row>
    <row r="350" spans="3:7" hidden="1">
      <c r="C350" s="14"/>
      <c r="D350" s="14"/>
      <c r="E350" s="14"/>
      <c r="F350" s="14"/>
      <c r="G350" s="14"/>
    </row>
    <row r="351" spans="3:7" hidden="1">
      <c r="C351" s="14"/>
      <c r="D351" s="14"/>
      <c r="E351" s="14"/>
      <c r="F351" s="14"/>
      <c r="G351" s="14"/>
    </row>
    <row r="352" spans="3:7" hidden="1">
      <c r="C352" s="14"/>
      <c r="D352" s="14"/>
      <c r="E352" s="14"/>
      <c r="F352" s="14"/>
      <c r="G352" s="14"/>
    </row>
    <row r="353" spans="3:7" hidden="1">
      <c r="C353" s="14"/>
      <c r="D353" s="14"/>
      <c r="E353" s="14"/>
      <c r="F353" s="14"/>
      <c r="G353" s="14"/>
    </row>
    <row r="354" spans="3:7" hidden="1">
      <c r="C354" s="14"/>
      <c r="D354" s="14"/>
      <c r="E354" s="14"/>
      <c r="F354" s="14"/>
      <c r="G354" s="14"/>
    </row>
    <row r="355" spans="3:7" hidden="1">
      <c r="C355" s="14"/>
      <c r="D355" s="14"/>
      <c r="E355" s="14"/>
      <c r="F355" s="14"/>
      <c r="G355" s="14"/>
    </row>
    <row r="356" spans="3:7" hidden="1">
      <c r="C356" s="14"/>
      <c r="D356" s="14"/>
      <c r="E356" s="14"/>
      <c r="F356" s="14"/>
      <c r="G356" s="14"/>
    </row>
    <row r="357" spans="3:7" hidden="1">
      <c r="C357" s="14"/>
      <c r="D357" s="14"/>
      <c r="E357" s="14"/>
      <c r="F357" s="14"/>
      <c r="G357" s="14"/>
    </row>
    <row r="358" spans="3:7" hidden="1">
      <c r="C358" s="14"/>
      <c r="D358" s="14"/>
      <c r="E358" s="14"/>
      <c r="F358" s="14"/>
      <c r="G358" s="14"/>
    </row>
    <row r="359" spans="3:7" hidden="1">
      <c r="C359" s="14"/>
      <c r="D359" s="14"/>
      <c r="E359" s="14"/>
      <c r="F359" s="14"/>
      <c r="G359" s="14"/>
    </row>
    <row r="360" spans="3:7" hidden="1">
      <c r="C360" s="14"/>
      <c r="D360" s="14"/>
      <c r="E360" s="14"/>
      <c r="F360" s="14"/>
      <c r="G360" s="14"/>
    </row>
    <row r="361" spans="3:7" hidden="1">
      <c r="C361" s="14"/>
      <c r="D361" s="14"/>
      <c r="E361" s="14"/>
      <c r="F361" s="14"/>
      <c r="G361" s="14"/>
    </row>
    <row r="362" spans="3:7" hidden="1">
      <c r="C362" s="14"/>
      <c r="D362" s="14"/>
      <c r="E362" s="14"/>
      <c r="F362" s="14"/>
      <c r="G362" s="14"/>
    </row>
    <row r="363" spans="3:7" hidden="1">
      <c r="C363" s="14"/>
      <c r="D363" s="14"/>
      <c r="E363" s="14"/>
      <c r="F363" s="14"/>
      <c r="G363" s="14"/>
    </row>
    <row r="364" spans="3:7" hidden="1">
      <c r="C364" s="14"/>
      <c r="D364" s="14"/>
      <c r="E364" s="14"/>
      <c r="F364" s="14"/>
      <c r="G364" s="14"/>
    </row>
    <row r="365" spans="3:7" hidden="1">
      <c r="C365" s="14"/>
      <c r="D365" s="14"/>
      <c r="E365" s="14"/>
      <c r="F365" s="14"/>
      <c r="G365" s="14"/>
    </row>
    <row r="366" spans="3:7" hidden="1">
      <c r="C366" s="14"/>
      <c r="D366" s="14"/>
      <c r="E366" s="14"/>
      <c r="F366" s="14"/>
      <c r="G366" s="14"/>
    </row>
    <row r="367" spans="3:7" hidden="1">
      <c r="C367" s="14"/>
      <c r="D367" s="14"/>
      <c r="E367" s="14"/>
      <c r="F367" s="14"/>
      <c r="G367" s="14"/>
    </row>
    <row r="368" spans="3:7" hidden="1">
      <c r="C368" s="14"/>
      <c r="D368" s="14"/>
      <c r="E368" s="14"/>
      <c r="F368" s="14"/>
      <c r="G368" s="14"/>
    </row>
    <row r="369" spans="3:7" hidden="1">
      <c r="C369" s="14"/>
      <c r="D369" s="14"/>
      <c r="E369" s="14"/>
      <c r="F369" s="14"/>
      <c r="G369" s="14"/>
    </row>
    <row r="370" spans="3:7" hidden="1">
      <c r="C370" s="14"/>
      <c r="D370" s="14"/>
      <c r="E370" s="14"/>
      <c r="F370" s="14"/>
      <c r="G370" s="14"/>
    </row>
    <row r="371" spans="3:7" hidden="1">
      <c r="C371" s="14"/>
      <c r="D371" s="14"/>
      <c r="E371" s="14"/>
      <c r="F371" s="14"/>
      <c r="G371" s="14"/>
    </row>
    <row r="372" spans="3:7" hidden="1">
      <c r="C372" s="14"/>
      <c r="D372" s="14"/>
      <c r="E372" s="14"/>
      <c r="F372" s="14"/>
      <c r="G372" s="14"/>
    </row>
    <row r="373" spans="3:7" hidden="1">
      <c r="C373" s="14"/>
      <c r="D373" s="14"/>
      <c r="E373" s="14"/>
      <c r="F373" s="14"/>
      <c r="G373" s="14"/>
    </row>
    <row r="374" spans="3:7" hidden="1">
      <c r="C374" s="14"/>
      <c r="D374" s="14"/>
      <c r="E374" s="14"/>
      <c r="F374" s="14"/>
      <c r="G374" s="14"/>
    </row>
    <row r="375" spans="3:7" hidden="1">
      <c r="C375" s="14"/>
      <c r="D375" s="14"/>
      <c r="E375" s="14"/>
      <c r="F375" s="14"/>
      <c r="G375" s="14"/>
    </row>
    <row r="376" spans="3:7" hidden="1">
      <c r="C376" s="14"/>
      <c r="D376" s="14"/>
      <c r="E376" s="14"/>
      <c r="F376" s="14"/>
      <c r="G376" s="14"/>
    </row>
    <row r="377" spans="3:7" hidden="1">
      <c r="C377" s="14"/>
      <c r="D377" s="14"/>
      <c r="E377" s="14"/>
      <c r="F377" s="14"/>
      <c r="G377" s="14"/>
    </row>
    <row r="378" spans="3:7" hidden="1">
      <c r="C378" s="14"/>
      <c r="D378" s="14"/>
      <c r="E378" s="14"/>
      <c r="F378" s="14"/>
      <c r="G378" s="14"/>
    </row>
    <row r="379" spans="3:7" hidden="1">
      <c r="C379" s="14"/>
      <c r="D379" s="14"/>
      <c r="E379" s="14"/>
      <c r="F379" s="14"/>
      <c r="G379" s="14"/>
    </row>
    <row r="380" spans="3:7" hidden="1">
      <c r="C380" s="14"/>
      <c r="D380" s="14"/>
      <c r="E380" s="14"/>
      <c r="F380" s="14"/>
      <c r="G380" s="14"/>
    </row>
    <row r="381" spans="3:7" hidden="1">
      <c r="C381" s="14"/>
      <c r="D381" s="14"/>
      <c r="E381" s="14"/>
      <c r="F381" s="14"/>
      <c r="G381" s="14"/>
    </row>
    <row r="382" spans="3:7" hidden="1">
      <c r="C382" s="14"/>
      <c r="D382" s="14"/>
      <c r="E382" s="14"/>
      <c r="F382" s="14"/>
      <c r="G382" s="14"/>
    </row>
    <row r="383" spans="3:7" hidden="1">
      <c r="C383" s="14"/>
      <c r="D383" s="14"/>
      <c r="E383" s="14"/>
      <c r="F383" s="14"/>
      <c r="G383" s="14"/>
    </row>
    <row r="384" spans="3:7" hidden="1">
      <c r="C384" s="14"/>
      <c r="D384" s="14"/>
      <c r="E384" s="14"/>
      <c r="F384" s="14"/>
      <c r="G384" s="14"/>
    </row>
    <row r="385" spans="3:7" hidden="1">
      <c r="C385" s="14"/>
      <c r="D385" s="14"/>
      <c r="E385" s="14"/>
      <c r="F385" s="14"/>
      <c r="G385" s="14"/>
    </row>
    <row r="386" spans="3:7" hidden="1">
      <c r="C386" s="14"/>
      <c r="D386" s="14"/>
      <c r="E386" s="14"/>
      <c r="F386" s="14"/>
      <c r="G386" s="14"/>
    </row>
    <row r="387" spans="3:7" hidden="1">
      <c r="C387" s="14"/>
      <c r="D387" s="14"/>
      <c r="E387" s="14"/>
      <c r="F387" s="14"/>
      <c r="G387" s="14"/>
    </row>
    <row r="388" spans="3:7" hidden="1">
      <c r="C388" s="14"/>
      <c r="D388" s="14"/>
      <c r="E388" s="14"/>
      <c r="F388" s="14"/>
      <c r="G388" s="14"/>
    </row>
    <row r="389" spans="3:7" hidden="1">
      <c r="C389" s="14"/>
      <c r="D389" s="14"/>
      <c r="E389" s="14"/>
      <c r="F389" s="14"/>
      <c r="G389" s="14"/>
    </row>
    <row r="390" spans="3:7" hidden="1">
      <c r="C390" s="14"/>
      <c r="D390" s="14"/>
      <c r="E390" s="14"/>
      <c r="F390" s="14"/>
      <c r="G390" s="14"/>
    </row>
    <row r="391" spans="3:7" hidden="1">
      <c r="C391" s="14"/>
      <c r="D391" s="14"/>
      <c r="E391" s="14"/>
      <c r="F391" s="14"/>
      <c r="G391" s="14"/>
    </row>
    <row r="392" spans="3:7" hidden="1">
      <c r="C392" s="14"/>
      <c r="D392" s="14"/>
      <c r="E392" s="14"/>
      <c r="F392" s="14"/>
      <c r="G392" s="14"/>
    </row>
    <row r="393" spans="3:7" hidden="1">
      <c r="C393" s="14"/>
      <c r="D393" s="14"/>
      <c r="E393" s="14"/>
      <c r="F393" s="14"/>
      <c r="G393" s="14"/>
    </row>
    <row r="394" spans="3:7" hidden="1">
      <c r="C394" s="14"/>
      <c r="D394" s="14"/>
      <c r="E394" s="14"/>
      <c r="F394" s="14"/>
      <c r="G394" s="14"/>
    </row>
    <row r="395" spans="3:7" hidden="1">
      <c r="C395" s="14"/>
      <c r="D395" s="14"/>
      <c r="E395" s="14"/>
      <c r="F395" s="14"/>
      <c r="G395" s="14"/>
    </row>
    <row r="396" spans="3:7" hidden="1">
      <c r="C396" s="14"/>
      <c r="D396" s="14"/>
      <c r="E396" s="14"/>
      <c r="F396" s="14"/>
      <c r="G396" s="14"/>
    </row>
    <row r="397" spans="3:7" hidden="1">
      <c r="C397" s="14"/>
      <c r="D397" s="14"/>
      <c r="E397" s="14"/>
      <c r="F397" s="14"/>
      <c r="G397" s="14"/>
    </row>
    <row r="398" spans="3:7" hidden="1">
      <c r="C398" s="14"/>
      <c r="D398" s="14"/>
      <c r="E398" s="14"/>
      <c r="F398" s="14"/>
      <c r="G398" s="14"/>
    </row>
    <row r="399" spans="3:7" hidden="1">
      <c r="C399" s="14"/>
      <c r="D399" s="14"/>
      <c r="E399" s="14"/>
      <c r="F399" s="14"/>
      <c r="G399" s="14"/>
    </row>
    <row r="400" spans="3:7" hidden="1">
      <c r="C400" s="14"/>
      <c r="D400" s="14"/>
      <c r="E400" s="14"/>
      <c r="F400" s="14"/>
      <c r="G400" s="14"/>
    </row>
    <row r="401" spans="3:7" hidden="1">
      <c r="C401" s="14"/>
      <c r="D401" s="14"/>
      <c r="E401" s="14"/>
      <c r="F401" s="14"/>
      <c r="G401" s="14"/>
    </row>
    <row r="402" spans="3:7" hidden="1">
      <c r="C402" s="14"/>
      <c r="D402" s="14"/>
      <c r="E402" s="14"/>
      <c r="F402" s="14"/>
      <c r="G402" s="14"/>
    </row>
    <row r="403" spans="3:7" hidden="1">
      <c r="C403" s="14"/>
      <c r="D403" s="14"/>
      <c r="E403" s="14"/>
      <c r="F403" s="14"/>
      <c r="G403" s="14"/>
    </row>
    <row r="404" spans="3:7" hidden="1">
      <c r="C404" s="14"/>
      <c r="D404" s="14"/>
      <c r="E404" s="14"/>
      <c r="F404" s="14"/>
      <c r="G404" s="14"/>
    </row>
    <row r="405" spans="3:7" hidden="1">
      <c r="C405" s="14"/>
      <c r="D405" s="14"/>
      <c r="E405" s="14"/>
      <c r="F405" s="14"/>
      <c r="G405" s="14"/>
    </row>
    <row r="406" spans="3:7" hidden="1">
      <c r="C406" s="14"/>
      <c r="D406" s="14"/>
      <c r="E406" s="14"/>
      <c r="F406" s="14"/>
      <c r="G406" s="14"/>
    </row>
    <row r="407" spans="3:7" hidden="1">
      <c r="C407" s="14"/>
      <c r="D407" s="14"/>
      <c r="E407" s="14"/>
      <c r="F407" s="14"/>
      <c r="G407" s="14"/>
    </row>
    <row r="408" spans="3:7" hidden="1">
      <c r="C408" s="14"/>
      <c r="D408" s="14"/>
      <c r="E408" s="14"/>
      <c r="F408" s="14"/>
      <c r="G408" s="14"/>
    </row>
    <row r="409" spans="3:7" hidden="1">
      <c r="C409" s="14"/>
      <c r="D409" s="14"/>
      <c r="E409" s="14"/>
      <c r="F409" s="14"/>
      <c r="G409" s="14"/>
    </row>
    <row r="410" spans="3:7" hidden="1">
      <c r="C410" s="14"/>
      <c r="D410" s="14"/>
      <c r="E410" s="14"/>
      <c r="F410" s="14"/>
      <c r="G410" s="14"/>
    </row>
    <row r="411" spans="3:7" hidden="1">
      <c r="C411" s="14"/>
      <c r="D411" s="14"/>
      <c r="E411" s="14"/>
      <c r="F411" s="14"/>
      <c r="G411" s="14"/>
    </row>
    <row r="412" spans="3:7" hidden="1">
      <c r="C412" s="14"/>
      <c r="D412" s="14"/>
      <c r="E412" s="14"/>
      <c r="F412" s="14"/>
      <c r="G412" s="14"/>
    </row>
    <row r="413" spans="3:7" hidden="1">
      <c r="C413" s="14"/>
      <c r="D413" s="14"/>
      <c r="E413" s="14"/>
      <c r="F413" s="14"/>
      <c r="G413" s="14"/>
    </row>
    <row r="414" spans="3:7" hidden="1">
      <c r="C414" s="14"/>
      <c r="D414" s="14"/>
      <c r="E414" s="14"/>
      <c r="F414" s="14"/>
      <c r="G414" s="14"/>
    </row>
    <row r="415" spans="3:7" hidden="1">
      <c r="C415" s="14"/>
      <c r="D415" s="14"/>
      <c r="E415" s="14"/>
      <c r="F415" s="14"/>
      <c r="G415" s="14"/>
    </row>
    <row r="416" spans="3:7" hidden="1">
      <c r="C416" s="14"/>
      <c r="D416" s="14"/>
      <c r="E416" s="14"/>
      <c r="F416" s="14"/>
      <c r="G416" s="14"/>
    </row>
    <row r="417" spans="3:7" hidden="1">
      <c r="C417" s="14"/>
      <c r="D417" s="14"/>
      <c r="E417" s="14"/>
      <c r="F417" s="14"/>
      <c r="G417" s="14"/>
    </row>
    <row r="418" spans="3:7" hidden="1">
      <c r="C418" s="14"/>
      <c r="D418" s="14"/>
      <c r="E418" s="14"/>
      <c r="F418" s="14"/>
      <c r="G418" s="14"/>
    </row>
    <row r="419" spans="3:7" hidden="1">
      <c r="C419" s="14"/>
      <c r="D419" s="14"/>
      <c r="E419" s="14"/>
      <c r="F419" s="14"/>
      <c r="G419" s="14"/>
    </row>
    <row r="420" spans="3:7" hidden="1">
      <c r="C420" s="14"/>
      <c r="D420" s="14"/>
      <c r="E420" s="14"/>
      <c r="F420" s="14"/>
      <c r="G420" s="14"/>
    </row>
    <row r="421" spans="3:7" hidden="1">
      <c r="C421" s="14"/>
      <c r="D421" s="14"/>
      <c r="E421" s="14"/>
      <c r="F421" s="14"/>
      <c r="G421" s="14"/>
    </row>
    <row r="422" spans="3:7" hidden="1">
      <c r="C422" s="14"/>
      <c r="D422" s="14"/>
      <c r="E422" s="14"/>
      <c r="F422" s="14"/>
      <c r="G422" s="14"/>
    </row>
    <row r="423" spans="3:7" hidden="1">
      <c r="C423" s="14"/>
      <c r="D423" s="14"/>
      <c r="E423" s="14"/>
      <c r="F423" s="14"/>
      <c r="G423" s="14"/>
    </row>
    <row r="424" spans="3:7" hidden="1">
      <c r="C424" s="14"/>
      <c r="D424" s="14"/>
      <c r="E424" s="14"/>
      <c r="F424" s="14"/>
      <c r="G424" s="14"/>
    </row>
    <row r="425" spans="3:7" hidden="1">
      <c r="C425" s="14"/>
      <c r="D425" s="14"/>
      <c r="E425" s="14"/>
      <c r="F425" s="14"/>
      <c r="G425" s="14"/>
    </row>
    <row r="426" spans="3:7" hidden="1">
      <c r="C426" s="14"/>
      <c r="D426" s="14"/>
      <c r="E426" s="14"/>
      <c r="F426" s="14"/>
      <c r="G426" s="14"/>
    </row>
    <row r="427" spans="3:7" hidden="1">
      <c r="C427" s="14"/>
      <c r="D427" s="14"/>
      <c r="E427" s="14"/>
      <c r="F427" s="14"/>
      <c r="G427" s="14"/>
    </row>
    <row r="428" spans="3:7" hidden="1">
      <c r="C428" s="14"/>
      <c r="D428" s="14"/>
      <c r="E428" s="14"/>
      <c r="F428" s="14"/>
      <c r="G428" s="14"/>
    </row>
    <row r="429" spans="3:7" hidden="1">
      <c r="C429" s="14"/>
      <c r="D429" s="14"/>
      <c r="E429" s="14"/>
      <c r="F429" s="14"/>
      <c r="G429" s="14"/>
    </row>
    <row r="430" spans="3:7" hidden="1">
      <c r="C430" s="14"/>
      <c r="D430" s="14"/>
      <c r="E430" s="14"/>
      <c r="F430" s="14"/>
      <c r="G430" s="14"/>
    </row>
    <row r="431" spans="3:7" hidden="1">
      <c r="C431" s="14"/>
      <c r="D431" s="14"/>
      <c r="E431" s="14"/>
      <c r="F431" s="14"/>
      <c r="G431" s="14"/>
    </row>
    <row r="432" spans="3:7" hidden="1">
      <c r="C432" s="14"/>
      <c r="D432" s="14"/>
      <c r="E432" s="14"/>
      <c r="F432" s="14"/>
      <c r="G432" s="14"/>
    </row>
    <row r="433" spans="3:7" hidden="1">
      <c r="C433" s="14"/>
      <c r="D433" s="14"/>
      <c r="E433" s="14"/>
      <c r="F433" s="14"/>
      <c r="G433" s="14"/>
    </row>
    <row r="434" spans="3:7" hidden="1">
      <c r="C434" s="14"/>
      <c r="D434" s="14"/>
      <c r="E434" s="14"/>
      <c r="F434" s="14"/>
      <c r="G434" s="14"/>
    </row>
    <row r="435" spans="3:7" hidden="1">
      <c r="C435" s="14"/>
      <c r="D435" s="14"/>
      <c r="E435" s="14"/>
      <c r="F435" s="14"/>
      <c r="G435" s="14"/>
    </row>
    <row r="436" spans="3:7" hidden="1">
      <c r="C436" s="14"/>
      <c r="D436" s="14"/>
      <c r="E436" s="14"/>
      <c r="F436" s="14"/>
      <c r="G436" s="14"/>
    </row>
    <row r="437" spans="3:7" hidden="1">
      <c r="C437" s="14"/>
      <c r="D437" s="14"/>
      <c r="E437" s="14"/>
      <c r="F437" s="14"/>
      <c r="G437" s="14"/>
    </row>
    <row r="438" spans="3:7" hidden="1">
      <c r="C438" s="14"/>
      <c r="D438" s="14"/>
      <c r="E438" s="14"/>
      <c r="F438" s="14"/>
      <c r="G438" s="14"/>
    </row>
    <row r="439" spans="3:7" hidden="1">
      <c r="C439" s="14"/>
      <c r="D439" s="14"/>
      <c r="E439" s="14"/>
      <c r="F439" s="14"/>
      <c r="G439" s="14"/>
    </row>
    <row r="440" spans="3:7" hidden="1">
      <c r="C440" s="14"/>
      <c r="D440" s="14"/>
      <c r="E440" s="14"/>
      <c r="F440" s="14"/>
      <c r="G440" s="14"/>
    </row>
    <row r="441" spans="3:7" hidden="1">
      <c r="C441" s="14"/>
      <c r="D441" s="14"/>
      <c r="E441" s="14"/>
      <c r="F441" s="14"/>
      <c r="G441" s="14"/>
    </row>
    <row r="442" spans="3:7" hidden="1">
      <c r="C442" s="14"/>
      <c r="D442" s="14"/>
      <c r="E442" s="14"/>
      <c r="F442" s="14"/>
      <c r="G442" s="14"/>
    </row>
    <row r="443" spans="3:7" hidden="1">
      <c r="C443" s="14"/>
      <c r="D443" s="14"/>
      <c r="E443" s="14"/>
      <c r="F443" s="14"/>
      <c r="G443" s="14"/>
    </row>
    <row r="444" spans="3:7" hidden="1">
      <c r="C444" s="14"/>
      <c r="D444" s="14"/>
      <c r="E444" s="14"/>
      <c r="F444" s="14"/>
      <c r="G444" s="14"/>
    </row>
    <row r="445" spans="3:7" hidden="1">
      <c r="C445" s="14"/>
      <c r="D445" s="14"/>
      <c r="E445" s="14"/>
      <c r="F445" s="14"/>
      <c r="G445" s="14"/>
    </row>
    <row r="446" spans="3:7" hidden="1">
      <c r="C446" s="14"/>
      <c r="D446" s="14"/>
      <c r="E446" s="14"/>
      <c r="F446" s="14"/>
      <c r="G446" s="14"/>
    </row>
    <row r="447" spans="3:7" hidden="1">
      <c r="C447" s="14"/>
      <c r="D447" s="14"/>
      <c r="E447" s="14"/>
      <c r="F447" s="14"/>
      <c r="G447" s="14"/>
    </row>
    <row r="448" spans="3:7" hidden="1">
      <c r="C448" s="14"/>
      <c r="D448" s="14"/>
      <c r="E448" s="14"/>
      <c r="F448" s="14"/>
      <c r="G448" s="14"/>
    </row>
    <row r="449" spans="3:7" hidden="1">
      <c r="C449" s="14"/>
      <c r="D449" s="14"/>
      <c r="E449" s="14"/>
      <c r="F449" s="14"/>
      <c r="G449" s="14"/>
    </row>
    <row r="450" spans="3:7" hidden="1">
      <c r="C450" s="14"/>
      <c r="D450" s="14"/>
      <c r="E450" s="14"/>
      <c r="F450" s="14"/>
      <c r="G450" s="14"/>
    </row>
    <row r="451" spans="3:7" hidden="1">
      <c r="C451" s="14"/>
      <c r="D451" s="14"/>
      <c r="E451" s="14"/>
      <c r="F451" s="14"/>
      <c r="G451" s="14"/>
    </row>
    <row r="452" spans="3:7" hidden="1">
      <c r="C452" s="14"/>
      <c r="D452" s="14"/>
      <c r="E452" s="14"/>
      <c r="F452" s="14"/>
      <c r="G452" s="14"/>
    </row>
    <row r="453" spans="3:7" hidden="1">
      <c r="C453" s="14"/>
      <c r="D453" s="14"/>
      <c r="E453" s="14"/>
      <c r="F453" s="14"/>
      <c r="G453" s="14"/>
    </row>
    <row r="454" spans="3:7" hidden="1">
      <c r="C454" s="14"/>
      <c r="D454" s="14"/>
      <c r="E454" s="14"/>
      <c r="F454" s="14"/>
      <c r="G454" s="14"/>
    </row>
    <row r="455" spans="3:7" hidden="1">
      <c r="C455" s="14"/>
      <c r="D455" s="14"/>
      <c r="E455" s="14"/>
      <c r="F455" s="14"/>
      <c r="G455" s="14"/>
    </row>
    <row r="456" spans="3:7" hidden="1">
      <c r="C456" s="14"/>
      <c r="D456" s="14"/>
      <c r="E456" s="14"/>
      <c r="F456" s="14"/>
      <c r="G456" s="14"/>
    </row>
    <row r="457" spans="3:7" hidden="1">
      <c r="C457" s="14"/>
      <c r="D457" s="14"/>
      <c r="E457" s="14"/>
      <c r="F457" s="14"/>
      <c r="G457" s="14"/>
    </row>
    <row r="458" spans="3:7" hidden="1">
      <c r="C458" s="14"/>
      <c r="D458" s="14"/>
      <c r="E458" s="14"/>
      <c r="F458" s="14"/>
      <c r="G458" s="14"/>
    </row>
    <row r="459" spans="3:7" hidden="1">
      <c r="C459" s="14"/>
      <c r="D459" s="14"/>
      <c r="E459" s="14"/>
      <c r="F459" s="14"/>
      <c r="G459" s="14"/>
    </row>
    <row r="460" spans="3:7" hidden="1">
      <c r="C460" s="14"/>
      <c r="D460" s="14"/>
      <c r="E460" s="14"/>
      <c r="F460" s="14"/>
      <c r="G460" s="14"/>
    </row>
    <row r="461" spans="3:7" hidden="1">
      <c r="C461" s="14"/>
      <c r="D461" s="14"/>
      <c r="E461" s="14"/>
      <c r="F461" s="14"/>
      <c r="G461" s="14"/>
    </row>
    <row r="462" spans="3:7" hidden="1">
      <c r="C462" s="14"/>
      <c r="D462" s="14"/>
      <c r="E462" s="14"/>
      <c r="F462" s="14"/>
      <c r="G462" s="14"/>
    </row>
    <row r="463" spans="3:7" hidden="1">
      <c r="C463" s="14"/>
      <c r="D463" s="14"/>
      <c r="E463" s="14"/>
      <c r="F463" s="14"/>
      <c r="G463" s="14"/>
    </row>
    <row r="464" spans="3:7" hidden="1">
      <c r="C464" s="14"/>
      <c r="D464" s="14"/>
      <c r="E464" s="14"/>
      <c r="F464" s="14"/>
      <c r="G464" s="14"/>
    </row>
    <row r="465" spans="3:7" hidden="1">
      <c r="C465" s="14"/>
      <c r="D465" s="14"/>
      <c r="E465" s="14"/>
      <c r="F465" s="14"/>
      <c r="G465" s="14"/>
    </row>
    <row r="466" spans="3:7" hidden="1">
      <c r="C466" s="14"/>
      <c r="D466" s="14"/>
      <c r="E466" s="14"/>
      <c r="F466" s="14"/>
      <c r="G466" s="14"/>
    </row>
    <row r="467" spans="3:7" hidden="1">
      <c r="C467" s="14"/>
      <c r="D467" s="14"/>
      <c r="E467" s="14"/>
      <c r="F467" s="14"/>
      <c r="G467" s="14"/>
    </row>
    <row r="468" spans="3:7" hidden="1">
      <c r="C468" s="14"/>
      <c r="D468" s="14"/>
      <c r="E468" s="14"/>
      <c r="F468" s="14"/>
      <c r="G468" s="14"/>
    </row>
    <row r="469" spans="3:7" hidden="1">
      <c r="C469" s="14"/>
      <c r="D469" s="14"/>
      <c r="E469" s="14"/>
      <c r="F469" s="14"/>
      <c r="G469" s="14"/>
    </row>
    <row r="470" spans="3:7" hidden="1">
      <c r="C470" s="14"/>
      <c r="D470" s="14"/>
      <c r="E470" s="14"/>
      <c r="F470" s="14"/>
      <c r="G470" s="14"/>
    </row>
    <row r="471" spans="3:7" hidden="1">
      <c r="C471" s="14"/>
      <c r="D471" s="14"/>
      <c r="E471" s="14"/>
      <c r="F471" s="14"/>
      <c r="G471" s="14"/>
    </row>
    <row r="472" spans="3:7" hidden="1">
      <c r="C472" s="14"/>
      <c r="D472" s="14"/>
      <c r="E472" s="14"/>
      <c r="F472" s="14"/>
      <c r="G472" s="14"/>
    </row>
    <row r="473" spans="3:7" hidden="1">
      <c r="C473" s="14"/>
      <c r="D473" s="14"/>
      <c r="E473" s="14"/>
      <c r="F473" s="14"/>
      <c r="G473" s="14"/>
    </row>
    <row r="474" spans="3:7" hidden="1">
      <c r="C474" s="14"/>
      <c r="D474" s="14"/>
      <c r="E474" s="14"/>
      <c r="F474" s="14"/>
      <c r="G474" s="14"/>
    </row>
    <row r="475" spans="3:7" hidden="1">
      <c r="C475" s="14"/>
      <c r="D475" s="14"/>
      <c r="E475" s="14"/>
      <c r="F475" s="14"/>
      <c r="G475" s="14"/>
    </row>
    <row r="476" spans="3:7" hidden="1">
      <c r="C476" s="14"/>
      <c r="D476" s="14"/>
      <c r="E476" s="14"/>
      <c r="F476" s="14"/>
      <c r="G476" s="14"/>
    </row>
    <row r="477" spans="3:7" hidden="1">
      <c r="C477" s="14"/>
      <c r="D477" s="14"/>
      <c r="E477" s="14"/>
      <c r="F477" s="14"/>
      <c r="G477" s="14"/>
    </row>
    <row r="478" spans="3:7" hidden="1">
      <c r="C478" s="14"/>
      <c r="D478" s="14"/>
      <c r="E478" s="14"/>
      <c r="F478" s="14"/>
      <c r="G478" s="14"/>
    </row>
    <row r="479" spans="3:7" hidden="1">
      <c r="C479" s="14"/>
      <c r="D479" s="14"/>
      <c r="E479" s="14"/>
      <c r="F479" s="14"/>
      <c r="G479" s="14"/>
    </row>
    <row r="480" spans="3:7" hidden="1">
      <c r="C480" s="14"/>
      <c r="D480" s="14"/>
      <c r="E480" s="14"/>
      <c r="F480" s="14"/>
      <c r="G480" s="14"/>
    </row>
    <row r="481" spans="3:7" hidden="1">
      <c r="C481" s="14"/>
      <c r="D481" s="14"/>
      <c r="E481" s="14"/>
      <c r="F481" s="14"/>
      <c r="G481" s="14"/>
    </row>
    <row r="482" spans="3:7" hidden="1">
      <c r="C482" s="14"/>
      <c r="D482" s="14"/>
      <c r="E482" s="14"/>
      <c r="F482" s="14"/>
      <c r="G482" s="14"/>
    </row>
    <row r="483" spans="3:7" hidden="1">
      <c r="C483" s="14"/>
      <c r="D483" s="14"/>
      <c r="E483" s="14"/>
      <c r="F483" s="14"/>
      <c r="G483" s="14"/>
    </row>
    <row r="484" spans="3:7" hidden="1">
      <c r="C484" s="14"/>
      <c r="D484" s="14"/>
      <c r="E484" s="14"/>
      <c r="F484" s="14"/>
      <c r="G484" s="14"/>
    </row>
    <row r="485" spans="3:7" hidden="1">
      <c r="C485" s="14"/>
      <c r="D485" s="14"/>
      <c r="E485" s="14"/>
      <c r="F485" s="14"/>
      <c r="G485" s="14"/>
    </row>
    <row r="486" spans="3:7" hidden="1">
      <c r="C486" s="14"/>
      <c r="D486" s="14"/>
      <c r="E486" s="14"/>
      <c r="F486" s="14"/>
      <c r="G486" s="14"/>
    </row>
    <row r="487" spans="3:7" hidden="1">
      <c r="C487" s="14"/>
      <c r="D487" s="14"/>
      <c r="E487" s="14"/>
      <c r="F487" s="14"/>
      <c r="G487" s="14"/>
    </row>
    <row r="488" spans="3:7" hidden="1">
      <c r="C488" s="14"/>
      <c r="D488" s="14"/>
      <c r="E488" s="14"/>
      <c r="F488" s="14"/>
      <c r="G488" s="14"/>
    </row>
    <row r="489" spans="3:7" hidden="1">
      <c r="C489" s="14"/>
      <c r="D489" s="14"/>
      <c r="E489" s="14"/>
      <c r="F489" s="14"/>
      <c r="G489" s="14"/>
    </row>
    <row r="490" spans="3:7" hidden="1">
      <c r="C490" s="14"/>
      <c r="D490" s="14"/>
      <c r="E490" s="14"/>
      <c r="F490" s="14"/>
      <c r="G490" s="14"/>
    </row>
    <row r="491" spans="3:7" hidden="1">
      <c r="C491" s="14"/>
      <c r="D491" s="14"/>
      <c r="E491" s="14"/>
      <c r="F491" s="14"/>
      <c r="G491" s="14"/>
    </row>
    <row r="492" spans="3:7" hidden="1">
      <c r="C492" s="14"/>
      <c r="D492" s="14"/>
      <c r="E492" s="14"/>
      <c r="F492" s="14"/>
      <c r="G492" s="14"/>
    </row>
    <row r="493" spans="3:7" hidden="1">
      <c r="C493" s="14"/>
      <c r="D493" s="14"/>
      <c r="E493" s="14"/>
      <c r="F493" s="14"/>
      <c r="G493" s="14"/>
    </row>
    <row r="494" spans="3:7" hidden="1">
      <c r="C494" s="14"/>
      <c r="D494" s="14"/>
      <c r="E494" s="14"/>
      <c r="F494" s="14"/>
      <c r="G494" s="14"/>
    </row>
    <row r="495" spans="3:7" hidden="1">
      <c r="C495" s="14"/>
      <c r="D495" s="14"/>
      <c r="E495" s="14"/>
      <c r="F495" s="14"/>
      <c r="G495" s="14"/>
    </row>
    <row r="496" spans="3:7" hidden="1">
      <c r="C496" s="14"/>
      <c r="D496" s="14"/>
      <c r="E496" s="14"/>
      <c r="F496" s="14"/>
      <c r="G496" s="14"/>
    </row>
    <row r="497" spans="3:7" hidden="1">
      <c r="C497" s="14"/>
      <c r="D497" s="14"/>
      <c r="E497" s="14"/>
      <c r="F497" s="14"/>
      <c r="G497" s="14"/>
    </row>
    <row r="498" spans="3:7" hidden="1">
      <c r="C498" s="14"/>
      <c r="D498" s="14"/>
      <c r="E498" s="14"/>
      <c r="F498" s="14"/>
      <c r="G498" s="14"/>
    </row>
    <row r="499" spans="3:7" hidden="1">
      <c r="C499" s="14"/>
      <c r="D499" s="14"/>
      <c r="E499" s="14"/>
      <c r="F499" s="14"/>
      <c r="G499" s="14"/>
    </row>
    <row r="500" spans="3:7" hidden="1">
      <c r="C500" s="14"/>
      <c r="D500" s="14"/>
      <c r="E500" s="14"/>
      <c r="F500" s="14"/>
      <c r="G500" s="14"/>
    </row>
    <row r="501" spans="3:7" hidden="1">
      <c r="C501" s="14"/>
      <c r="D501" s="14"/>
      <c r="E501" s="14"/>
      <c r="F501" s="14"/>
      <c r="G501" s="14"/>
    </row>
    <row r="502" spans="3:7" hidden="1">
      <c r="C502" s="14"/>
      <c r="D502" s="14"/>
      <c r="E502" s="14"/>
      <c r="F502" s="14"/>
      <c r="G502" s="14"/>
    </row>
    <row r="503" spans="3:7" hidden="1">
      <c r="C503" s="14"/>
      <c r="D503" s="14"/>
      <c r="E503" s="14"/>
      <c r="F503" s="14"/>
      <c r="G503" s="14"/>
    </row>
    <row r="504" spans="3:7" hidden="1">
      <c r="C504" s="14"/>
      <c r="D504" s="14"/>
      <c r="E504" s="14"/>
      <c r="F504" s="14"/>
      <c r="G504" s="14"/>
    </row>
    <row r="505" spans="3:7" hidden="1">
      <c r="C505" s="14"/>
      <c r="D505" s="14"/>
      <c r="E505" s="14"/>
      <c r="F505" s="14"/>
      <c r="G505" s="14"/>
    </row>
    <row r="506" spans="3:7" hidden="1">
      <c r="C506" s="14"/>
      <c r="D506" s="14"/>
      <c r="E506" s="14"/>
      <c r="F506" s="14"/>
      <c r="G506" s="14"/>
    </row>
    <row r="507" spans="3:7" hidden="1">
      <c r="C507" s="14"/>
      <c r="D507" s="14"/>
      <c r="E507" s="14"/>
      <c r="F507" s="14"/>
      <c r="G507" s="14"/>
    </row>
    <row r="508" spans="3:7" hidden="1">
      <c r="C508" s="14"/>
      <c r="D508" s="14"/>
      <c r="E508" s="14"/>
      <c r="F508" s="14"/>
      <c r="G508" s="14"/>
    </row>
    <row r="509" spans="3:7" hidden="1">
      <c r="C509" s="14"/>
      <c r="D509" s="14"/>
      <c r="E509" s="14"/>
      <c r="F509" s="14"/>
      <c r="G509" s="14"/>
    </row>
    <row r="510" spans="3:7" hidden="1">
      <c r="C510" s="14"/>
      <c r="D510" s="14"/>
      <c r="E510" s="14"/>
      <c r="F510" s="14"/>
      <c r="G510" s="14"/>
    </row>
    <row r="511" spans="3:7" hidden="1">
      <c r="C511" s="14"/>
      <c r="D511" s="14"/>
      <c r="E511" s="14"/>
      <c r="F511" s="14"/>
      <c r="G511" s="14"/>
    </row>
    <row r="512" spans="3:7" hidden="1">
      <c r="C512" s="14"/>
      <c r="D512" s="14"/>
      <c r="E512" s="14"/>
      <c r="F512" s="14"/>
      <c r="G512" s="14"/>
    </row>
    <row r="513" spans="3:7" hidden="1">
      <c r="C513" s="14"/>
      <c r="D513" s="14"/>
      <c r="E513" s="14"/>
      <c r="F513" s="14"/>
      <c r="G513" s="14"/>
    </row>
    <row r="514" spans="3:7" hidden="1">
      <c r="C514" s="14"/>
      <c r="D514" s="14"/>
      <c r="E514" s="14"/>
      <c r="F514" s="14"/>
      <c r="G514" s="14"/>
    </row>
    <row r="515" spans="3:7" hidden="1">
      <c r="C515" s="14"/>
      <c r="D515" s="14"/>
      <c r="E515" s="14"/>
      <c r="F515" s="14"/>
      <c r="G515" s="14"/>
    </row>
    <row r="516" spans="3:7" hidden="1">
      <c r="C516" s="14"/>
      <c r="D516" s="14"/>
      <c r="E516" s="14"/>
      <c r="F516" s="14"/>
      <c r="G516" s="14"/>
    </row>
    <row r="517" spans="3:7" hidden="1">
      <c r="C517" s="14"/>
      <c r="D517" s="14"/>
      <c r="E517" s="14"/>
      <c r="F517" s="14"/>
      <c r="G517" s="14"/>
    </row>
    <row r="518" spans="3:7" hidden="1">
      <c r="C518" s="14"/>
      <c r="D518" s="14"/>
      <c r="E518" s="14"/>
      <c r="F518" s="14"/>
      <c r="G518" s="14"/>
    </row>
    <row r="519" spans="3:7" hidden="1">
      <c r="C519" s="14"/>
      <c r="D519" s="14"/>
      <c r="E519" s="14"/>
      <c r="F519" s="14"/>
      <c r="G519" s="14"/>
    </row>
    <row r="520" spans="3:7" hidden="1">
      <c r="C520" s="14"/>
      <c r="D520" s="14"/>
      <c r="E520" s="14"/>
      <c r="F520" s="14"/>
      <c r="G520" s="14"/>
    </row>
    <row r="521" spans="3:7" hidden="1">
      <c r="C521" s="14"/>
      <c r="D521" s="14"/>
      <c r="E521" s="14"/>
      <c r="F521" s="14"/>
      <c r="G521" s="14"/>
    </row>
    <row r="522" spans="3:7" hidden="1">
      <c r="C522" s="14"/>
      <c r="D522" s="14"/>
      <c r="E522" s="14"/>
      <c r="F522" s="14"/>
      <c r="G522" s="14"/>
    </row>
    <row r="523" spans="3:7" hidden="1">
      <c r="C523" s="14"/>
      <c r="D523" s="14"/>
      <c r="E523" s="14"/>
      <c r="F523" s="14"/>
      <c r="G523" s="14"/>
    </row>
    <row r="524" spans="3:7" hidden="1">
      <c r="C524" s="14"/>
      <c r="D524" s="14"/>
      <c r="E524" s="14"/>
      <c r="F524" s="14"/>
      <c r="G524" s="14"/>
    </row>
    <row r="525" spans="3:7" hidden="1">
      <c r="C525" s="14"/>
      <c r="D525" s="14"/>
      <c r="E525" s="14"/>
      <c r="F525" s="14"/>
      <c r="G525" s="14"/>
    </row>
    <row r="526" spans="3:7" hidden="1">
      <c r="C526" s="14"/>
      <c r="D526" s="14"/>
      <c r="E526" s="14"/>
      <c r="F526" s="14"/>
      <c r="G526" s="14"/>
    </row>
    <row r="527" spans="3:7" hidden="1">
      <c r="C527" s="14"/>
      <c r="D527" s="14"/>
      <c r="E527" s="14"/>
      <c r="F527" s="14"/>
      <c r="G527" s="14"/>
    </row>
    <row r="528" spans="3:7" hidden="1">
      <c r="C528" s="14"/>
      <c r="D528" s="14"/>
      <c r="E528" s="14"/>
      <c r="F528" s="14"/>
      <c r="G528" s="14"/>
    </row>
    <row r="529" spans="3:7" hidden="1">
      <c r="C529" s="14"/>
      <c r="D529" s="14"/>
      <c r="E529" s="14"/>
      <c r="F529" s="14"/>
      <c r="G529" s="14"/>
    </row>
    <row r="530" spans="3:7" hidden="1">
      <c r="C530" s="14"/>
      <c r="D530" s="14"/>
      <c r="E530" s="14"/>
      <c r="F530" s="14"/>
      <c r="G530" s="14"/>
    </row>
    <row r="531" spans="3:7" hidden="1">
      <c r="C531" s="14"/>
      <c r="D531" s="14"/>
      <c r="E531" s="14"/>
      <c r="F531" s="14"/>
      <c r="G531" s="14"/>
    </row>
    <row r="532" spans="3:7" hidden="1">
      <c r="C532" s="14"/>
      <c r="D532" s="14"/>
      <c r="E532" s="14"/>
      <c r="F532" s="14"/>
      <c r="G532" s="14"/>
    </row>
    <row r="533" spans="3:7" hidden="1">
      <c r="C533" s="14"/>
      <c r="D533" s="14"/>
      <c r="E533" s="14"/>
      <c r="F533" s="14"/>
      <c r="G533" s="14"/>
    </row>
    <row r="534" spans="3:7" hidden="1">
      <c r="C534" s="14"/>
      <c r="D534" s="14"/>
      <c r="E534" s="14"/>
      <c r="F534" s="14"/>
      <c r="G534" s="14"/>
    </row>
    <row r="535" spans="3:7" hidden="1">
      <c r="C535" s="14"/>
      <c r="D535" s="14"/>
      <c r="E535" s="14"/>
      <c r="F535" s="14"/>
      <c r="G535" s="14"/>
    </row>
    <row r="536" spans="3:7" hidden="1">
      <c r="C536" s="14"/>
      <c r="D536" s="14"/>
      <c r="E536" s="14"/>
      <c r="F536" s="14"/>
      <c r="G536" s="14"/>
    </row>
    <row r="537" spans="3:7" hidden="1">
      <c r="C537" s="14"/>
      <c r="D537" s="14"/>
      <c r="E537" s="14"/>
      <c r="F537" s="14"/>
      <c r="G537" s="14"/>
    </row>
    <row r="538" spans="3:7" hidden="1">
      <c r="C538" s="14"/>
      <c r="D538" s="14"/>
      <c r="E538" s="14"/>
      <c r="F538" s="14"/>
      <c r="G538" s="14"/>
    </row>
    <row r="539" spans="3:7" hidden="1">
      <c r="C539" s="14"/>
      <c r="D539" s="14"/>
      <c r="E539" s="14"/>
      <c r="F539" s="14"/>
      <c r="G539" s="14"/>
    </row>
    <row r="540" spans="3:7" hidden="1">
      <c r="C540" s="14"/>
      <c r="D540" s="14"/>
      <c r="E540" s="14"/>
      <c r="F540" s="14"/>
      <c r="G540" s="14"/>
    </row>
    <row r="541" spans="3:7" hidden="1">
      <c r="C541" s="14"/>
      <c r="D541" s="14"/>
      <c r="E541" s="14"/>
      <c r="F541" s="14"/>
      <c r="G541" s="14"/>
    </row>
    <row r="542" spans="3:7" hidden="1">
      <c r="C542" s="14"/>
      <c r="D542" s="14"/>
      <c r="E542" s="14"/>
      <c r="F542" s="14"/>
      <c r="G542" s="14"/>
    </row>
    <row r="543" spans="3:7" hidden="1">
      <c r="C543" s="14"/>
      <c r="D543" s="14"/>
      <c r="E543" s="14"/>
      <c r="F543" s="14"/>
      <c r="G543" s="14"/>
    </row>
    <row r="544" spans="3:7" hidden="1">
      <c r="C544" s="14"/>
      <c r="D544" s="14"/>
      <c r="E544" s="14"/>
      <c r="F544" s="14"/>
      <c r="G544" s="14"/>
    </row>
    <row r="545" spans="3:7" hidden="1">
      <c r="C545" s="14"/>
      <c r="D545" s="14"/>
      <c r="E545" s="14"/>
      <c r="F545" s="14"/>
      <c r="G545" s="14"/>
    </row>
    <row r="546" spans="3:7" hidden="1">
      <c r="C546" s="14"/>
      <c r="D546" s="14"/>
      <c r="E546" s="14"/>
      <c r="F546" s="14"/>
      <c r="G546" s="14"/>
    </row>
    <row r="547" spans="3:7" hidden="1">
      <c r="C547" s="14"/>
      <c r="D547" s="14"/>
      <c r="E547" s="14"/>
      <c r="F547" s="14"/>
      <c r="G547" s="14"/>
    </row>
    <row r="548" spans="3:7" hidden="1">
      <c r="C548" s="14"/>
      <c r="D548" s="14"/>
      <c r="E548" s="14"/>
      <c r="F548" s="14"/>
      <c r="G548" s="14"/>
    </row>
    <row r="549" spans="3:7" hidden="1">
      <c r="C549" s="14"/>
      <c r="D549" s="14"/>
      <c r="E549" s="14"/>
      <c r="F549" s="14"/>
      <c r="G549" s="14"/>
    </row>
    <row r="550" spans="3:7" hidden="1">
      <c r="C550" s="14"/>
      <c r="D550" s="14"/>
      <c r="E550" s="14"/>
      <c r="F550" s="14"/>
      <c r="G550" s="14"/>
    </row>
    <row r="551" spans="3:7" hidden="1">
      <c r="C551" s="14"/>
      <c r="D551" s="14"/>
      <c r="E551" s="14"/>
      <c r="F551" s="14"/>
      <c r="G551" s="14"/>
    </row>
    <row r="552" spans="3:7" hidden="1">
      <c r="C552" s="14"/>
      <c r="D552" s="14"/>
      <c r="E552" s="14"/>
      <c r="F552" s="14"/>
      <c r="G552" s="14"/>
    </row>
    <row r="553" spans="3:7" hidden="1">
      <c r="C553" s="14"/>
      <c r="D553" s="14"/>
      <c r="E553" s="14"/>
      <c r="F553" s="14"/>
      <c r="G553" s="14"/>
    </row>
    <row r="554" spans="3:7" hidden="1">
      <c r="C554" s="14"/>
      <c r="D554" s="14"/>
      <c r="E554" s="14"/>
      <c r="F554" s="14"/>
      <c r="G554" s="14"/>
    </row>
    <row r="555" spans="3:7" hidden="1">
      <c r="C555" s="14"/>
      <c r="D555" s="14"/>
      <c r="E555" s="14"/>
      <c r="F555" s="14"/>
      <c r="G555" s="14"/>
    </row>
    <row r="556" spans="3:7" hidden="1">
      <c r="C556" s="14"/>
      <c r="D556" s="14"/>
      <c r="E556" s="14"/>
      <c r="F556" s="14"/>
      <c r="G556" s="14"/>
    </row>
    <row r="557" spans="3:7" hidden="1">
      <c r="C557" s="14"/>
      <c r="D557" s="14"/>
      <c r="E557" s="14"/>
      <c r="F557" s="14"/>
      <c r="G557" s="14"/>
    </row>
    <row r="558" spans="3:7" hidden="1">
      <c r="C558" s="14"/>
      <c r="D558" s="14"/>
      <c r="E558" s="14"/>
      <c r="F558" s="14"/>
      <c r="G558" s="14"/>
    </row>
    <row r="559" spans="3:7" hidden="1">
      <c r="C559" s="14"/>
      <c r="D559" s="14"/>
      <c r="E559" s="14"/>
      <c r="F559" s="14"/>
      <c r="G559" s="14"/>
    </row>
    <row r="560" spans="3:7" hidden="1">
      <c r="C560" s="14"/>
      <c r="D560" s="14"/>
      <c r="E560" s="14"/>
      <c r="F560" s="14"/>
      <c r="G560" s="14"/>
    </row>
    <row r="561" spans="3:7" hidden="1">
      <c r="C561" s="14"/>
      <c r="D561" s="14"/>
      <c r="E561" s="14"/>
      <c r="F561" s="14"/>
      <c r="G561" s="14"/>
    </row>
    <row r="562" spans="3:7" hidden="1">
      <c r="C562" s="14"/>
      <c r="D562" s="14"/>
      <c r="E562" s="14"/>
      <c r="F562" s="14"/>
      <c r="G562" s="14"/>
    </row>
    <row r="563" spans="3:7" hidden="1">
      <c r="C563" s="14"/>
      <c r="D563" s="14"/>
      <c r="E563" s="14"/>
      <c r="F563" s="14"/>
      <c r="G563" s="14"/>
    </row>
    <row r="564" spans="3:7" hidden="1">
      <c r="C564" s="14"/>
      <c r="D564" s="14"/>
      <c r="E564" s="14"/>
      <c r="F564" s="14"/>
      <c r="G564" s="14"/>
    </row>
    <row r="565" spans="3:7" hidden="1">
      <c r="C565" s="14"/>
      <c r="D565" s="14"/>
      <c r="E565" s="14"/>
      <c r="F565" s="14"/>
      <c r="G565" s="14"/>
    </row>
    <row r="566" spans="3:7" hidden="1">
      <c r="C566" s="14"/>
      <c r="D566" s="14"/>
      <c r="E566" s="14"/>
      <c r="F566" s="14"/>
      <c r="G566" s="14"/>
    </row>
    <row r="567" spans="3:7" hidden="1">
      <c r="C567" s="14"/>
      <c r="D567" s="14"/>
      <c r="E567" s="14"/>
      <c r="F567" s="14"/>
      <c r="G567" s="14"/>
    </row>
    <row r="568" spans="3:7" hidden="1">
      <c r="C568" s="14"/>
      <c r="D568" s="14"/>
      <c r="E568" s="14"/>
      <c r="F568" s="14"/>
      <c r="G568" s="14"/>
    </row>
    <row r="569" spans="3:7" hidden="1">
      <c r="C569" s="14"/>
      <c r="D569" s="14"/>
      <c r="E569" s="14"/>
      <c r="F569" s="14"/>
      <c r="G569" s="14"/>
    </row>
    <row r="570" spans="3:7" hidden="1">
      <c r="C570" s="14"/>
      <c r="D570" s="14"/>
      <c r="E570" s="14"/>
      <c r="F570" s="14"/>
      <c r="G570" s="14"/>
    </row>
    <row r="571" spans="3:7" hidden="1">
      <c r="C571" s="14"/>
      <c r="D571" s="14"/>
      <c r="E571" s="14"/>
      <c r="F571" s="14"/>
      <c r="G571" s="14"/>
    </row>
    <row r="572" spans="3:7" hidden="1">
      <c r="C572" s="14"/>
      <c r="D572" s="14"/>
      <c r="E572" s="14"/>
      <c r="F572" s="14"/>
      <c r="G572" s="14"/>
    </row>
    <row r="573" spans="3:7" hidden="1">
      <c r="C573" s="14"/>
      <c r="D573" s="14"/>
      <c r="E573" s="14"/>
      <c r="F573" s="14"/>
      <c r="G573" s="14"/>
    </row>
    <row r="574" spans="3:7" hidden="1">
      <c r="C574" s="14"/>
      <c r="D574" s="14"/>
      <c r="E574" s="14"/>
      <c r="F574" s="14"/>
      <c r="G574" s="14"/>
    </row>
    <row r="575" spans="3:7" hidden="1">
      <c r="C575" s="14"/>
      <c r="D575" s="14"/>
      <c r="E575" s="14"/>
      <c r="F575" s="14"/>
      <c r="G575" s="14"/>
    </row>
    <row r="576" spans="3:7" hidden="1">
      <c r="C576" s="14"/>
      <c r="D576" s="14"/>
      <c r="E576" s="14"/>
      <c r="F576" s="14"/>
      <c r="G576" s="14"/>
    </row>
    <row r="577" spans="3:7" hidden="1">
      <c r="C577" s="14"/>
      <c r="D577" s="14"/>
      <c r="E577" s="14"/>
      <c r="F577" s="14"/>
      <c r="G577" s="14"/>
    </row>
    <row r="578" spans="3:7" hidden="1">
      <c r="C578" s="14"/>
      <c r="D578" s="14"/>
      <c r="E578" s="14"/>
      <c r="F578" s="14"/>
      <c r="G578" s="14"/>
    </row>
    <row r="579" spans="3:7" hidden="1">
      <c r="C579" s="14"/>
      <c r="D579" s="14"/>
      <c r="E579" s="14"/>
      <c r="F579" s="14"/>
      <c r="G579" s="14"/>
    </row>
    <row r="580" spans="3:7" hidden="1">
      <c r="C580" s="14"/>
      <c r="D580" s="14"/>
      <c r="E580" s="14"/>
      <c r="F580" s="14"/>
      <c r="G580" s="14"/>
    </row>
    <row r="581" spans="3:7" hidden="1">
      <c r="C581" s="14"/>
      <c r="D581" s="14"/>
      <c r="E581" s="14"/>
      <c r="F581" s="14"/>
      <c r="G581" s="14"/>
    </row>
    <row r="582" spans="3:7" hidden="1">
      <c r="C582" s="14"/>
      <c r="D582" s="14"/>
      <c r="E582" s="14"/>
      <c r="F582" s="14"/>
      <c r="G582" s="14"/>
    </row>
    <row r="583" spans="3:7" hidden="1">
      <c r="C583" s="14"/>
      <c r="D583" s="14"/>
      <c r="E583" s="14"/>
      <c r="F583" s="14"/>
      <c r="G583" s="14"/>
    </row>
    <row r="584" spans="3:7" hidden="1">
      <c r="C584" s="14"/>
      <c r="D584" s="14"/>
      <c r="E584" s="14"/>
      <c r="F584" s="14"/>
      <c r="G584" s="14"/>
    </row>
    <row r="585" spans="3:7" hidden="1">
      <c r="C585" s="14"/>
      <c r="D585" s="14"/>
      <c r="E585" s="14"/>
      <c r="F585" s="14"/>
      <c r="G585" s="14"/>
    </row>
    <row r="586" spans="3:7" hidden="1">
      <c r="C586" s="14"/>
      <c r="D586" s="14"/>
      <c r="E586" s="14"/>
      <c r="F586" s="14"/>
      <c r="G586" s="14"/>
    </row>
    <row r="587" spans="3:7" hidden="1">
      <c r="C587" s="14"/>
      <c r="D587" s="14"/>
      <c r="E587" s="14"/>
      <c r="F587" s="14"/>
      <c r="G587" s="14"/>
    </row>
    <row r="588" spans="3:7" hidden="1">
      <c r="C588" s="14"/>
      <c r="D588" s="14"/>
      <c r="E588" s="14"/>
      <c r="F588" s="14"/>
      <c r="G588" s="14"/>
    </row>
    <row r="589" spans="3:7" hidden="1">
      <c r="C589" s="14"/>
      <c r="D589" s="14"/>
      <c r="E589" s="14"/>
      <c r="F589" s="14"/>
      <c r="G589" s="14"/>
    </row>
    <row r="590" spans="3:7" hidden="1">
      <c r="C590" s="14"/>
      <c r="D590" s="14"/>
      <c r="E590" s="14"/>
      <c r="F590" s="14"/>
      <c r="G590" s="14"/>
    </row>
    <row r="591" spans="3:7" hidden="1">
      <c r="C591" s="14"/>
      <c r="D591" s="14"/>
      <c r="E591" s="14"/>
      <c r="F591" s="14"/>
      <c r="G591" s="14"/>
    </row>
    <row r="592" spans="3:7" hidden="1">
      <c r="C592" s="14"/>
      <c r="D592" s="14"/>
      <c r="E592" s="14"/>
      <c r="F592" s="14"/>
      <c r="G592" s="14"/>
    </row>
    <row r="593" spans="3:7" hidden="1">
      <c r="C593" s="14"/>
      <c r="D593" s="14"/>
      <c r="E593" s="14"/>
      <c r="F593" s="14"/>
      <c r="G593" s="14"/>
    </row>
    <row r="594" spans="3:7" hidden="1">
      <c r="C594" s="14"/>
      <c r="D594" s="14"/>
      <c r="E594" s="14"/>
      <c r="F594" s="14"/>
      <c r="G594" s="14"/>
    </row>
    <row r="595" spans="3:7" hidden="1">
      <c r="C595" s="14"/>
      <c r="D595" s="14"/>
      <c r="E595" s="14"/>
      <c r="F595" s="14"/>
      <c r="G595" s="14"/>
    </row>
    <row r="596" spans="3:7" hidden="1">
      <c r="C596" s="14"/>
      <c r="D596" s="14"/>
      <c r="E596" s="14"/>
      <c r="F596" s="14"/>
      <c r="G596" s="14"/>
    </row>
    <row r="597" spans="3:7" hidden="1">
      <c r="C597" s="14"/>
      <c r="D597" s="14"/>
      <c r="E597" s="14"/>
      <c r="F597" s="14"/>
      <c r="G597" s="14"/>
    </row>
    <row r="598" spans="3:7" hidden="1">
      <c r="C598" s="14"/>
      <c r="D598" s="14"/>
      <c r="E598" s="14"/>
      <c r="F598" s="14"/>
      <c r="G598" s="14"/>
    </row>
    <row r="599" spans="3:7" hidden="1">
      <c r="C599" s="14"/>
      <c r="D599" s="14"/>
      <c r="E599" s="14"/>
      <c r="F599" s="14"/>
      <c r="G599" s="14"/>
    </row>
    <row r="600" spans="3:7" hidden="1">
      <c r="D600" s="43"/>
      <c r="F600" s="43"/>
    </row>
    <row r="601" spans="3:7" hidden="1">
      <c r="D601" s="43"/>
      <c r="F601" s="43"/>
    </row>
    <row r="602" spans="3:7" hidden="1">
      <c r="D602" s="43"/>
      <c r="F602" s="43"/>
    </row>
    <row r="603" spans="3:7" hidden="1">
      <c r="D603" s="43"/>
      <c r="F603" s="43"/>
    </row>
    <row r="604" spans="3:7" hidden="1">
      <c r="D604" s="43"/>
      <c r="F604" s="43"/>
    </row>
    <row r="605" spans="3:7" hidden="1">
      <c r="D605" s="43"/>
      <c r="F605" s="43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3"/>
  <sheetViews>
    <sheetView rightToLeft="1" tabSelected="1" topLeftCell="A4" workbookViewId="0">
      <selection activeCell="B20" sqref="B20"/>
    </sheetView>
  </sheetViews>
  <sheetFormatPr defaultColWidth="0" defaultRowHeight="18" zeroHeight="1"/>
  <cols>
    <col min="1" max="1" width="47.28515625" style="11" customWidth="1"/>
    <col min="2" max="2" width="17.85546875" style="12" customWidth="1"/>
    <col min="3" max="3" width="23.5703125" style="12" customWidth="1"/>
    <col min="4" max="4" width="7.140625" style="14" hidden="1" customWidth="1"/>
    <col min="5" max="5" width="6" style="14" hidden="1" customWidth="1"/>
    <col min="6" max="6" width="7.85546875" style="14" hidden="1" customWidth="1"/>
    <col min="7" max="7" width="8.140625" style="14" hidden="1" customWidth="1"/>
    <col min="8" max="8" width="6.28515625" style="14" hidden="1" customWidth="1"/>
    <col min="9" max="9" width="8" style="14" hidden="1" customWidth="1"/>
    <col min="10" max="10" width="8.7109375" style="14" hidden="1" customWidth="1"/>
    <col min="11" max="11" width="10" style="14" hidden="1" customWidth="1"/>
    <col min="12" max="12" width="9.5703125" style="14" hidden="1" customWidth="1"/>
    <col min="13" max="13" width="6.140625" style="14" hidden="1" customWidth="1"/>
    <col min="14" max="15" width="5.7109375" style="14" hidden="1" customWidth="1"/>
    <col min="16" max="16" width="6.85546875" style="14" hidden="1" customWidth="1"/>
    <col min="17" max="17" width="6.42578125" style="12" hidden="1" customWidth="1"/>
    <col min="18" max="18" width="6.7109375" style="12" hidden="1" customWidth="1"/>
    <col min="19" max="19" width="7.28515625" style="12" hidden="1" customWidth="1"/>
    <col min="20" max="31" width="5.7109375" style="12" hidden="1" customWidth="1"/>
    <col min="32" max="16384" width="9.140625" style="12" hidden="1"/>
  </cols>
  <sheetData>
    <row r="1" spans="1:16">
      <c r="A1" s="2" t="s">
        <v>0</v>
      </c>
      <c r="B1" t="s">
        <v>194</v>
      </c>
    </row>
    <row r="2" spans="1:16">
      <c r="A2" s="2" t="s">
        <v>1</v>
      </c>
      <c r="B2" t="s">
        <v>195</v>
      </c>
    </row>
    <row r="3" spans="1:16">
      <c r="A3" s="2" t="s">
        <v>2</v>
      </c>
      <c r="B3" t="s">
        <v>196</v>
      </c>
    </row>
    <row r="4" spans="1:16">
      <c r="A4" s="2" t="s">
        <v>3</v>
      </c>
      <c r="B4" t="s">
        <v>197</v>
      </c>
    </row>
    <row r="5" spans="1:16" ht="26.25" customHeight="1">
      <c r="A5" s="134" t="s">
        <v>166</v>
      </c>
      <c r="B5" s="135"/>
      <c r="C5" s="135"/>
    </row>
    <row r="6" spans="1:16" s="14" customFormat="1">
      <c r="A6" s="38" t="s">
        <v>93</v>
      </c>
      <c r="B6" s="44" t="s">
        <v>167</v>
      </c>
      <c r="C6" s="45" t="s">
        <v>168</v>
      </c>
    </row>
    <row r="7" spans="1:16" s="14" customFormat="1">
      <c r="A7" s="15"/>
      <c r="B7" s="24" t="s">
        <v>182</v>
      </c>
      <c r="C7" s="34" t="s">
        <v>71</v>
      </c>
    </row>
    <row r="8" spans="1:16" s="18" customFormat="1" ht="18" customHeight="1">
      <c r="A8" s="17"/>
      <c r="B8" s="6" t="s">
        <v>8</v>
      </c>
      <c r="C8" s="27" t="s">
        <v>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18" customFormat="1" ht="18" customHeight="1">
      <c r="A9" s="19" t="s">
        <v>169</v>
      </c>
      <c r="B9" s="61">
        <f>B10+B21</f>
        <v>324975.62596129999</v>
      </c>
      <c r="C9" s="2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>
      <c r="A10" s="65" t="s">
        <v>201</v>
      </c>
      <c r="B10" s="67">
        <f>SUM(B11:B19)</f>
        <v>204901.95545129999</v>
      </c>
    </row>
    <row r="11" spans="1:16">
      <c r="A11" t="s">
        <v>3891</v>
      </c>
      <c r="B11" s="74">
        <v>24099.278861299998</v>
      </c>
      <c r="C11" s="75">
        <v>44134</v>
      </c>
    </row>
    <row r="12" spans="1:16">
      <c r="A12" t="s">
        <v>3892</v>
      </c>
      <c r="B12" s="74">
        <v>15560.196</v>
      </c>
      <c r="C12" s="75">
        <v>44043</v>
      </c>
    </row>
    <row r="13" spans="1:16">
      <c r="A13" t="s">
        <v>3893</v>
      </c>
      <c r="B13" s="74">
        <v>16429.45536</v>
      </c>
      <c r="C13" s="75">
        <v>44561</v>
      </c>
    </row>
    <row r="14" spans="1:16">
      <c r="A14" t="s">
        <v>3894</v>
      </c>
      <c r="B14" s="74">
        <v>11271.945339999998</v>
      </c>
      <c r="C14" s="75">
        <v>44252</v>
      </c>
    </row>
    <row r="15" spans="1:16">
      <c r="A15" t="s">
        <v>3895</v>
      </c>
      <c r="B15" s="74">
        <v>23926.504000000001</v>
      </c>
      <c r="C15" s="75">
        <v>44854</v>
      </c>
    </row>
    <row r="16" spans="1:16">
      <c r="A16" t="s">
        <v>3896</v>
      </c>
      <c r="B16" s="74">
        <v>15928.797889999998</v>
      </c>
      <c r="C16" s="75">
        <v>45307</v>
      </c>
    </row>
    <row r="17" spans="1:3">
      <c r="A17" t="s">
        <v>3897</v>
      </c>
      <c r="B17" s="74">
        <v>61125.777999999991</v>
      </c>
      <c r="C17" s="76">
        <v>45367</v>
      </c>
    </row>
    <row r="18" spans="1:3">
      <c r="A18" t="s">
        <v>3898</v>
      </c>
      <c r="B18" s="74">
        <v>14260</v>
      </c>
      <c r="C18" s="75">
        <v>44926</v>
      </c>
    </row>
    <row r="19" spans="1:3">
      <c r="A19" t="s">
        <v>3899</v>
      </c>
      <c r="B19" s="74">
        <v>22300</v>
      </c>
      <c r="C19" s="77">
        <v>44975</v>
      </c>
    </row>
    <row r="20" spans="1:3">
      <c r="A20" t="s">
        <v>245</v>
      </c>
      <c r="B20" s="63">
        <v>0</v>
      </c>
    </row>
    <row r="21" spans="1:3">
      <c r="A21" s="65" t="s">
        <v>249</v>
      </c>
      <c r="B21" s="67">
        <f>SUM(B22:B29)</f>
        <v>120073.67051</v>
      </c>
    </row>
    <row r="22" spans="1:3">
      <c r="A22" s="78" t="s">
        <v>3900</v>
      </c>
      <c r="B22" s="74">
        <v>6498.4602500000001</v>
      </c>
      <c r="C22" s="77">
        <v>45292</v>
      </c>
    </row>
    <row r="23" spans="1:3">
      <c r="A23" s="78" t="s">
        <v>3901</v>
      </c>
      <c r="B23" s="74">
        <v>4278</v>
      </c>
      <c r="C23" s="77">
        <v>45236</v>
      </c>
    </row>
    <row r="24" spans="1:3">
      <c r="A24" s="78" t="s">
        <v>3902</v>
      </c>
      <c r="B24" s="74">
        <v>31680.044519999999</v>
      </c>
      <c r="C24" s="77">
        <v>44926</v>
      </c>
    </row>
    <row r="25" spans="1:3">
      <c r="A25" s="78" t="s">
        <v>3903</v>
      </c>
      <c r="B25" s="74">
        <v>13322.387174999998</v>
      </c>
      <c r="C25" s="77">
        <v>44926</v>
      </c>
    </row>
    <row r="26" spans="1:3">
      <c r="A26" s="78" t="s">
        <v>3904</v>
      </c>
      <c r="B26" s="74">
        <v>12602.28213</v>
      </c>
      <c r="C26" s="77">
        <v>44926</v>
      </c>
    </row>
    <row r="27" spans="1:3">
      <c r="A27" s="78" t="s">
        <v>3905</v>
      </c>
      <c r="B27" s="74">
        <v>15151.246435000001</v>
      </c>
      <c r="C27" s="77">
        <v>44977</v>
      </c>
    </row>
    <row r="28" spans="1:3">
      <c r="A28" s="78" t="s">
        <v>3906</v>
      </c>
      <c r="B28" s="74">
        <v>18716.249999999996</v>
      </c>
      <c r="C28" s="77">
        <v>45859</v>
      </c>
    </row>
    <row r="29" spans="1:3">
      <c r="A29" s="78" t="s">
        <v>3907</v>
      </c>
      <c r="B29" s="74">
        <v>17825</v>
      </c>
      <c r="C29" s="77">
        <v>45855</v>
      </c>
    </row>
    <row r="30" spans="1:3" hidden="1"/>
    <row r="31" spans="1:3" hidden="1"/>
    <row r="32" spans="1:3" hidden="1"/>
    <row r="33" hidden="1"/>
  </sheetData>
  <dataValidations count="1">
    <dataValidation allowBlank="1" showInputMessage="1" showErrorMessage="1" sqref="C17 A30:C1048576 A1:C10 D1:XFD1048576 A20:C21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5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1" bestFit="1" customWidth="1"/>
    <col min="2" max="2" width="12.42578125" style="11" customWidth="1"/>
    <col min="3" max="3" width="11.85546875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7.7109375" style="12" customWidth="1"/>
    <col min="11" max="11" width="14.85546875" style="12" customWidth="1"/>
    <col min="12" max="12" width="14.7109375" style="12" customWidth="1"/>
    <col min="13" max="13" width="22.7109375" style="12" customWidth="1"/>
    <col min="14" max="14" width="26.85546875" style="12" customWidth="1"/>
    <col min="15" max="15" width="25.42578125" style="12" customWidth="1"/>
    <col min="16" max="16" width="7.5703125" style="12" hidden="1" customWidth="1"/>
    <col min="17" max="17" width="6.7109375" style="12" hidden="1" customWidth="1"/>
    <col min="18" max="18" width="7.7109375" style="12" hidden="1" customWidth="1"/>
    <col min="19" max="19" width="7.140625" style="12" hidden="1" customWidth="1"/>
    <col min="20" max="20" width="6" style="12" hidden="1" customWidth="1"/>
    <col min="21" max="21" width="7.85546875" style="12" hidden="1" customWidth="1"/>
    <col min="22" max="22" width="8.140625" style="12" hidden="1" customWidth="1"/>
    <col min="23" max="23" width="6.28515625" style="12" hidden="1" customWidth="1"/>
    <col min="24" max="24" width="8" style="12" hidden="1" customWidth="1"/>
    <col min="25" max="25" width="8.7109375" style="12" hidden="1" customWidth="1"/>
    <col min="26" max="26" width="10" style="12" hidden="1" customWidth="1"/>
    <col min="27" max="27" width="9.5703125" style="12" hidden="1" customWidth="1"/>
    <col min="28" max="28" width="6.140625" style="12" hidden="1" customWidth="1"/>
    <col min="29" max="30" width="5.7109375" style="12" hidden="1" customWidth="1"/>
    <col min="31" max="31" width="6.85546875" style="12" hidden="1" customWidth="1"/>
    <col min="32" max="32" width="6.42578125" style="12" hidden="1" customWidth="1"/>
    <col min="33" max="33" width="6.7109375" style="12" hidden="1" customWidth="1"/>
    <col min="34" max="34" width="7.28515625" style="12" hidden="1" customWidth="1"/>
    <col min="35" max="46" width="5.7109375" style="12" hidden="1" customWidth="1"/>
    <col min="47" max="16384" width="9.140625" style="12" hidden="1"/>
  </cols>
  <sheetData>
    <row r="1" spans="1:17">
      <c r="A1" s="2" t="s">
        <v>0</v>
      </c>
      <c r="B1" t="s">
        <v>194</v>
      </c>
    </row>
    <row r="2" spans="1:17">
      <c r="A2" s="2" t="s">
        <v>1</v>
      </c>
      <c r="B2" t="s">
        <v>195</v>
      </c>
    </row>
    <row r="3" spans="1:17">
      <c r="A3" s="2" t="s">
        <v>2</v>
      </c>
      <c r="B3" t="s">
        <v>196</v>
      </c>
    </row>
    <row r="4" spans="1:17">
      <c r="A4" s="2" t="s">
        <v>3</v>
      </c>
      <c r="B4" t="s">
        <v>197</v>
      </c>
    </row>
    <row r="5" spans="1:17" ht="26.25" customHeight="1">
      <c r="A5" s="122" t="s">
        <v>170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4"/>
    </row>
    <row r="6" spans="1:17" s="14" customFormat="1">
      <c r="A6" s="38" t="s">
        <v>93</v>
      </c>
      <c r="B6" s="39" t="s">
        <v>46</v>
      </c>
      <c r="C6" s="39" t="s">
        <v>81</v>
      </c>
      <c r="D6" s="39" t="s">
        <v>48</v>
      </c>
      <c r="E6" s="39" t="s">
        <v>49</v>
      </c>
      <c r="F6" s="39" t="s">
        <v>68</v>
      </c>
      <c r="G6" s="39" t="s">
        <v>69</v>
      </c>
      <c r="H6" s="39" t="s">
        <v>50</v>
      </c>
      <c r="I6" s="39" t="s">
        <v>51</v>
      </c>
      <c r="J6" s="39" t="s">
        <v>171</v>
      </c>
      <c r="K6" s="39" t="s">
        <v>187</v>
      </c>
      <c r="L6" s="39" t="s">
        <v>172</v>
      </c>
      <c r="M6" s="39" t="s">
        <v>70</v>
      </c>
      <c r="N6" s="39" t="s">
        <v>54</v>
      </c>
      <c r="O6" s="40" t="s">
        <v>180</v>
      </c>
      <c r="Q6" s="12"/>
    </row>
    <row r="7" spans="1:17" s="14" customFormat="1" ht="17.25" customHeight="1">
      <c r="A7" s="15"/>
      <c r="B7" s="24"/>
      <c r="C7" s="24"/>
      <c r="D7" s="24"/>
      <c r="E7" s="24"/>
      <c r="F7" s="24" t="s">
        <v>71</v>
      </c>
      <c r="G7" s="24" t="s">
        <v>72</v>
      </c>
      <c r="H7" s="24"/>
      <c r="I7" s="24" t="s">
        <v>7</v>
      </c>
      <c r="J7" s="24" t="s">
        <v>7</v>
      </c>
      <c r="K7" s="24" t="s">
        <v>181</v>
      </c>
      <c r="L7" s="24" t="s">
        <v>6</v>
      </c>
      <c r="M7" s="24" t="s">
        <v>7</v>
      </c>
      <c r="N7" s="24" t="s">
        <v>7</v>
      </c>
      <c r="O7" s="25" t="s">
        <v>7</v>
      </c>
    </row>
    <row r="8" spans="1:17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27" t="s">
        <v>60</v>
      </c>
      <c r="I8" s="27" t="s">
        <v>61</v>
      </c>
      <c r="J8" s="6" t="s">
        <v>62</v>
      </c>
      <c r="K8" s="6" t="s">
        <v>63</v>
      </c>
      <c r="L8" s="6" t="s">
        <v>73</v>
      </c>
      <c r="M8" s="6" t="s">
        <v>74</v>
      </c>
      <c r="N8" s="27" t="s">
        <v>75</v>
      </c>
      <c r="O8" s="27" t="s">
        <v>76</v>
      </c>
      <c r="P8" s="28"/>
    </row>
    <row r="9" spans="1:17" s="18" customFormat="1" ht="18" customHeight="1">
      <c r="A9" s="19" t="s">
        <v>173</v>
      </c>
      <c r="B9" s="6"/>
      <c r="C9" s="6"/>
      <c r="D9" s="6"/>
      <c r="E9" s="6"/>
      <c r="F9" s="6"/>
      <c r="G9" s="6"/>
      <c r="H9" s="6"/>
      <c r="I9" s="6"/>
      <c r="J9" s="6"/>
      <c r="K9" s="61">
        <v>0</v>
      </c>
      <c r="L9" s="61">
        <v>0</v>
      </c>
      <c r="M9" s="6"/>
      <c r="N9" s="62">
        <v>0</v>
      </c>
      <c r="O9" s="62">
        <v>0</v>
      </c>
      <c r="P9" s="28"/>
    </row>
    <row r="10" spans="1:17">
      <c r="A10" s="65" t="s">
        <v>201</v>
      </c>
      <c r="C10" s="12"/>
      <c r="G10" s="67">
        <v>0</v>
      </c>
      <c r="K10" s="67">
        <v>0</v>
      </c>
      <c r="L10" s="67">
        <v>0</v>
      </c>
      <c r="N10" s="66">
        <v>0</v>
      </c>
      <c r="O10" s="66">
        <v>0</v>
      </c>
    </row>
    <row r="11" spans="1:17">
      <c r="A11" s="65" t="s">
        <v>380</v>
      </c>
      <c r="C11" s="12"/>
      <c r="G11" s="67">
        <v>0</v>
      </c>
      <c r="K11" s="67">
        <v>0</v>
      </c>
      <c r="L11" s="67">
        <v>0</v>
      </c>
      <c r="N11" s="66">
        <v>0</v>
      </c>
      <c r="O11" s="66">
        <v>0</v>
      </c>
    </row>
    <row r="12" spans="1:17">
      <c r="A12" t="s">
        <v>245</v>
      </c>
      <c r="B12" t="s">
        <v>245</v>
      </c>
      <c r="C12" t="s">
        <v>245</v>
      </c>
      <c r="D12" t="s">
        <v>245</v>
      </c>
      <c r="G12" s="63">
        <v>0</v>
      </c>
      <c r="H12" t="s">
        <v>245</v>
      </c>
      <c r="I12" s="64">
        <v>0</v>
      </c>
      <c r="J12" s="64">
        <v>0</v>
      </c>
      <c r="K12" s="63">
        <v>0</v>
      </c>
      <c r="L12" s="63">
        <v>0</v>
      </c>
      <c r="M12" s="64">
        <v>0</v>
      </c>
      <c r="N12" s="64">
        <v>0</v>
      </c>
      <c r="O12" s="64">
        <v>0</v>
      </c>
    </row>
    <row r="13" spans="1:17">
      <c r="A13" s="65" t="s">
        <v>279</v>
      </c>
      <c r="C13" s="12"/>
      <c r="G13" s="67">
        <v>0</v>
      </c>
      <c r="K13" s="67">
        <v>0</v>
      </c>
      <c r="L13" s="67">
        <v>0</v>
      </c>
      <c r="N13" s="66">
        <v>0</v>
      </c>
      <c r="O13" s="66">
        <v>0</v>
      </c>
    </row>
    <row r="14" spans="1:17">
      <c r="A14" t="s">
        <v>245</v>
      </c>
      <c r="B14" t="s">
        <v>245</v>
      </c>
      <c r="C14" t="s">
        <v>245</v>
      </c>
      <c r="D14" t="s">
        <v>245</v>
      </c>
      <c r="G14" s="63">
        <v>0</v>
      </c>
      <c r="H14" t="s">
        <v>245</v>
      </c>
      <c r="I14" s="64">
        <v>0</v>
      </c>
      <c r="J14" s="64">
        <v>0</v>
      </c>
      <c r="K14" s="63">
        <v>0</v>
      </c>
      <c r="L14" s="63">
        <v>0</v>
      </c>
      <c r="M14" s="64">
        <v>0</v>
      </c>
      <c r="N14" s="64">
        <v>0</v>
      </c>
      <c r="O14" s="64">
        <v>0</v>
      </c>
    </row>
    <row r="15" spans="1:17">
      <c r="A15" s="65" t="s">
        <v>381</v>
      </c>
      <c r="C15" s="12"/>
      <c r="G15" s="67">
        <v>0</v>
      </c>
      <c r="K15" s="67">
        <v>0</v>
      </c>
      <c r="L15" s="67">
        <v>0</v>
      </c>
      <c r="N15" s="66">
        <v>0</v>
      </c>
      <c r="O15" s="66">
        <v>0</v>
      </c>
    </row>
    <row r="16" spans="1:17">
      <c r="A16" t="s">
        <v>245</v>
      </c>
      <c r="B16" t="s">
        <v>245</v>
      </c>
      <c r="C16" t="s">
        <v>245</v>
      </c>
      <c r="D16" t="s">
        <v>245</v>
      </c>
      <c r="G16" s="63">
        <v>0</v>
      </c>
      <c r="H16" t="s">
        <v>245</v>
      </c>
      <c r="I16" s="64">
        <v>0</v>
      </c>
      <c r="J16" s="64">
        <v>0</v>
      </c>
      <c r="K16" s="63">
        <v>0</v>
      </c>
      <c r="L16" s="63">
        <v>0</v>
      </c>
      <c r="M16" s="64">
        <v>0</v>
      </c>
      <c r="N16" s="64">
        <v>0</v>
      </c>
      <c r="O16" s="64">
        <v>0</v>
      </c>
    </row>
    <row r="17" spans="1:15">
      <c r="A17" s="65" t="s">
        <v>1599</v>
      </c>
      <c r="C17" s="12"/>
      <c r="G17" s="67">
        <v>0</v>
      </c>
      <c r="K17" s="67">
        <v>0</v>
      </c>
      <c r="L17" s="67">
        <v>0</v>
      </c>
      <c r="N17" s="66">
        <v>0</v>
      </c>
      <c r="O17" s="66">
        <v>0</v>
      </c>
    </row>
    <row r="18" spans="1:15">
      <c r="A18" t="s">
        <v>245</v>
      </c>
      <c r="B18" t="s">
        <v>245</v>
      </c>
      <c r="C18" t="s">
        <v>245</v>
      </c>
      <c r="D18" t="s">
        <v>245</v>
      </c>
      <c r="G18" s="63">
        <v>0</v>
      </c>
      <c r="H18" t="s">
        <v>245</v>
      </c>
      <c r="I18" s="64">
        <v>0</v>
      </c>
      <c r="J18" s="64">
        <v>0</v>
      </c>
      <c r="K18" s="63">
        <v>0</v>
      </c>
      <c r="L18" s="63">
        <v>0</v>
      </c>
      <c r="M18" s="64">
        <v>0</v>
      </c>
      <c r="N18" s="64">
        <v>0</v>
      </c>
      <c r="O18" s="64">
        <v>0</v>
      </c>
    </row>
    <row r="19" spans="1:15">
      <c r="A19" s="65" t="s">
        <v>249</v>
      </c>
      <c r="C19" s="12"/>
      <c r="G19" s="67">
        <v>0</v>
      </c>
      <c r="K19" s="67">
        <v>0</v>
      </c>
      <c r="L19" s="67">
        <v>0</v>
      </c>
      <c r="N19" s="66">
        <v>0</v>
      </c>
      <c r="O19" s="66">
        <v>0</v>
      </c>
    </row>
    <row r="20" spans="1:15">
      <c r="A20" s="65" t="s">
        <v>382</v>
      </c>
      <c r="C20" s="12"/>
      <c r="G20" s="67">
        <v>0</v>
      </c>
      <c r="K20" s="67">
        <v>0</v>
      </c>
      <c r="L20" s="67">
        <v>0</v>
      </c>
      <c r="N20" s="66">
        <v>0</v>
      </c>
      <c r="O20" s="66">
        <v>0</v>
      </c>
    </row>
    <row r="21" spans="1:15">
      <c r="A21" t="s">
        <v>245</v>
      </c>
      <c r="B21" t="s">
        <v>245</v>
      </c>
      <c r="C21" t="s">
        <v>245</v>
      </c>
      <c r="D21" t="s">
        <v>245</v>
      </c>
      <c r="G21" s="63">
        <v>0</v>
      </c>
      <c r="H21" t="s">
        <v>245</v>
      </c>
      <c r="I21" s="64">
        <v>0</v>
      </c>
      <c r="J21" s="64">
        <v>0</v>
      </c>
      <c r="K21" s="63">
        <v>0</v>
      </c>
      <c r="L21" s="63">
        <v>0</v>
      </c>
      <c r="M21" s="64">
        <v>0</v>
      </c>
      <c r="N21" s="64">
        <v>0</v>
      </c>
      <c r="O21" s="64">
        <v>0</v>
      </c>
    </row>
    <row r="22" spans="1:15">
      <c r="A22" s="65" t="s">
        <v>383</v>
      </c>
      <c r="C22" s="12"/>
      <c r="G22" s="67">
        <v>0</v>
      </c>
      <c r="K22" s="67">
        <v>0</v>
      </c>
      <c r="L22" s="67">
        <v>0</v>
      </c>
      <c r="N22" s="66">
        <v>0</v>
      </c>
      <c r="O22" s="66">
        <v>0</v>
      </c>
    </row>
    <row r="23" spans="1:15">
      <c r="A23" t="s">
        <v>245</v>
      </c>
      <c r="B23" t="s">
        <v>245</v>
      </c>
      <c r="C23" t="s">
        <v>245</v>
      </c>
      <c r="D23" t="s">
        <v>245</v>
      </c>
      <c r="G23" s="63">
        <v>0</v>
      </c>
      <c r="H23" t="s">
        <v>245</v>
      </c>
      <c r="I23" s="64">
        <v>0</v>
      </c>
      <c r="J23" s="64">
        <v>0</v>
      </c>
      <c r="K23" s="63">
        <v>0</v>
      </c>
      <c r="L23" s="63">
        <v>0</v>
      </c>
      <c r="M23" s="64">
        <v>0</v>
      </c>
      <c r="N23" s="64">
        <v>0</v>
      </c>
      <c r="O23" s="64">
        <v>0</v>
      </c>
    </row>
    <row r="24" spans="1:15">
      <c r="A24" s="78" t="s">
        <v>251</v>
      </c>
      <c r="C24" s="12"/>
    </row>
    <row r="25" spans="1:15">
      <c r="A25" s="78" t="s">
        <v>376</v>
      </c>
      <c r="C25" s="12"/>
    </row>
    <row r="26" spans="1:15">
      <c r="A26" s="78" t="s">
        <v>378</v>
      </c>
      <c r="C26" s="12"/>
    </row>
    <row r="27" spans="1:15" hidden="1">
      <c r="C27" s="12"/>
    </row>
    <row r="28" spans="1:15" hidden="1">
      <c r="C28" s="12"/>
    </row>
    <row r="29" spans="1:15" hidden="1">
      <c r="C29" s="12"/>
    </row>
    <row r="30" spans="1:15" hidden="1">
      <c r="C30" s="12"/>
    </row>
    <row r="31" spans="1:15" hidden="1">
      <c r="C31" s="12"/>
    </row>
    <row r="32" spans="1:15" hidden="1">
      <c r="C32" s="12"/>
    </row>
    <row r="33" spans="3:3" hidden="1">
      <c r="C33" s="12"/>
    </row>
    <row r="34" spans="3:3" hidden="1">
      <c r="C34" s="12"/>
    </row>
    <row r="35" spans="3:3" hidden="1">
      <c r="C35" s="12"/>
    </row>
    <row r="36" spans="3:3" hidden="1">
      <c r="C36" s="12"/>
    </row>
    <row r="37" spans="3:3" hidden="1">
      <c r="C37" s="12"/>
    </row>
    <row r="38" spans="3:3" hidden="1">
      <c r="C38" s="12"/>
    </row>
    <row r="39" spans="3:3" hidden="1">
      <c r="C39" s="12"/>
    </row>
    <row r="40" spans="3:3" hidden="1">
      <c r="C40" s="12"/>
    </row>
    <row r="41" spans="3:3" hidden="1">
      <c r="C41" s="12"/>
    </row>
    <row r="42" spans="3:3" hidden="1">
      <c r="C42" s="12"/>
    </row>
    <row r="43" spans="3:3" hidden="1">
      <c r="C43" s="12"/>
    </row>
    <row r="44" spans="3:3" hidden="1">
      <c r="C44" s="12"/>
    </row>
    <row r="45" spans="3:3" hidden="1">
      <c r="C45" s="12"/>
    </row>
    <row r="46" spans="3:3" hidden="1">
      <c r="C46" s="12"/>
    </row>
    <row r="47" spans="3:3" hidden="1">
      <c r="C47" s="12"/>
    </row>
    <row r="48" spans="3:3" hidden="1">
      <c r="C48" s="12"/>
    </row>
    <row r="49" spans="3:3" hidden="1">
      <c r="C49" s="12"/>
    </row>
    <row r="50" spans="3:3" hidden="1">
      <c r="C50" s="12"/>
    </row>
    <row r="51" spans="3:3" hidden="1">
      <c r="C51" s="12"/>
    </row>
    <row r="52" spans="3:3" hidden="1">
      <c r="C52" s="12"/>
    </row>
    <row r="53" spans="3:3" hidden="1">
      <c r="C53" s="12"/>
    </row>
    <row r="54" spans="3:3" hidden="1">
      <c r="C54" s="12"/>
    </row>
    <row r="55" spans="3:3" hidden="1">
      <c r="C55" s="12"/>
    </row>
    <row r="56" spans="3:3" hidden="1">
      <c r="C56" s="12"/>
    </row>
    <row r="57" spans="3:3" hidden="1">
      <c r="C57" s="12"/>
    </row>
    <row r="58" spans="3:3" hidden="1">
      <c r="C58" s="12"/>
    </row>
    <row r="59" spans="3:3" hidden="1">
      <c r="C59" s="12"/>
    </row>
    <row r="60" spans="3:3" hidden="1">
      <c r="C60" s="12"/>
    </row>
    <row r="61" spans="3:3" hidden="1">
      <c r="C61" s="12"/>
    </row>
    <row r="62" spans="3:3" hidden="1">
      <c r="C62" s="12"/>
    </row>
    <row r="63" spans="3:3" hidden="1">
      <c r="C63" s="12"/>
    </row>
    <row r="64" spans="3:3" hidden="1">
      <c r="C64" s="12"/>
    </row>
    <row r="65" spans="3:3" hidden="1">
      <c r="C65" s="12"/>
    </row>
    <row r="66" spans="3:3" hidden="1">
      <c r="C66" s="12"/>
    </row>
    <row r="67" spans="3:3" hidden="1">
      <c r="C67" s="12"/>
    </row>
    <row r="68" spans="3:3" hidden="1">
      <c r="C68" s="12"/>
    </row>
    <row r="69" spans="3:3" hidden="1">
      <c r="C69" s="12"/>
    </row>
    <row r="70" spans="3:3" hidden="1">
      <c r="C70" s="12"/>
    </row>
    <row r="71" spans="3:3" hidden="1">
      <c r="C71" s="12"/>
    </row>
    <row r="72" spans="3:3" hidden="1">
      <c r="C72" s="12"/>
    </row>
    <row r="73" spans="3:3" hidden="1">
      <c r="C73" s="12"/>
    </row>
    <row r="74" spans="3:3" hidden="1">
      <c r="C74" s="12"/>
    </row>
    <row r="75" spans="3:3" hidden="1">
      <c r="C75" s="12"/>
    </row>
    <row r="76" spans="3:3" hidden="1">
      <c r="C76" s="12"/>
    </row>
    <row r="77" spans="3:3" hidden="1">
      <c r="C77" s="12"/>
    </row>
    <row r="78" spans="3:3" hidden="1">
      <c r="C78" s="12"/>
    </row>
    <row r="79" spans="3:3" hidden="1">
      <c r="C79" s="12"/>
    </row>
    <row r="80" spans="3:3" hidden="1">
      <c r="C80" s="12"/>
    </row>
    <row r="81" spans="3:3" hidden="1">
      <c r="C81" s="12"/>
    </row>
    <row r="82" spans="3:3" hidden="1">
      <c r="C82" s="12"/>
    </row>
    <row r="83" spans="3:3" hidden="1">
      <c r="C83" s="12"/>
    </row>
    <row r="84" spans="3:3" hidden="1">
      <c r="C84" s="12"/>
    </row>
    <row r="85" spans="3:3" hidden="1">
      <c r="C85" s="12"/>
    </row>
    <row r="86" spans="3:3" hidden="1">
      <c r="C86" s="12"/>
    </row>
    <row r="87" spans="3:3" hidden="1">
      <c r="C87" s="12"/>
    </row>
    <row r="88" spans="3:3" hidden="1">
      <c r="C88" s="12"/>
    </row>
    <row r="89" spans="3:3" hidden="1">
      <c r="C89" s="12"/>
    </row>
    <row r="90" spans="3:3" hidden="1">
      <c r="C90" s="12"/>
    </row>
    <row r="91" spans="3:3" hidden="1">
      <c r="C91" s="12"/>
    </row>
    <row r="92" spans="3:3" hidden="1">
      <c r="C92" s="12"/>
    </row>
    <row r="93" spans="3:3" hidden="1">
      <c r="C93" s="12"/>
    </row>
    <row r="94" spans="3:3" hidden="1">
      <c r="C94" s="12"/>
    </row>
    <row r="95" spans="3:3" hidden="1">
      <c r="C95" s="12"/>
    </row>
    <row r="96" spans="3:3" hidden="1">
      <c r="C96" s="12"/>
    </row>
    <row r="97" spans="3:3" hidden="1">
      <c r="C97" s="12"/>
    </row>
    <row r="98" spans="3:3" hidden="1">
      <c r="C98" s="12"/>
    </row>
    <row r="99" spans="3:3" hidden="1">
      <c r="C99" s="12"/>
    </row>
    <row r="100" spans="3:3" hidden="1">
      <c r="C100" s="12"/>
    </row>
    <row r="101" spans="3:3" hidden="1">
      <c r="C101" s="12"/>
    </row>
    <row r="102" spans="3:3" hidden="1">
      <c r="C102" s="12"/>
    </row>
    <row r="103" spans="3:3" hidden="1">
      <c r="C103" s="12"/>
    </row>
    <row r="104" spans="3:3" hidden="1">
      <c r="C104" s="12"/>
    </row>
    <row r="105" spans="3:3" hidden="1">
      <c r="C105" s="12"/>
    </row>
    <row r="106" spans="3:3" hidden="1">
      <c r="C106" s="12"/>
    </row>
    <row r="107" spans="3:3" hidden="1">
      <c r="C107" s="12"/>
    </row>
    <row r="108" spans="3:3" hidden="1">
      <c r="C108" s="12"/>
    </row>
    <row r="109" spans="3:3" hidden="1">
      <c r="C109" s="12"/>
    </row>
    <row r="110" spans="3:3" hidden="1">
      <c r="C110" s="12"/>
    </row>
    <row r="111" spans="3:3" hidden="1">
      <c r="C111" s="12"/>
    </row>
    <row r="112" spans="3:3" hidden="1">
      <c r="C112" s="12"/>
    </row>
    <row r="113" spans="3:3" hidden="1">
      <c r="C113" s="12"/>
    </row>
    <row r="114" spans="3:3" hidden="1">
      <c r="C114" s="12"/>
    </row>
    <row r="115" spans="3:3" hidden="1">
      <c r="C115" s="12"/>
    </row>
    <row r="116" spans="3:3" hidden="1">
      <c r="C116" s="12"/>
    </row>
    <row r="117" spans="3:3" hidden="1">
      <c r="C117" s="12"/>
    </row>
    <row r="118" spans="3:3" hidden="1">
      <c r="C118" s="12"/>
    </row>
    <row r="119" spans="3:3" hidden="1">
      <c r="C119" s="12"/>
    </row>
    <row r="120" spans="3:3" hidden="1">
      <c r="C120" s="12"/>
    </row>
    <row r="121" spans="3:3" hidden="1">
      <c r="C121" s="12"/>
    </row>
    <row r="122" spans="3:3" hidden="1">
      <c r="C122" s="12"/>
    </row>
    <row r="123" spans="3:3" hidden="1">
      <c r="C123" s="12"/>
    </row>
    <row r="124" spans="3:3" hidden="1">
      <c r="C124" s="12"/>
    </row>
    <row r="125" spans="3:3" hidden="1">
      <c r="C125" s="12"/>
    </row>
    <row r="126" spans="3:3" hidden="1">
      <c r="C126" s="12"/>
    </row>
    <row r="127" spans="3:3" hidden="1">
      <c r="C127" s="12"/>
    </row>
    <row r="128" spans="3:3" hidden="1">
      <c r="C128" s="12"/>
    </row>
    <row r="129" spans="3:3" hidden="1">
      <c r="C129" s="12"/>
    </row>
    <row r="130" spans="3:3" hidden="1">
      <c r="C130" s="12"/>
    </row>
    <row r="131" spans="3:3" hidden="1">
      <c r="C131" s="12"/>
    </row>
    <row r="132" spans="3:3" hidden="1">
      <c r="C132" s="12"/>
    </row>
    <row r="133" spans="3:3" hidden="1">
      <c r="C133" s="12"/>
    </row>
    <row r="134" spans="3:3" hidden="1">
      <c r="C134" s="12"/>
    </row>
    <row r="135" spans="3:3" hidden="1">
      <c r="C135" s="12"/>
    </row>
    <row r="136" spans="3:3" hidden="1">
      <c r="C136" s="12"/>
    </row>
    <row r="137" spans="3:3" hidden="1">
      <c r="C137" s="12"/>
    </row>
    <row r="138" spans="3:3" hidden="1">
      <c r="C138" s="12"/>
    </row>
    <row r="139" spans="3:3" hidden="1">
      <c r="C139" s="12"/>
    </row>
    <row r="140" spans="3:3" hidden="1">
      <c r="C140" s="12"/>
    </row>
    <row r="141" spans="3:3" hidden="1">
      <c r="C141" s="12"/>
    </row>
    <row r="142" spans="3:3" hidden="1">
      <c r="C142" s="12"/>
    </row>
    <row r="143" spans="3:3" hidden="1">
      <c r="C143" s="12"/>
    </row>
    <row r="144" spans="3:3" hidden="1">
      <c r="C144" s="12"/>
    </row>
    <row r="145" spans="3:3" hidden="1">
      <c r="C145" s="12"/>
    </row>
    <row r="146" spans="3:3" hidden="1">
      <c r="C146" s="12"/>
    </row>
    <row r="147" spans="3:3" hidden="1">
      <c r="C147" s="12"/>
    </row>
    <row r="148" spans="3:3" hidden="1">
      <c r="C148" s="12"/>
    </row>
    <row r="149" spans="3:3" hidden="1">
      <c r="C149" s="12"/>
    </row>
    <row r="150" spans="3:3" hidden="1">
      <c r="C150" s="12"/>
    </row>
    <row r="151" spans="3:3" hidden="1">
      <c r="C151" s="12"/>
    </row>
    <row r="152" spans="3:3" hidden="1">
      <c r="C152" s="12"/>
    </row>
    <row r="153" spans="3:3" hidden="1">
      <c r="C153" s="12"/>
    </row>
    <row r="154" spans="3:3" hidden="1">
      <c r="C154" s="12"/>
    </row>
    <row r="155" spans="3:3" hidden="1">
      <c r="C155" s="12"/>
    </row>
    <row r="156" spans="3:3" hidden="1">
      <c r="C156" s="12"/>
    </row>
    <row r="157" spans="3:3" hidden="1">
      <c r="C157" s="12"/>
    </row>
    <row r="158" spans="3:3" hidden="1">
      <c r="C158" s="12"/>
    </row>
    <row r="159" spans="3:3" hidden="1">
      <c r="C159" s="12"/>
    </row>
    <row r="160" spans="3:3" hidden="1">
      <c r="C160" s="12"/>
    </row>
    <row r="161" spans="3:3" hidden="1">
      <c r="C161" s="12"/>
    </row>
    <row r="162" spans="3:3" hidden="1">
      <c r="C162" s="12"/>
    </row>
    <row r="163" spans="3:3" hidden="1">
      <c r="C163" s="12"/>
    </row>
    <row r="164" spans="3:3" hidden="1">
      <c r="C164" s="12"/>
    </row>
    <row r="165" spans="3:3" hidden="1">
      <c r="C165" s="12"/>
    </row>
    <row r="166" spans="3:3" hidden="1">
      <c r="C166" s="12"/>
    </row>
    <row r="167" spans="3:3" hidden="1">
      <c r="C167" s="12"/>
    </row>
    <row r="168" spans="3:3" hidden="1">
      <c r="C168" s="12"/>
    </row>
    <row r="169" spans="3:3" hidden="1">
      <c r="C169" s="12"/>
    </row>
    <row r="170" spans="3:3" hidden="1">
      <c r="C170" s="12"/>
    </row>
    <row r="171" spans="3:3" hidden="1">
      <c r="C171" s="12"/>
    </row>
    <row r="172" spans="3:3" hidden="1">
      <c r="C172" s="12"/>
    </row>
    <row r="173" spans="3:3" hidden="1">
      <c r="C173" s="12"/>
    </row>
    <row r="174" spans="3:3" hidden="1">
      <c r="C174" s="12"/>
    </row>
    <row r="175" spans="3:3" hidden="1">
      <c r="C175" s="12"/>
    </row>
    <row r="176" spans="3:3" hidden="1">
      <c r="C176" s="12"/>
    </row>
    <row r="177" spans="3:3" hidden="1">
      <c r="C177" s="12"/>
    </row>
    <row r="178" spans="3:3" hidden="1">
      <c r="C178" s="12"/>
    </row>
    <row r="179" spans="3:3" hidden="1">
      <c r="C179" s="12"/>
    </row>
    <row r="180" spans="3:3" hidden="1">
      <c r="C180" s="12"/>
    </row>
    <row r="181" spans="3:3" hidden="1">
      <c r="C181" s="12"/>
    </row>
    <row r="182" spans="3:3" hidden="1">
      <c r="C182" s="12"/>
    </row>
    <row r="183" spans="3:3" hidden="1">
      <c r="C183" s="12"/>
    </row>
    <row r="184" spans="3:3" hidden="1">
      <c r="C184" s="12"/>
    </row>
    <row r="185" spans="3:3" hidden="1">
      <c r="C185" s="12"/>
    </row>
    <row r="186" spans="3:3" hidden="1">
      <c r="C186" s="12"/>
    </row>
    <row r="187" spans="3:3" hidden="1">
      <c r="C187" s="12"/>
    </row>
    <row r="188" spans="3:3" hidden="1">
      <c r="C188" s="12"/>
    </row>
    <row r="189" spans="3:3" hidden="1">
      <c r="C189" s="12"/>
    </row>
    <row r="190" spans="3:3" hidden="1">
      <c r="C190" s="12"/>
    </row>
    <row r="191" spans="3:3" hidden="1">
      <c r="C191" s="12"/>
    </row>
    <row r="192" spans="3:3" hidden="1">
      <c r="C192" s="12"/>
    </row>
    <row r="193" spans="3:3" hidden="1">
      <c r="C193" s="12"/>
    </row>
    <row r="194" spans="3:3" hidden="1">
      <c r="C194" s="12"/>
    </row>
    <row r="195" spans="3:3" hidden="1">
      <c r="C195" s="12"/>
    </row>
    <row r="196" spans="3:3" hidden="1">
      <c r="C196" s="12"/>
    </row>
    <row r="197" spans="3:3" hidden="1">
      <c r="C197" s="12"/>
    </row>
    <row r="198" spans="3:3" hidden="1">
      <c r="C198" s="12"/>
    </row>
    <row r="199" spans="3:3" hidden="1">
      <c r="C199" s="12"/>
    </row>
    <row r="200" spans="3:3" hidden="1">
      <c r="C200" s="12"/>
    </row>
    <row r="201" spans="3:3" hidden="1">
      <c r="C201" s="12"/>
    </row>
    <row r="202" spans="3:3" hidden="1">
      <c r="C202" s="12"/>
    </row>
    <row r="203" spans="3:3" hidden="1">
      <c r="C203" s="12"/>
    </row>
    <row r="204" spans="3:3" hidden="1">
      <c r="C204" s="12"/>
    </row>
    <row r="205" spans="3:3" hidden="1">
      <c r="C205" s="12"/>
    </row>
    <row r="206" spans="3:3" hidden="1">
      <c r="C206" s="12"/>
    </row>
    <row r="207" spans="3:3" hidden="1">
      <c r="C207" s="12"/>
    </row>
    <row r="208" spans="3:3" hidden="1">
      <c r="C208" s="12"/>
    </row>
    <row r="209" spans="3:3" hidden="1">
      <c r="C209" s="12"/>
    </row>
    <row r="210" spans="3:3" hidden="1">
      <c r="C210" s="12"/>
    </row>
    <row r="211" spans="3:3" hidden="1">
      <c r="C211" s="12"/>
    </row>
    <row r="212" spans="3:3" hidden="1">
      <c r="C212" s="12"/>
    </row>
    <row r="213" spans="3:3" hidden="1">
      <c r="C213" s="12"/>
    </row>
    <row r="214" spans="3:3" hidden="1">
      <c r="C214" s="12"/>
    </row>
    <row r="215" spans="3:3" hidden="1">
      <c r="C215" s="12"/>
    </row>
    <row r="216" spans="3:3" hidden="1">
      <c r="C216" s="12"/>
    </row>
    <row r="217" spans="3:3" hidden="1">
      <c r="C217" s="12"/>
    </row>
    <row r="218" spans="3:3" hidden="1">
      <c r="C218" s="12"/>
    </row>
    <row r="219" spans="3:3" hidden="1">
      <c r="C219" s="12"/>
    </row>
    <row r="220" spans="3:3" hidden="1">
      <c r="C220" s="12"/>
    </row>
    <row r="221" spans="3:3" hidden="1">
      <c r="C221" s="12"/>
    </row>
    <row r="222" spans="3:3" hidden="1">
      <c r="C222" s="12"/>
    </row>
    <row r="223" spans="3:3" hidden="1">
      <c r="C223" s="12"/>
    </row>
    <row r="224" spans="3:3" hidden="1">
      <c r="C224" s="12"/>
    </row>
    <row r="225" spans="3:3" hidden="1">
      <c r="C225" s="12"/>
    </row>
    <row r="226" spans="3:3" hidden="1">
      <c r="C226" s="12"/>
    </row>
    <row r="227" spans="3:3" hidden="1">
      <c r="C227" s="12"/>
    </row>
    <row r="228" spans="3:3" hidden="1">
      <c r="C228" s="12"/>
    </row>
    <row r="229" spans="3:3" hidden="1">
      <c r="C229" s="12"/>
    </row>
    <row r="230" spans="3:3" hidden="1">
      <c r="C230" s="12"/>
    </row>
    <row r="231" spans="3:3" hidden="1">
      <c r="C231" s="12"/>
    </row>
    <row r="232" spans="3:3" hidden="1">
      <c r="C232" s="12"/>
    </row>
    <row r="233" spans="3:3" hidden="1">
      <c r="C233" s="12"/>
    </row>
    <row r="234" spans="3:3" hidden="1">
      <c r="C234" s="12"/>
    </row>
    <row r="235" spans="3:3" hidden="1">
      <c r="C235" s="12"/>
    </row>
    <row r="236" spans="3:3" hidden="1">
      <c r="C236" s="12"/>
    </row>
    <row r="237" spans="3:3" hidden="1">
      <c r="C237" s="12"/>
    </row>
    <row r="238" spans="3:3" hidden="1">
      <c r="C238" s="12"/>
    </row>
    <row r="239" spans="3:3" hidden="1">
      <c r="C239" s="12"/>
    </row>
    <row r="240" spans="3:3" hidden="1">
      <c r="C240" s="12"/>
    </row>
    <row r="241" spans="3:3" hidden="1">
      <c r="C241" s="12"/>
    </row>
    <row r="242" spans="3:3" hidden="1">
      <c r="C242" s="12"/>
    </row>
    <row r="243" spans="3:3" hidden="1">
      <c r="C243" s="12"/>
    </row>
    <row r="244" spans="3:3" hidden="1">
      <c r="C244" s="12"/>
    </row>
    <row r="245" spans="3:3" hidden="1">
      <c r="C245" s="12"/>
    </row>
    <row r="246" spans="3:3" hidden="1">
      <c r="C246" s="12"/>
    </row>
    <row r="247" spans="3:3" hidden="1">
      <c r="C247" s="12"/>
    </row>
    <row r="248" spans="3:3" hidden="1">
      <c r="C248" s="12"/>
    </row>
    <row r="249" spans="3:3" hidden="1">
      <c r="C249" s="12"/>
    </row>
    <row r="250" spans="3:3" hidden="1">
      <c r="C250" s="12"/>
    </row>
    <row r="251" spans="3:3" hidden="1">
      <c r="C251" s="12"/>
    </row>
    <row r="252" spans="3:3" hidden="1">
      <c r="C252" s="12"/>
    </row>
    <row r="253" spans="3:3" hidden="1">
      <c r="C253" s="12"/>
    </row>
    <row r="254" spans="3:3" hidden="1">
      <c r="C254" s="12"/>
    </row>
    <row r="255" spans="3:3" hidden="1">
      <c r="C255" s="12"/>
    </row>
    <row r="256" spans="3:3" hidden="1">
      <c r="C256" s="12"/>
    </row>
    <row r="257" spans="3:3" hidden="1">
      <c r="C257" s="12"/>
    </row>
    <row r="258" spans="3:3" hidden="1">
      <c r="C258" s="12"/>
    </row>
    <row r="259" spans="3:3" hidden="1">
      <c r="C259" s="12"/>
    </row>
    <row r="260" spans="3:3" hidden="1">
      <c r="C260" s="12"/>
    </row>
    <row r="261" spans="3:3" hidden="1">
      <c r="C261" s="12"/>
    </row>
    <row r="262" spans="3:3" hidden="1">
      <c r="C262" s="12"/>
    </row>
    <row r="263" spans="3:3" hidden="1">
      <c r="C263" s="12"/>
    </row>
    <row r="264" spans="3:3" hidden="1">
      <c r="C264" s="12"/>
    </row>
    <row r="265" spans="3:3" hidden="1">
      <c r="C265" s="12"/>
    </row>
    <row r="266" spans="3:3" hidden="1">
      <c r="C266" s="12"/>
    </row>
    <row r="267" spans="3:3" hidden="1">
      <c r="C267" s="12"/>
    </row>
    <row r="268" spans="3:3" hidden="1">
      <c r="C268" s="12"/>
    </row>
    <row r="269" spans="3:3" hidden="1">
      <c r="C269" s="12"/>
    </row>
    <row r="270" spans="3:3" hidden="1">
      <c r="C270" s="12"/>
    </row>
    <row r="271" spans="3:3" hidden="1">
      <c r="C271" s="12"/>
    </row>
    <row r="272" spans="3:3" hidden="1">
      <c r="C272" s="12"/>
    </row>
    <row r="273" spans="3:3" hidden="1">
      <c r="C273" s="12"/>
    </row>
    <row r="274" spans="3:3" hidden="1">
      <c r="C274" s="12"/>
    </row>
    <row r="275" spans="3:3" hidden="1">
      <c r="C275" s="12"/>
    </row>
    <row r="276" spans="3:3" hidden="1">
      <c r="C276" s="12"/>
    </row>
    <row r="277" spans="3:3" hidden="1">
      <c r="C277" s="12"/>
    </row>
    <row r="278" spans="3:3" hidden="1">
      <c r="C278" s="12"/>
    </row>
    <row r="279" spans="3:3" hidden="1">
      <c r="C279" s="12"/>
    </row>
    <row r="280" spans="3:3" hidden="1">
      <c r="C280" s="12"/>
    </row>
    <row r="281" spans="3:3" hidden="1">
      <c r="C281" s="12"/>
    </row>
    <row r="282" spans="3:3" hidden="1">
      <c r="C282" s="12"/>
    </row>
    <row r="283" spans="3:3" hidden="1">
      <c r="C283" s="12"/>
    </row>
    <row r="284" spans="3:3" hidden="1">
      <c r="C284" s="12"/>
    </row>
    <row r="285" spans="3:3" hidden="1">
      <c r="C285" s="12"/>
    </row>
    <row r="286" spans="3:3" hidden="1">
      <c r="C286" s="12"/>
    </row>
    <row r="287" spans="3:3" hidden="1">
      <c r="C287" s="12"/>
    </row>
    <row r="288" spans="3:3" hidden="1">
      <c r="C288" s="12"/>
    </row>
    <row r="289" spans="3:3" hidden="1">
      <c r="C289" s="12"/>
    </row>
    <row r="290" spans="3:3" hidden="1">
      <c r="C290" s="12"/>
    </row>
    <row r="291" spans="3:3" hidden="1">
      <c r="C291" s="12"/>
    </row>
    <row r="292" spans="3:3" hidden="1">
      <c r="C292" s="12"/>
    </row>
    <row r="293" spans="3:3" hidden="1">
      <c r="C293" s="12"/>
    </row>
    <row r="294" spans="3:3" hidden="1">
      <c r="C294" s="12"/>
    </row>
    <row r="295" spans="3:3" hidden="1">
      <c r="C295" s="12"/>
    </row>
    <row r="296" spans="3:3" hidden="1">
      <c r="C296" s="12"/>
    </row>
    <row r="297" spans="3:3" hidden="1">
      <c r="C297" s="12"/>
    </row>
    <row r="298" spans="3:3" hidden="1">
      <c r="C298" s="12"/>
    </row>
    <row r="299" spans="3:3" hidden="1">
      <c r="C299" s="12"/>
    </row>
    <row r="300" spans="3:3" hidden="1">
      <c r="C300" s="12"/>
    </row>
    <row r="301" spans="3:3" hidden="1">
      <c r="C301" s="12"/>
    </row>
    <row r="302" spans="3:3" hidden="1">
      <c r="C302" s="12"/>
    </row>
    <row r="303" spans="3:3" hidden="1">
      <c r="C303" s="12"/>
    </row>
    <row r="304" spans="3:3" hidden="1">
      <c r="C304" s="12"/>
    </row>
    <row r="305" spans="3:3" hidden="1">
      <c r="C305" s="12"/>
    </row>
    <row r="306" spans="3:3" hidden="1">
      <c r="C306" s="12"/>
    </row>
    <row r="307" spans="3:3" hidden="1">
      <c r="C307" s="12"/>
    </row>
    <row r="308" spans="3:3" hidden="1">
      <c r="C308" s="12"/>
    </row>
    <row r="309" spans="3:3" hidden="1">
      <c r="C309" s="12"/>
    </row>
    <row r="310" spans="3:3" hidden="1">
      <c r="C310" s="12"/>
    </row>
    <row r="311" spans="3:3" hidden="1">
      <c r="C311" s="12"/>
    </row>
    <row r="312" spans="3:3" hidden="1">
      <c r="C312" s="12"/>
    </row>
    <row r="313" spans="3:3" hidden="1">
      <c r="C313" s="12"/>
    </row>
    <row r="314" spans="3:3" hidden="1">
      <c r="C314" s="12"/>
    </row>
    <row r="315" spans="3:3" hidden="1">
      <c r="C315" s="12"/>
    </row>
    <row r="316" spans="3:3" hidden="1">
      <c r="C316" s="12"/>
    </row>
    <row r="317" spans="3:3" hidden="1">
      <c r="C317" s="12"/>
    </row>
    <row r="318" spans="3:3" hidden="1">
      <c r="C318" s="12"/>
    </row>
    <row r="319" spans="3:3" hidden="1">
      <c r="C319" s="12"/>
    </row>
    <row r="320" spans="3:3" hidden="1">
      <c r="C320" s="12"/>
    </row>
    <row r="321" spans="3:3" hidden="1">
      <c r="C321" s="12"/>
    </row>
    <row r="322" spans="3:3" hidden="1">
      <c r="C322" s="12"/>
    </row>
    <row r="323" spans="3:3" hidden="1">
      <c r="C323" s="12"/>
    </row>
    <row r="324" spans="3:3" hidden="1">
      <c r="C324" s="12"/>
    </row>
    <row r="325" spans="3:3" hidden="1">
      <c r="C325" s="12"/>
    </row>
    <row r="326" spans="3:3" hidden="1">
      <c r="C326" s="12"/>
    </row>
    <row r="327" spans="3:3" hidden="1">
      <c r="C327" s="12"/>
    </row>
    <row r="328" spans="3:3" hidden="1">
      <c r="C328" s="12"/>
    </row>
    <row r="329" spans="3:3" hidden="1">
      <c r="C329" s="12"/>
    </row>
    <row r="330" spans="3:3" hidden="1">
      <c r="C330" s="12"/>
    </row>
    <row r="331" spans="3:3" hidden="1">
      <c r="C331" s="12"/>
    </row>
    <row r="332" spans="3:3" hidden="1">
      <c r="C332" s="12"/>
    </row>
    <row r="333" spans="3:3" hidden="1">
      <c r="C333" s="12"/>
    </row>
    <row r="334" spans="3:3" hidden="1">
      <c r="C334" s="12"/>
    </row>
    <row r="335" spans="3:3" hidden="1">
      <c r="C335" s="12"/>
    </row>
    <row r="336" spans="3:3" hidden="1">
      <c r="C336" s="12"/>
    </row>
    <row r="337" spans="3:3" hidden="1">
      <c r="C337" s="12"/>
    </row>
    <row r="338" spans="3:3" hidden="1">
      <c r="C338" s="12"/>
    </row>
    <row r="339" spans="3:3" hidden="1">
      <c r="C339" s="12"/>
    </row>
    <row r="340" spans="3:3" hidden="1">
      <c r="C340" s="12"/>
    </row>
    <row r="341" spans="3:3" hidden="1">
      <c r="C341" s="12"/>
    </row>
    <row r="342" spans="3:3" hidden="1">
      <c r="C342" s="12"/>
    </row>
    <row r="343" spans="3:3" hidden="1">
      <c r="C343" s="12"/>
    </row>
    <row r="344" spans="3:3" hidden="1">
      <c r="C344" s="12"/>
    </row>
    <row r="345" spans="3:3" hidden="1">
      <c r="C345" s="12"/>
    </row>
    <row r="346" spans="3:3" hidden="1">
      <c r="C346" s="12"/>
    </row>
    <row r="347" spans="3:3" hidden="1">
      <c r="C347" s="12"/>
    </row>
    <row r="348" spans="3:3" hidden="1">
      <c r="C348" s="12"/>
    </row>
    <row r="349" spans="3:3" hidden="1">
      <c r="C349" s="12"/>
    </row>
    <row r="350" spans="3:3" hidden="1">
      <c r="C350" s="12"/>
    </row>
    <row r="351" spans="3:3" hidden="1">
      <c r="C351" s="12"/>
    </row>
    <row r="352" spans="3:3" hidden="1">
      <c r="C352" s="12"/>
    </row>
    <row r="353" spans="3:3" hidden="1">
      <c r="C353" s="12"/>
    </row>
    <row r="354" spans="3:3" hidden="1">
      <c r="C354" s="12"/>
    </row>
    <row r="355" spans="3:3" hidden="1">
      <c r="C355" s="12"/>
    </row>
    <row r="356" spans="3:3" hidden="1">
      <c r="C356" s="12"/>
    </row>
    <row r="357" spans="3:3" hidden="1">
      <c r="C357" s="12"/>
    </row>
    <row r="358" spans="3:3" hidden="1">
      <c r="C358" s="12"/>
    </row>
    <row r="359" spans="3:3" hidden="1">
      <c r="C359" s="12"/>
    </row>
    <row r="360" spans="3:3" hidden="1">
      <c r="C360" s="12"/>
    </row>
    <row r="361" spans="3:3" hidden="1">
      <c r="C361" s="12"/>
    </row>
    <row r="362" spans="3:3" hidden="1">
      <c r="C362" s="12"/>
    </row>
    <row r="363" spans="3:3" hidden="1">
      <c r="C363" s="12"/>
    </row>
    <row r="364" spans="3:3" hidden="1">
      <c r="C364" s="12"/>
    </row>
    <row r="365" spans="3:3" hidden="1">
      <c r="C365" s="12"/>
    </row>
    <row r="366" spans="3:3" hidden="1">
      <c r="C366" s="12"/>
    </row>
    <row r="367" spans="3:3" hidden="1">
      <c r="C367" s="12"/>
    </row>
    <row r="368" spans="3:3" hidden="1">
      <c r="C368" s="12"/>
    </row>
    <row r="369" spans="1:3" hidden="1">
      <c r="C369" s="12"/>
    </row>
    <row r="370" spans="1:3" hidden="1">
      <c r="A370" s="12"/>
      <c r="C370" s="12"/>
    </row>
    <row r="371" spans="1:3" hidden="1">
      <c r="A371" s="12"/>
      <c r="C371" s="12"/>
    </row>
    <row r="372" spans="1:3" hidden="1">
      <c r="A372" s="14"/>
      <c r="C372" s="12"/>
    </row>
    <row r="373" spans="1:3" hidden="1"/>
    <row r="374" spans="1:3" hidden="1"/>
    <row r="375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1" bestFit="1" customWidth="1"/>
    <col min="2" max="2" width="12.42578125" style="11" customWidth="1"/>
    <col min="3" max="3" width="11.85546875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7.7109375" style="12" customWidth="1"/>
    <col min="11" max="12" width="14.7109375" style="12" customWidth="1"/>
    <col min="13" max="13" width="22.7109375" style="12" customWidth="1"/>
    <col min="14" max="14" width="26.85546875" style="12" customWidth="1"/>
    <col min="15" max="15" width="25.42578125" style="12" customWidth="1"/>
    <col min="16" max="16" width="7.5703125" style="12" hidden="1" customWidth="1"/>
    <col min="17" max="17" width="6.7109375" style="12" hidden="1" customWidth="1"/>
    <col min="18" max="18" width="7.7109375" style="12" hidden="1" customWidth="1"/>
    <col min="19" max="19" width="7.140625" style="12" hidden="1" customWidth="1"/>
    <col min="20" max="20" width="6" style="12" hidden="1" customWidth="1"/>
    <col min="21" max="21" width="7.85546875" style="12" hidden="1" customWidth="1"/>
    <col min="22" max="22" width="8.140625" style="12" hidden="1" customWidth="1"/>
    <col min="23" max="23" width="6.28515625" style="12" hidden="1" customWidth="1"/>
    <col min="24" max="24" width="8" style="12" hidden="1" customWidth="1"/>
    <col min="25" max="25" width="8.7109375" style="12" hidden="1" customWidth="1"/>
    <col min="26" max="26" width="10" style="12" hidden="1" customWidth="1"/>
    <col min="27" max="27" width="9.5703125" style="12" hidden="1" customWidth="1"/>
    <col min="28" max="28" width="6.140625" style="12" hidden="1" customWidth="1"/>
    <col min="29" max="30" width="5.7109375" style="12" hidden="1" customWidth="1"/>
    <col min="31" max="31" width="6.85546875" style="12" hidden="1" customWidth="1"/>
    <col min="32" max="32" width="6.42578125" style="12" hidden="1" customWidth="1"/>
    <col min="33" max="33" width="6.7109375" style="12" hidden="1" customWidth="1"/>
    <col min="34" max="34" width="7.28515625" style="12" hidden="1" customWidth="1"/>
    <col min="35" max="46" width="5.7109375" style="12" hidden="1" customWidth="1"/>
    <col min="47" max="16384" width="9.140625" style="12" hidden="1"/>
  </cols>
  <sheetData>
    <row r="1" spans="1:17">
      <c r="A1" s="2" t="s">
        <v>0</v>
      </c>
      <c r="B1" t="s">
        <v>194</v>
      </c>
    </row>
    <row r="2" spans="1:17">
      <c r="A2" s="2" t="s">
        <v>1</v>
      </c>
      <c r="B2" t="s">
        <v>195</v>
      </c>
    </row>
    <row r="3" spans="1:17">
      <c r="A3" s="2" t="s">
        <v>2</v>
      </c>
      <c r="B3" t="s">
        <v>196</v>
      </c>
    </row>
    <row r="4" spans="1:17">
      <c r="A4" s="2" t="s">
        <v>3</v>
      </c>
      <c r="B4" t="s">
        <v>197</v>
      </c>
    </row>
    <row r="5" spans="1:17" ht="26.25" customHeight="1">
      <c r="A5" s="122" t="s">
        <v>174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4"/>
    </row>
    <row r="6" spans="1:17" s="14" customFormat="1">
      <c r="A6" s="38" t="s">
        <v>93</v>
      </c>
      <c r="B6" s="39" t="s">
        <v>46</v>
      </c>
      <c r="C6" s="39" t="s">
        <v>81</v>
      </c>
      <c r="D6" s="39" t="s">
        <v>48</v>
      </c>
      <c r="E6" s="39" t="s">
        <v>49</v>
      </c>
      <c r="F6" s="39" t="s">
        <v>68</v>
      </c>
      <c r="G6" s="39" t="s">
        <v>69</v>
      </c>
      <c r="H6" s="39" t="s">
        <v>50</v>
      </c>
      <c r="I6" s="39" t="s">
        <v>51</v>
      </c>
      <c r="J6" s="39" t="s">
        <v>171</v>
      </c>
      <c r="K6" s="39" t="s">
        <v>184</v>
      </c>
      <c r="L6" s="39" t="s">
        <v>172</v>
      </c>
      <c r="M6" s="39" t="s">
        <v>70</v>
      </c>
      <c r="N6" s="39" t="s">
        <v>54</v>
      </c>
      <c r="O6" s="40" t="s">
        <v>180</v>
      </c>
      <c r="Q6" s="12"/>
    </row>
    <row r="7" spans="1:17" s="14" customFormat="1" ht="17.25" customHeight="1">
      <c r="A7" s="15"/>
      <c r="B7" s="24"/>
      <c r="C7" s="24"/>
      <c r="D7" s="24"/>
      <c r="E7" s="24"/>
      <c r="F7" s="24" t="s">
        <v>71</v>
      </c>
      <c r="G7" s="24" t="s">
        <v>72</v>
      </c>
      <c r="H7" s="24"/>
      <c r="I7" s="24" t="s">
        <v>7</v>
      </c>
      <c r="J7" s="24" t="s">
        <v>7</v>
      </c>
      <c r="K7" s="24" t="s">
        <v>181</v>
      </c>
      <c r="L7" s="24" t="s">
        <v>6</v>
      </c>
      <c r="M7" s="24" t="s">
        <v>7</v>
      </c>
      <c r="N7" s="24" t="s">
        <v>7</v>
      </c>
      <c r="O7" s="25" t="s">
        <v>7</v>
      </c>
    </row>
    <row r="8" spans="1:17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73</v>
      </c>
      <c r="M8" s="6" t="s">
        <v>74</v>
      </c>
      <c r="N8" s="6" t="s">
        <v>75</v>
      </c>
      <c r="O8" s="27" t="s">
        <v>76</v>
      </c>
      <c r="P8" s="28"/>
    </row>
    <row r="9" spans="1:17" s="18" customFormat="1" ht="18" customHeight="1">
      <c r="A9" s="19" t="s">
        <v>175</v>
      </c>
      <c r="B9" s="6"/>
      <c r="C9" s="6"/>
      <c r="D9" s="6"/>
      <c r="E9" s="6"/>
      <c r="F9" s="6"/>
      <c r="G9" s="6"/>
      <c r="H9" s="27"/>
      <c r="I9" s="27"/>
      <c r="J9" s="6"/>
      <c r="K9" s="61">
        <v>0</v>
      </c>
      <c r="L9" s="61">
        <v>0</v>
      </c>
      <c r="M9" s="6"/>
      <c r="N9" s="62">
        <v>0</v>
      </c>
      <c r="O9" s="62">
        <v>0</v>
      </c>
      <c r="P9" s="28"/>
    </row>
    <row r="10" spans="1:17">
      <c r="A10" s="65" t="s">
        <v>201</v>
      </c>
      <c r="B10" s="12"/>
      <c r="C10" s="12"/>
      <c r="G10" s="67">
        <v>0</v>
      </c>
      <c r="K10" s="67">
        <v>0</v>
      </c>
      <c r="L10" s="67">
        <v>0</v>
      </c>
      <c r="N10" s="66">
        <v>0</v>
      </c>
      <c r="O10" s="66">
        <v>0</v>
      </c>
    </row>
    <row r="11" spans="1:17">
      <c r="A11" s="65" t="s">
        <v>2858</v>
      </c>
      <c r="B11" s="12"/>
      <c r="C11" s="12"/>
      <c r="G11" s="67">
        <v>0</v>
      </c>
      <c r="K11" s="67">
        <v>0</v>
      </c>
      <c r="L11" s="67">
        <v>0</v>
      </c>
      <c r="N11" s="66">
        <v>0</v>
      </c>
      <c r="O11" s="66">
        <v>0</v>
      </c>
    </row>
    <row r="12" spans="1:17">
      <c r="A12" t="s">
        <v>245</v>
      </c>
      <c r="B12" t="s">
        <v>245</v>
      </c>
      <c r="C12" t="s">
        <v>245</v>
      </c>
      <c r="D12" t="s">
        <v>245</v>
      </c>
      <c r="G12" s="63">
        <v>0</v>
      </c>
      <c r="H12" t="s">
        <v>245</v>
      </c>
      <c r="I12" s="64">
        <v>0</v>
      </c>
      <c r="J12" s="64">
        <v>0</v>
      </c>
      <c r="K12" s="63">
        <v>0</v>
      </c>
      <c r="L12" s="63">
        <v>0</v>
      </c>
      <c r="M12" s="64">
        <v>0</v>
      </c>
      <c r="N12" s="64">
        <v>0</v>
      </c>
      <c r="O12" s="64">
        <v>0</v>
      </c>
    </row>
    <row r="13" spans="1:17">
      <c r="A13" s="65" t="s">
        <v>2859</v>
      </c>
      <c r="B13" s="12"/>
      <c r="C13" s="12"/>
      <c r="G13" s="67">
        <v>0</v>
      </c>
      <c r="K13" s="67">
        <v>0</v>
      </c>
      <c r="L13" s="67">
        <v>0</v>
      </c>
      <c r="N13" s="66">
        <v>0</v>
      </c>
      <c r="O13" s="66">
        <v>0</v>
      </c>
    </row>
    <row r="14" spans="1:17">
      <c r="A14" t="s">
        <v>245</v>
      </c>
      <c r="B14" t="s">
        <v>245</v>
      </c>
      <c r="C14" t="s">
        <v>245</v>
      </c>
      <c r="D14" t="s">
        <v>245</v>
      </c>
      <c r="G14" s="63">
        <v>0</v>
      </c>
      <c r="H14" t="s">
        <v>245</v>
      </c>
      <c r="I14" s="64">
        <v>0</v>
      </c>
      <c r="J14" s="64">
        <v>0</v>
      </c>
      <c r="K14" s="63">
        <v>0</v>
      </c>
      <c r="L14" s="63">
        <v>0</v>
      </c>
      <c r="M14" s="64">
        <v>0</v>
      </c>
      <c r="N14" s="64">
        <v>0</v>
      </c>
      <c r="O14" s="64">
        <v>0</v>
      </c>
    </row>
    <row r="15" spans="1:17">
      <c r="A15" s="65" t="s">
        <v>381</v>
      </c>
      <c r="C15" s="12"/>
      <c r="G15" s="67">
        <v>0</v>
      </c>
      <c r="K15" s="67">
        <v>0</v>
      </c>
      <c r="L15" s="67">
        <v>0</v>
      </c>
      <c r="N15" s="66">
        <v>0</v>
      </c>
      <c r="O15" s="66">
        <v>0</v>
      </c>
    </row>
    <row r="16" spans="1:17">
      <c r="A16" t="s">
        <v>245</v>
      </c>
      <c r="B16" t="s">
        <v>245</v>
      </c>
      <c r="C16" t="s">
        <v>245</v>
      </c>
      <c r="D16" t="s">
        <v>245</v>
      </c>
      <c r="G16" s="63">
        <v>0</v>
      </c>
      <c r="H16" t="s">
        <v>245</v>
      </c>
      <c r="I16" s="64">
        <v>0</v>
      </c>
      <c r="J16" s="64">
        <v>0</v>
      </c>
      <c r="K16" s="63">
        <v>0</v>
      </c>
      <c r="L16" s="63">
        <v>0</v>
      </c>
      <c r="M16" s="64">
        <v>0</v>
      </c>
      <c r="N16" s="64">
        <v>0</v>
      </c>
      <c r="O16" s="64">
        <v>0</v>
      </c>
    </row>
    <row r="17" spans="1:15">
      <c r="A17" s="65" t="s">
        <v>1599</v>
      </c>
      <c r="C17" s="12"/>
      <c r="G17" s="67">
        <v>0</v>
      </c>
      <c r="K17" s="67">
        <v>0</v>
      </c>
      <c r="L17" s="67">
        <v>0</v>
      </c>
      <c r="N17" s="66">
        <v>0</v>
      </c>
      <c r="O17" s="66">
        <v>0</v>
      </c>
    </row>
    <row r="18" spans="1:15">
      <c r="A18" t="s">
        <v>245</v>
      </c>
      <c r="B18" t="s">
        <v>245</v>
      </c>
      <c r="C18" t="s">
        <v>245</v>
      </c>
      <c r="D18" t="s">
        <v>245</v>
      </c>
      <c r="G18" s="63">
        <v>0</v>
      </c>
      <c r="H18" t="s">
        <v>245</v>
      </c>
      <c r="I18" s="64">
        <v>0</v>
      </c>
      <c r="J18" s="64">
        <v>0</v>
      </c>
      <c r="K18" s="63">
        <v>0</v>
      </c>
      <c r="L18" s="63">
        <v>0</v>
      </c>
      <c r="M18" s="64">
        <v>0</v>
      </c>
      <c r="N18" s="64">
        <v>0</v>
      </c>
      <c r="O18" s="64">
        <v>0</v>
      </c>
    </row>
    <row r="19" spans="1:15">
      <c r="A19" s="65" t="s">
        <v>249</v>
      </c>
      <c r="C19" s="12"/>
      <c r="G19" s="67">
        <v>0</v>
      </c>
      <c r="K19" s="67">
        <v>0</v>
      </c>
      <c r="L19" s="67">
        <v>0</v>
      </c>
      <c r="N19" s="66">
        <v>0</v>
      </c>
      <c r="O19" s="66">
        <v>0</v>
      </c>
    </row>
    <row r="20" spans="1:15">
      <c r="A20" s="65" t="s">
        <v>382</v>
      </c>
      <c r="C20" s="12"/>
      <c r="G20" s="67">
        <v>0</v>
      </c>
      <c r="K20" s="67">
        <v>0</v>
      </c>
      <c r="L20" s="67">
        <v>0</v>
      </c>
      <c r="N20" s="66">
        <v>0</v>
      </c>
      <c r="O20" s="66">
        <v>0</v>
      </c>
    </row>
    <row r="21" spans="1:15">
      <c r="A21" t="s">
        <v>245</v>
      </c>
      <c r="B21" t="s">
        <v>245</v>
      </c>
      <c r="C21" t="s">
        <v>245</v>
      </c>
      <c r="D21" t="s">
        <v>245</v>
      </c>
      <c r="G21" s="63">
        <v>0</v>
      </c>
      <c r="H21" t="s">
        <v>245</v>
      </c>
      <c r="I21" s="64">
        <v>0</v>
      </c>
      <c r="J21" s="64">
        <v>0</v>
      </c>
      <c r="K21" s="63">
        <v>0</v>
      </c>
      <c r="L21" s="63">
        <v>0</v>
      </c>
      <c r="M21" s="64">
        <v>0</v>
      </c>
      <c r="N21" s="64">
        <v>0</v>
      </c>
      <c r="O21" s="64">
        <v>0</v>
      </c>
    </row>
    <row r="22" spans="1:15">
      <c r="A22" s="65" t="s">
        <v>383</v>
      </c>
      <c r="C22" s="12"/>
      <c r="G22" s="67">
        <v>0</v>
      </c>
      <c r="K22" s="67">
        <v>0</v>
      </c>
      <c r="L22" s="67">
        <v>0</v>
      </c>
      <c r="N22" s="66">
        <v>0</v>
      </c>
      <c r="O22" s="66">
        <v>0</v>
      </c>
    </row>
    <row r="23" spans="1:15">
      <c r="A23" t="s">
        <v>245</v>
      </c>
      <c r="B23" t="s">
        <v>245</v>
      </c>
      <c r="C23" t="s">
        <v>245</v>
      </c>
      <c r="D23" t="s">
        <v>245</v>
      </c>
      <c r="G23" s="63">
        <v>0</v>
      </c>
      <c r="H23" t="s">
        <v>245</v>
      </c>
      <c r="I23" s="64">
        <v>0</v>
      </c>
      <c r="J23" s="64">
        <v>0</v>
      </c>
      <c r="K23" s="63">
        <v>0</v>
      </c>
      <c r="L23" s="63">
        <v>0</v>
      </c>
      <c r="M23" s="64">
        <v>0</v>
      </c>
      <c r="N23" s="64">
        <v>0</v>
      </c>
      <c r="O23" s="64">
        <v>0</v>
      </c>
    </row>
    <row r="24" spans="1:15">
      <c r="A24" s="78" t="s">
        <v>251</v>
      </c>
      <c r="C24" s="12"/>
    </row>
    <row r="25" spans="1:15">
      <c r="A25" s="78" t="s">
        <v>376</v>
      </c>
      <c r="C25" s="12"/>
    </row>
    <row r="26" spans="1:15">
      <c r="A26" s="78" t="s">
        <v>378</v>
      </c>
      <c r="C26" s="12"/>
    </row>
    <row r="27" spans="1:15" hidden="1">
      <c r="C27" s="12"/>
    </row>
    <row r="28" spans="1:15" hidden="1">
      <c r="C28" s="12"/>
    </row>
    <row r="29" spans="1:15" hidden="1">
      <c r="C29" s="12"/>
    </row>
    <row r="30" spans="1:15" hidden="1">
      <c r="C30" s="12"/>
    </row>
    <row r="31" spans="1:15" hidden="1">
      <c r="C31" s="12"/>
    </row>
    <row r="32" spans="1:15" hidden="1">
      <c r="C32" s="12"/>
    </row>
    <row r="33" spans="3:3" hidden="1">
      <c r="C33" s="12"/>
    </row>
    <row r="34" spans="3:3" hidden="1">
      <c r="C34" s="12"/>
    </row>
    <row r="35" spans="3:3" hidden="1">
      <c r="C35" s="12"/>
    </row>
    <row r="36" spans="3:3" hidden="1">
      <c r="C36" s="12"/>
    </row>
    <row r="37" spans="3:3" hidden="1">
      <c r="C37" s="12"/>
    </row>
    <row r="38" spans="3:3" hidden="1">
      <c r="C38" s="12"/>
    </row>
    <row r="39" spans="3:3" hidden="1">
      <c r="C39" s="12"/>
    </row>
    <row r="40" spans="3:3" hidden="1">
      <c r="C40" s="12"/>
    </row>
    <row r="41" spans="3:3" hidden="1">
      <c r="C41" s="12"/>
    </row>
    <row r="42" spans="3:3" hidden="1">
      <c r="C42" s="12"/>
    </row>
    <row r="43" spans="3:3" hidden="1">
      <c r="C43" s="12"/>
    </row>
    <row r="44" spans="3:3" hidden="1">
      <c r="C44" s="12"/>
    </row>
    <row r="45" spans="3:3" hidden="1">
      <c r="C45" s="12"/>
    </row>
    <row r="46" spans="3:3" hidden="1">
      <c r="C46" s="12"/>
    </row>
    <row r="47" spans="3:3" hidden="1">
      <c r="C47" s="12"/>
    </row>
    <row r="48" spans="3:3" hidden="1">
      <c r="C48" s="12"/>
    </row>
    <row r="49" spans="3:3" hidden="1">
      <c r="C49" s="12"/>
    </row>
    <row r="50" spans="3:3" hidden="1">
      <c r="C50" s="12"/>
    </row>
    <row r="51" spans="3:3" hidden="1">
      <c r="C51" s="12"/>
    </row>
    <row r="52" spans="3:3" hidden="1">
      <c r="C52" s="12"/>
    </row>
    <row r="53" spans="3:3" hidden="1">
      <c r="C53" s="12"/>
    </row>
    <row r="54" spans="3:3" hidden="1">
      <c r="C54" s="12"/>
    </row>
    <row r="55" spans="3:3" hidden="1">
      <c r="C55" s="12"/>
    </row>
    <row r="56" spans="3:3" hidden="1">
      <c r="C56" s="12"/>
    </row>
    <row r="57" spans="3:3" hidden="1">
      <c r="C57" s="12"/>
    </row>
    <row r="58" spans="3:3" hidden="1">
      <c r="C58" s="12"/>
    </row>
    <row r="59" spans="3:3" hidden="1">
      <c r="C59" s="12"/>
    </row>
    <row r="60" spans="3:3" hidden="1">
      <c r="C60" s="12"/>
    </row>
    <row r="61" spans="3:3" hidden="1">
      <c r="C61" s="12"/>
    </row>
    <row r="62" spans="3:3" hidden="1">
      <c r="C62" s="12"/>
    </row>
    <row r="63" spans="3:3" hidden="1">
      <c r="C63" s="12"/>
    </row>
    <row r="64" spans="3:3" hidden="1">
      <c r="C64" s="12"/>
    </row>
    <row r="65" spans="3:3" hidden="1">
      <c r="C65" s="12"/>
    </row>
    <row r="66" spans="3:3" hidden="1">
      <c r="C66" s="12"/>
    </row>
    <row r="67" spans="3:3" hidden="1">
      <c r="C67" s="12"/>
    </row>
    <row r="68" spans="3:3" hidden="1">
      <c r="C68" s="12"/>
    </row>
    <row r="69" spans="3:3" hidden="1">
      <c r="C69" s="12"/>
    </row>
    <row r="70" spans="3:3" hidden="1">
      <c r="C70" s="12"/>
    </row>
    <row r="71" spans="3:3" hidden="1">
      <c r="C71" s="12"/>
    </row>
    <row r="72" spans="3:3" hidden="1">
      <c r="C72" s="12"/>
    </row>
    <row r="73" spans="3:3" hidden="1">
      <c r="C73" s="12"/>
    </row>
    <row r="74" spans="3:3" hidden="1">
      <c r="C74" s="12"/>
    </row>
    <row r="75" spans="3:3" hidden="1">
      <c r="C75" s="12"/>
    </row>
    <row r="76" spans="3:3" hidden="1">
      <c r="C76" s="12"/>
    </row>
    <row r="77" spans="3:3" hidden="1">
      <c r="C77" s="12"/>
    </row>
    <row r="78" spans="3:3" hidden="1">
      <c r="C78" s="12"/>
    </row>
    <row r="79" spans="3:3" hidden="1">
      <c r="C79" s="12"/>
    </row>
    <row r="80" spans="3:3" hidden="1">
      <c r="C80" s="12"/>
    </row>
    <row r="81" spans="3:3" hidden="1">
      <c r="C81" s="12"/>
    </row>
    <row r="82" spans="3:3" hidden="1">
      <c r="C82" s="12"/>
    </row>
    <row r="83" spans="3:3" hidden="1">
      <c r="C83" s="12"/>
    </row>
    <row r="84" spans="3:3" hidden="1">
      <c r="C84" s="12"/>
    </row>
    <row r="85" spans="3:3" hidden="1">
      <c r="C85" s="12"/>
    </row>
    <row r="86" spans="3:3" hidden="1">
      <c r="C86" s="12"/>
    </row>
    <row r="87" spans="3:3" hidden="1">
      <c r="C87" s="12"/>
    </row>
    <row r="88" spans="3:3" hidden="1">
      <c r="C88" s="12"/>
    </row>
    <row r="89" spans="3:3" hidden="1">
      <c r="C89" s="12"/>
    </row>
    <row r="90" spans="3:3" hidden="1">
      <c r="C90" s="12"/>
    </row>
    <row r="91" spans="3:3" hidden="1">
      <c r="C91" s="12"/>
    </row>
    <row r="92" spans="3:3" hidden="1">
      <c r="C92" s="12"/>
    </row>
    <row r="93" spans="3:3" hidden="1">
      <c r="C93" s="12"/>
    </row>
    <row r="94" spans="3:3" hidden="1">
      <c r="C94" s="12"/>
    </row>
    <row r="95" spans="3:3" hidden="1">
      <c r="C95" s="12"/>
    </row>
    <row r="96" spans="3:3" hidden="1">
      <c r="C96" s="12"/>
    </row>
    <row r="97" spans="3:3" hidden="1">
      <c r="C97" s="12"/>
    </row>
    <row r="98" spans="3:3" hidden="1">
      <c r="C98" s="12"/>
    </row>
    <row r="99" spans="3:3" hidden="1">
      <c r="C99" s="12"/>
    </row>
    <row r="100" spans="3:3" hidden="1">
      <c r="C100" s="12"/>
    </row>
    <row r="101" spans="3:3" hidden="1">
      <c r="C101" s="12"/>
    </row>
    <row r="102" spans="3:3" hidden="1">
      <c r="C102" s="12"/>
    </row>
    <row r="103" spans="3:3" hidden="1">
      <c r="C103" s="12"/>
    </row>
    <row r="104" spans="3:3" hidden="1">
      <c r="C104" s="12"/>
    </row>
    <row r="105" spans="3:3" hidden="1">
      <c r="C105" s="12"/>
    </row>
    <row r="106" spans="3:3" hidden="1">
      <c r="C106" s="12"/>
    </row>
    <row r="107" spans="3:3" hidden="1">
      <c r="C107" s="12"/>
    </row>
    <row r="108" spans="3:3" hidden="1">
      <c r="C108" s="12"/>
    </row>
    <row r="109" spans="3:3" hidden="1">
      <c r="C109" s="12"/>
    </row>
    <row r="110" spans="3:3" hidden="1">
      <c r="C110" s="12"/>
    </row>
    <row r="111" spans="3:3" hidden="1">
      <c r="C111" s="12"/>
    </row>
    <row r="112" spans="3:3" hidden="1">
      <c r="C112" s="12"/>
    </row>
    <row r="113" spans="3:3" hidden="1">
      <c r="C113" s="12"/>
    </row>
    <row r="114" spans="3:3" hidden="1">
      <c r="C114" s="12"/>
    </row>
    <row r="115" spans="3:3" hidden="1">
      <c r="C115" s="12"/>
    </row>
    <row r="116" spans="3:3" hidden="1">
      <c r="C116" s="12"/>
    </row>
    <row r="117" spans="3:3" hidden="1">
      <c r="C117" s="12"/>
    </row>
    <row r="118" spans="3:3" hidden="1">
      <c r="C118" s="12"/>
    </row>
    <row r="119" spans="3:3" hidden="1">
      <c r="C119" s="12"/>
    </row>
    <row r="120" spans="3:3" hidden="1">
      <c r="C120" s="12"/>
    </row>
    <row r="121" spans="3:3" hidden="1">
      <c r="C121" s="12"/>
    </row>
    <row r="122" spans="3:3" hidden="1">
      <c r="C122" s="12"/>
    </row>
    <row r="123" spans="3:3" hidden="1">
      <c r="C123" s="12"/>
    </row>
    <row r="124" spans="3:3" hidden="1">
      <c r="C124" s="12"/>
    </row>
    <row r="125" spans="3:3" hidden="1">
      <c r="C125" s="12"/>
    </row>
    <row r="126" spans="3:3" hidden="1">
      <c r="C126" s="12"/>
    </row>
    <row r="127" spans="3:3" hidden="1">
      <c r="C127" s="12"/>
    </row>
    <row r="128" spans="3:3" hidden="1">
      <c r="C128" s="12"/>
    </row>
    <row r="129" spans="3:3" hidden="1">
      <c r="C129" s="12"/>
    </row>
    <row r="130" spans="3:3" hidden="1">
      <c r="C130" s="12"/>
    </row>
    <row r="131" spans="3:3" hidden="1">
      <c r="C131" s="12"/>
    </row>
    <row r="132" spans="3:3" hidden="1">
      <c r="C132" s="12"/>
    </row>
    <row r="133" spans="3:3" hidden="1">
      <c r="C133" s="12"/>
    </row>
    <row r="134" spans="3:3" hidden="1">
      <c r="C134" s="12"/>
    </row>
    <row r="135" spans="3:3" hidden="1">
      <c r="C135" s="12"/>
    </row>
    <row r="136" spans="3:3" hidden="1">
      <c r="C136" s="12"/>
    </row>
    <row r="137" spans="3:3" hidden="1">
      <c r="C137" s="12"/>
    </row>
    <row r="138" spans="3:3" hidden="1">
      <c r="C138" s="12"/>
    </row>
    <row r="139" spans="3:3" hidden="1">
      <c r="C139" s="12"/>
    </row>
    <row r="140" spans="3:3" hidden="1">
      <c r="C140" s="12"/>
    </row>
    <row r="141" spans="3:3" hidden="1">
      <c r="C141" s="12"/>
    </row>
    <row r="142" spans="3:3" hidden="1">
      <c r="C142" s="12"/>
    </row>
    <row r="143" spans="3:3" hidden="1">
      <c r="C143" s="12"/>
    </row>
    <row r="144" spans="3:3" hidden="1">
      <c r="C144" s="12"/>
    </row>
    <row r="145" spans="3:3" hidden="1">
      <c r="C145" s="12"/>
    </row>
    <row r="146" spans="3:3" hidden="1">
      <c r="C146" s="12"/>
    </row>
    <row r="147" spans="3:3" hidden="1">
      <c r="C147" s="12"/>
    </row>
    <row r="148" spans="3:3" hidden="1">
      <c r="C148" s="12"/>
    </row>
    <row r="149" spans="3:3" hidden="1">
      <c r="C149" s="12"/>
    </row>
    <row r="150" spans="3:3" hidden="1">
      <c r="C150" s="12"/>
    </row>
    <row r="151" spans="3:3" hidden="1">
      <c r="C151" s="12"/>
    </row>
    <row r="152" spans="3:3" hidden="1">
      <c r="C152" s="12"/>
    </row>
    <row r="153" spans="3:3" hidden="1">
      <c r="C153" s="12"/>
    </row>
    <row r="154" spans="3:3" hidden="1">
      <c r="C154" s="12"/>
    </row>
    <row r="155" spans="3:3" hidden="1">
      <c r="C155" s="12"/>
    </row>
    <row r="156" spans="3:3" hidden="1">
      <c r="C156" s="12"/>
    </row>
    <row r="157" spans="3:3" hidden="1">
      <c r="C157" s="12"/>
    </row>
    <row r="158" spans="3:3" hidden="1">
      <c r="C158" s="12"/>
    </row>
    <row r="159" spans="3:3" hidden="1">
      <c r="C159" s="12"/>
    </row>
    <row r="160" spans="3:3" hidden="1">
      <c r="C160" s="12"/>
    </row>
    <row r="161" spans="3:3" hidden="1">
      <c r="C161" s="12"/>
    </row>
    <row r="162" spans="3:3" hidden="1">
      <c r="C162" s="12"/>
    </row>
    <row r="163" spans="3:3" hidden="1">
      <c r="C163" s="12"/>
    </row>
    <row r="164" spans="3:3" hidden="1">
      <c r="C164" s="12"/>
    </row>
    <row r="165" spans="3:3" hidden="1">
      <c r="C165" s="12"/>
    </row>
    <row r="166" spans="3:3" hidden="1">
      <c r="C166" s="12"/>
    </row>
    <row r="167" spans="3:3" hidden="1">
      <c r="C167" s="12"/>
    </row>
    <row r="168" spans="3:3" hidden="1">
      <c r="C168" s="12"/>
    </row>
    <row r="169" spans="3:3" hidden="1">
      <c r="C169" s="12"/>
    </row>
    <row r="170" spans="3:3" hidden="1">
      <c r="C170" s="12"/>
    </row>
    <row r="171" spans="3:3" hidden="1">
      <c r="C171" s="12"/>
    </row>
    <row r="172" spans="3:3" hidden="1">
      <c r="C172" s="12"/>
    </row>
    <row r="173" spans="3:3" hidden="1">
      <c r="C173" s="12"/>
    </row>
    <row r="174" spans="3:3" hidden="1">
      <c r="C174" s="12"/>
    </row>
    <row r="175" spans="3:3" hidden="1">
      <c r="C175" s="12"/>
    </row>
    <row r="176" spans="3:3" hidden="1">
      <c r="C176" s="12"/>
    </row>
    <row r="177" spans="3:3" hidden="1">
      <c r="C177" s="12"/>
    </row>
    <row r="178" spans="3:3" hidden="1">
      <c r="C178" s="12"/>
    </row>
    <row r="179" spans="3:3" hidden="1">
      <c r="C179" s="12"/>
    </row>
    <row r="180" spans="3:3" hidden="1">
      <c r="C180" s="12"/>
    </row>
    <row r="181" spans="3:3" hidden="1">
      <c r="C181" s="12"/>
    </row>
    <row r="182" spans="3:3" hidden="1">
      <c r="C182" s="12"/>
    </row>
    <row r="183" spans="3:3" hidden="1">
      <c r="C183" s="12"/>
    </row>
    <row r="184" spans="3:3" hidden="1">
      <c r="C184" s="12"/>
    </row>
    <row r="185" spans="3:3" hidden="1">
      <c r="C185" s="12"/>
    </row>
    <row r="186" spans="3:3" hidden="1">
      <c r="C186" s="12"/>
    </row>
    <row r="187" spans="3:3" hidden="1">
      <c r="C187" s="12"/>
    </row>
    <row r="188" spans="3:3" hidden="1">
      <c r="C188" s="12"/>
    </row>
    <row r="189" spans="3:3" hidden="1">
      <c r="C189" s="12"/>
    </row>
    <row r="190" spans="3:3" hidden="1">
      <c r="C190" s="12"/>
    </row>
    <row r="191" spans="3:3" hidden="1">
      <c r="C191" s="12"/>
    </row>
    <row r="192" spans="3:3" hidden="1">
      <c r="C192" s="12"/>
    </row>
    <row r="193" spans="3:3" hidden="1">
      <c r="C193" s="12"/>
    </row>
    <row r="194" spans="3:3" hidden="1">
      <c r="C194" s="12"/>
    </row>
    <row r="195" spans="3:3" hidden="1">
      <c r="C195" s="12"/>
    </row>
    <row r="196" spans="3:3" hidden="1">
      <c r="C196" s="12"/>
    </row>
    <row r="197" spans="3:3" hidden="1">
      <c r="C197" s="12"/>
    </row>
    <row r="198" spans="3:3" hidden="1">
      <c r="C198" s="12"/>
    </row>
    <row r="199" spans="3:3" hidden="1">
      <c r="C199" s="12"/>
    </row>
    <row r="200" spans="3:3" hidden="1">
      <c r="C200" s="12"/>
    </row>
    <row r="201" spans="3:3" hidden="1">
      <c r="C201" s="12"/>
    </row>
    <row r="202" spans="3:3" hidden="1">
      <c r="C202" s="12"/>
    </row>
    <row r="203" spans="3:3" hidden="1">
      <c r="C203" s="12"/>
    </row>
    <row r="204" spans="3:3" hidden="1">
      <c r="C204" s="12"/>
    </row>
    <row r="205" spans="3:3" hidden="1">
      <c r="C205" s="12"/>
    </row>
    <row r="206" spans="3:3" hidden="1">
      <c r="C206" s="12"/>
    </row>
    <row r="207" spans="3:3" hidden="1">
      <c r="C207" s="12"/>
    </row>
    <row r="208" spans="3:3" hidden="1">
      <c r="C208" s="12"/>
    </row>
    <row r="209" spans="3:3" hidden="1">
      <c r="C209" s="12"/>
    </row>
    <row r="210" spans="3:3" hidden="1">
      <c r="C210" s="12"/>
    </row>
    <row r="211" spans="3:3" hidden="1">
      <c r="C211" s="12"/>
    </row>
    <row r="212" spans="3:3" hidden="1">
      <c r="C212" s="12"/>
    </row>
    <row r="213" spans="3:3" hidden="1">
      <c r="C213" s="12"/>
    </row>
    <row r="214" spans="3:3" hidden="1">
      <c r="C214" s="12"/>
    </row>
    <row r="215" spans="3:3" hidden="1">
      <c r="C215" s="12"/>
    </row>
    <row r="216" spans="3:3" hidden="1">
      <c r="C216" s="12"/>
    </row>
    <row r="217" spans="3:3" hidden="1">
      <c r="C217" s="12"/>
    </row>
    <row r="218" spans="3:3" hidden="1">
      <c r="C218" s="12"/>
    </row>
    <row r="219" spans="3:3" hidden="1">
      <c r="C219" s="12"/>
    </row>
    <row r="220" spans="3:3" hidden="1">
      <c r="C220" s="12"/>
    </row>
    <row r="221" spans="3:3" hidden="1">
      <c r="C221" s="12"/>
    </row>
    <row r="222" spans="3:3" hidden="1">
      <c r="C222" s="12"/>
    </row>
    <row r="223" spans="3:3" hidden="1">
      <c r="C223" s="12"/>
    </row>
    <row r="224" spans="3:3" hidden="1">
      <c r="C224" s="12"/>
    </row>
    <row r="225" spans="3:3" hidden="1">
      <c r="C225" s="12"/>
    </row>
    <row r="226" spans="3:3" hidden="1">
      <c r="C226" s="12"/>
    </row>
    <row r="227" spans="3:3" hidden="1">
      <c r="C227" s="12"/>
    </row>
    <row r="228" spans="3:3" hidden="1">
      <c r="C228" s="12"/>
    </row>
    <row r="229" spans="3:3" hidden="1">
      <c r="C229" s="12"/>
    </row>
    <row r="230" spans="3:3" hidden="1">
      <c r="C230" s="12"/>
    </row>
    <row r="231" spans="3:3" hidden="1">
      <c r="C231" s="12"/>
    </row>
    <row r="232" spans="3:3" hidden="1">
      <c r="C232" s="12"/>
    </row>
    <row r="233" spans="3:3" hidden="1">
      <c r="C233" s="12"/>
    </row>
    <row r="234" spans="3:3" hidden="1">
      <c r="C234" s="12"/>
    </row>
    <row r="235" spans="3:3" hidden="1">
      <c r="C235" s="12"/>
    </row>
    <row r="236" spans="3:3" hidden="1">
      <c r="C236" s="12"/>
    </row>
    <row r="237" spans="3:3" hidden="1">
      <c r="C237" s="12"/>
    </row>
    <row r="238" spans="3:3" hidden="1">
      <c r="C238" s="12"/>
    </row>
    <row r="239" spans="3:3" hidden="1">
      <c r="C239" s="12"/>
    </row>
    <row r="240" spans="3:3" hidden="1">
      <c r="C240" s="12"/>
    </row>
    <row r="241" spans="3:3" hidden="1">
      <c r="C241" s="12"/>
    </row>
    <row r="242" spans="3:3" hidden="1">
      <c r="C242" s="12"/>
    </row>
    <row r="243" spans="3:3" hidden="1">
      <c r="C243" s="12"/>
    </row>
    <row r="244" spans="3:3" hidden="1">
      <c r="C244" s="12"/>
    </row>
    <row r="245" spans="3:3" hidden="1">
      <c r="C245" s="12"/>
    </row>
    <row r="246" spans="3:3" hidden="1">
      <c r="C246" s="12"/>
    </row>
    <row r="247" spans="3:3" hidden="1">
      <c r="C247" s="12"/>
    </row>
    <row r="248" spans="3:3" hidden="1">
      <c r="C248" s="12"/>
    </row>
    <row r="249" spans="3:3" hidden="1">
      <c r="C249" s="12"/>
    </row>
    <row r="250" spans="3:3" hidden="1">
      <c r="C250" s="12"/>
    </row>
    <row r="251" spans="3:3" hidden="1">
      <c r="C251" s="12"/>
    </row>
    <row r="252" spans="3:3" hidden="1">
      <c r="C252" s="12"/>
    </row>
    <row r="253" spans="3:3" hidden="1">
      <c r="C253" s="12"/>
    </row>
    <row r="254" spans="3:3" hidden="1">
      <c r="C254" s="12"/>
    </row>
    <row r="255" spans="3:3" hidden="1">
      <c r="C255" s="12"/>
    </row>
    <row r="256" spans="3:3" hidden="1">
      <c r="C256" s="12"/>
    </row>
    <row r="257" spans="3:3" hidden="1">
      <c r="C257" s="12"/>
    </row>
    <row r="258" spans="3:3" hidden="1">
      <c r="C258" s="12"/>
    </row>
    <row r="259" spans="3:3" hidden="1">
      <c r="C259" s="12"/>
    </row>
    <row r="260" spans="3:3" hidden="1">
      <c r="C260" s="12"/>
    </row>
    <row r="261" spans="3:3" hidden="1">
      <c r="C261" s="12"/>
    </row>
    <row r="262" spans="3:3" hidden="1">
      <c r="C262" s="12"/>
    </row>
    <row r="263" spans="3:3" hidden="1">
      <c r="C263" s="12"/>
    </row>
    <row r="264" spans="3:3" hidden="1">
      <c r="C264" s="12"/>
    </row>
    <row r="265" spans="3:3" hidden="1">
      <c r="C265" s="12"/>
    </row>
    <row r="266" spans="3:3" hidden="1">
      <c r="C266" s="12"/>
    </row>
    <row r="267" spans="3:3" hidden="1">
      <c r="C267" s="12"/>
    </row>
    <row r="268" spans="3:3" hidden="1">
      <c r="C268" s="12"/>
    </row>
    <row r="269" spans="3:3" hidden="1">
      <c r="C269" s="12"/>
    </row>
    <row r="270" spans="3:3" hidden="1">
      <c r="C270" s="12"/>
    </row>
    <row r="271" spans="3:3" hidden="1">
      <c r="C271" s="12"/>
    </row>
    <row r="272" spans="3:3" hidden="1">
      <c r="C272" s="12"/>
    </row>
    <row r="273" spans="3:3" hidden="1">
      <c r="C273" s="12"/>
    </row>
    <row r="274" spans="3:3" hidden="1">
      <c r="C274" s="12"/>
    </row>
    <row r="275" spans="3:3" hidden="1">
      <c r="C275" s="12"/>
    </row>
    <row r="276" spans="3:3" hidden="1">
      <c r="C276" s="12"/>
    </row>
    <row r="277" spans="3:3" hidden="1">
      <c r="C277" s="12"/>
    </row>
    <row r="278" spans="3:3" hidden="1">
      <c r="C278" s="12"/>
    </row>
    <row r="279" spans="3:3" hidden="1">
      <c r="C279" s="12"/>
    </row>
    <row r="280" spans="3:3" hidden="1">
      <c r="C280" s="12"/>
    </row>
    <row r="281" spans="3:3" hidden="1">
      <c r="C281" s="12"/>
    </row>
    <row r="282" spans="3:3" hidden="1">
      <c r="C282" s="12"/>
    </row>
    <row r="283" spans="3:3" hidden="1">
      <c r="C283" s="12"/>
    </row>
    <row r="284" spans="3:3" hidden="1">
      <c r="C284" s="12"/>
    </row>
    <row r="285" spans="3:3" hidden="1">
      <c r="C285" s="12"/>
    </row>
    <row r="286" spans="3:3" hidden="1">
      <c r="C286" s="12"/>
    </row>
    <row r="287" spans="3:3" hidden="1">
      <c r="C287" s="12"/>
    </row>
    <row r="288" spans="3:3" hidden="1">
      <c r="C288" s="12"/>
    </row>
    <row r="289" spans="3:3" hidden="1">
      <c r="C289" s="12"/>
    </row>
    <row r="290" spans="3:3" hidden="1">
      <c r="C290" s="12"/>
    </row>
    <row r="291" spans="3:3" hidden="1">
      <c r="C291" s="12"/>
    </row>
    <row r="292" spans="3:3" hidden="1">
      <c r="C292" s="12"/>
    </row>
    <row r="293" spans="3:3" hidden="1">
      <c r="C293" s="12"/>
    </row>
    <row r="294" spans="3:3" hidden="1">
      <c r="C294" s="12"/>
    </row>
    <row r="295" spans="3:3" hidden="1">
      <c r="C295" s="12"/>
    </row>
    <row r="296" spans="3:3" hidden="1">
      <c r="C296" s="12"/>
    </row>
    <row r="297" spans="3:3" hidden="1">
      <c r="C297" s="12"/>
    </row>
    <row r="298" spans="3:3" hidden="1">
      <c r="C298" s="12"/>
    </row>
    <row r="299" spans="3:3" hidden="1">
      <c r="C299" s="12"/>
    </row>
    <row r="300" spans="3:3" hidden="1">
      <c r="C300" s="12"/>
    </row>
    <row r="301" spans="3:3" hidden="1">
      <c r="C301" s="12"/>
    </row>
    <row r="302" spans="3:3" hidden="1">
      <c r="C302" s="12"/>
    </row>
    <row r="303" spans="3:3" hidden="1">
      <c r="C303" s="12"/>
    </row>
    <row r="304" spans="3:3" hidden="1">
      <c r="C304" s="12"/>
    </row>
    <row r="305" spans="3:3" hidden="1">
      <c r="C305" s="12"/>
    </row>
    <row r="306" spans="3:3" hidden="1">
      <c r="C306" s="12"/>
    </row>
    <row r="307" spans="3:3" hidden="1">
      <c r="C307" s="12"/>
    </row>
    <row r="308" spans="3:3" hidden="1">
      <c r="C308" s="12"/>
    </row>
    <row r="309" spans="3:3" hidden="1">
      <c r="C309" s="12"/>
    </row>
    <row r="310" spans="3:3" hidden="1">
      <c r="C310" s="12"/>
    </row>
    <row r="311" spans="3:3" hidden="1">
      <c r="C311" s="12"/>
    </row>
    <row r="312" spans="3:3" hidden="1">
      <c r="C312" s="12"/>
    </row>
    <row r="313" spans="3:3" hidden="1">
      <c r="C313" s="12"/>
    </row>
    <row r="314" spans="3:3" hidden="1">
      <c r="C314" s="12"/>
    </row>
    <row r="315" spans="3:3" hidden="1">
      <c r="C315" s="12"/>
    </row>
    <row r="316" spans="3:3" hidden="1">
      <c r="C316" s="12"/>
    </row>
    <row r="317" spans="3:3" hidden="1">
      <c r="C317" s="12"/>
    </row>
    <row r="318" spans="3:3" hidden="1">
      <c r="C318" s="12"/>
    </row>
    <row r="319" spans="3:3" hidden="1">
      <c r="C319" s="12"/>
    </row>
    <row r="320" spans="3:3" hidden="1">
      <c r="C320" s="12"/>
    </row>
    <row r="321" spans="3:3" hidden="1">
      <c r="C321" s="12"/>
    </row>
    <row r="322" spans="3:3" hidden="1">
      <c r="C322" s="12"/>
    </row>
    <row r="323" spans="3:3" hidden="1">
      <c r="C323" s="12"/>
    </row>
    <row r="324" spans="3:3" hidden="1">
      <c r="C324" s="12"/>
    </row>
    <row r="325" spans="3:3" hidden="1">
      <c r="C325" s="12"/>
    </row>
    <row r="326" spans="3:3" hidden="1">
      <c r="C326" s="12"/>
    </row>
    <row r="327" spans="3:3" hidden="1">
      <c r="C327" s="12"/>
    </row>
    <row r="328" spans="3:3" hidden="1">
      <c r="C328" s="12"/>
    </row>
    <row r="329" spans="3:3" hidden="1">
      <c r="C329" s="12"/>
    </row>
    <row r="330" spans="3:3" hidden="1">
      <c r="C330" s="12"/>
    </row>
    <row r="331" spans="3:3" hidden="1">
      <c r="C331" s="12"/>
    </row>
    <row r="332" spans="3:3" hidden="1">
      <c r="C332" s="12"/>
    </row>
    <row r="333" spans="3:3" hidden="1">
      <c r="C333" s="12"/>
    </row>
    <row r="334" spans="3:3" hidden="1">
      <c r="C334" s="12"/>
    </row>
    <row r="335" spans="3:3" hidden="1">
      <c r="C335" s="12"/>
    </row>
    <row r="336" spans="3:3" hidden="1">
      <c r="C336" s="12"/>
    </row>
    <row r="337" spans="3:3" hidden="1">
      <c r="C337" s="12"/>
    </row>
    <row r="338" spans="3:3" hidden="1">
      <c r="C338" s="12"/>
    </row>
    <row r="339" spans="3:3" hidden="1">
      <c r="C339" s="12"/>
    </row>
    <row r="340" spans="3:3" hidden="1">
      <c r="C340" s="12"/>
    </row>
    <row r="341" spans="3:3" hidden="1">
      <c r="C341" s="12"/>
    </row>
    <row r="342" spans="3:3" hidden="1">
      <c r="C342" s="12"/>
    </row>
    <row r="343" spans="3:3" hidden="1">
      <c r="C343" s="12"/>
    </row>
    <row r="344" spans="3:3" hidden="1">
      <c r="C344" s="12"/>
    </row>
    <row r="345" spans="3:3" hidden="1">
      <c r="C345" s="12"/>
    </row>
    <row r="346" spans="3:3" hidden="1">
      <c r="C346" s="12"/>
    </row>
    <row r="347" spans="3:3" hidden="1">
      <c r="C347" s="12"/>
    </row>
    <row r="348" spans="3:3" hidden="1">
      <c r="C348" s="12"/>
    </row>
    <row r="349" spans="3:3" hidden="1">
      <c r="C349" s="12"/>
    </row>
    <row r="350" spans="3:3" hidden="1">
      <c r="C350" s="12"/>
    </row>
    <row r="351" spans="3:3" hidden="1">
      <c r="C351" s="12"/>
    </row>
    <row r="352" spans="3:3" hidden="1">
      <c r="C352" s="12"/>
    </row>
    <row r="353" spans="3:3" hidden="1">
      <c r="C353" s="12"/>
    </row>
    <row r="354" spans="3:3" hidden="1">
      <c r="C354" s="12"/>
    </row>
    <row r="355" spans="3:3" hidden="1">
      <c r="C355" s="12"/>
    </row>
    <row r="356" spans="3:3" hidden="1">
      <c r="C356" s="12"/>
    </row>
    <row r="357" spans="3:3" hidden="1">
      <c r="C357" s="12"/>
    </row>
    <row r="358" spans="3:3" hidden="1">
      <c r="C358" s="12"/>
    </row>
    <row r="359" spans="3:3" hidden="1">
      <c r="C359" s="12"/>
    </row>
    <row r="360" spans="3:3" hidden="1">
      <c r="C360" s="12"/>
    </row>
    <row r="361" spans="3:3" hidden="1">
      <c r="C361" s="12"/>
    </row>
    <row r="362" spans="3:3" hidden="1">
      <c r="C362" s="12"/>
    </row>
    <row r="363" spans="3:3" hidden="1">
      <c r="C363" s="12"/>
    </row>
    <row r="364" spans="3:3" hidden="1">
      <c r="C364" s="12"/>
    </row>
    <row r="365" spans="3:3" hidden="1">
      <c r="C365" s="12"/>
    </row>
    <row r="366" spans="3:3" hidden="1">
      <c r="C366" s="12"/>
    </row>
    <row r="367" spans="3:3" hidden="1">
      <c r="C367" s="12"/>
    </row>
    <row r="368" spans="3:3" hidden="1">
      <c r="C368" s="12"/>
    </row>
    <row r="369" spans="1:3" hidden="1">
      <c r="C369" s="12"/>
    </row>
    <row r="370" spans="1:3" hidden="1">
      <c r="A370" s="12"/>
      <c r="C370" s="12"/>
    </row>
    <row r="371" spans="1:3" hidden="1">
      <c r="A371" s="12"/>
      <c r="C371" s="12"/>
    </row>
    <row r="372" spans="1:3" hidden="1">
      <c r="A372" s="14"/>
      <c r="C372" s="12"/>
    </row>
    <row r="373" spans="1:3" hidden="1">
      <c r="C373" s="12"/>
    </row>
    <row r="374" spans="1:3" hidden="1">
      <c r="C374" s="12"/>
    </row>
    <row r="375" spans="1:3" hidden="1">
      <c r="C375" s="12"/>
    </row>
    <row r="376" spans="1:3" hidden="1">
      <c r="C376" s="12"/>
    </row>
    <row r="377" spans="1:3" hidden="1">
      <c r="C377" s="12"/>
    </row>
    <row r="378" spans="1:3" hidden="1">
      <c r="C378" s="12"/>
    </row>
    <row r="379" spans="1:3" hidden="1">
      <c r="C379" s="12"/>
    </row>
    <row r="380" spans="1:3" hidden="1">
      <c r="C380" s="12"/>
    </row>
    <row r="381" spans="1:3" hidden="1">
      <c r="C381" s="12"/>
    </row>
    <row r="382" spans="1:3" hidden="1">
      <c r="C382" s="12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1" bestFit="1" customWidth="1"/>
    <col min="2" max="2" width="12.42578125" style="11" customWidth="1"/>
    <col min="3" max="3" width="11.85546875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7.7109375" style="12" customWidth="1"/>
    <col min="11" max="12" width="14.7109375" style="12" customWidth="1"/>
    <col min="13" max="13" width="22.7109375" style="12" customWidth="1"/>
    <col min="14" max="14" width="26.85546875" style="12" customWidth="1"/>
    <col min="15" max="15" width="25.42578125" style="12" customWidth="1"/>
    <col min="16" max="16" width="7.5703125" style="12" hidden="1" customWidth="1"/>
    <col min="17" max="17" width="6.7109375" style="12" hidden="1" customWidth="1"/>
    <col min="18" max="18" width="7.7109375" style="12" hidden="1" customWidth="1"/>
    <col min="19" max="19" width="7.140625" style="12" hidden="1" customWidth="1"/>
    <col min="20" max="20" width="6" style="12" hidden="1" customWidth="1"/>
    <col min="21" max="21" width="7.85546875" style="12" hidden="1" customWidth="1"/>
    <col min="22" max="22" width="8.140625" style="12" hidden="1" customWidth="1"/>
    <col min="23" max="23" width="6.28515625" style="12" hidden="1" customWidth="1"/>
    <col min="24" max="24" width="8" style="12" hidden="1" customWidth="1"/>
    <col min="25" max="25" width="8.7109375" style="12" hidden="1" customWidth="1"/>
    <col min="26" max="26" width="10" style="12" hidden="1" customWidth="1"/>
    <col min="27" max="27" width="9.5703125" style="12" hidden="1" customWidth="1"/>
    <col min="28" max="28" width="6.140625" style="12" hidden="1" customWidth="1"/>
    <col min="29" max="30" width="5.7109375" style="12" hidden="1" customWidth="1"/>
    <col min="31" max="31" width="6.85546875" style="12" hidden="1" customWidth="1"/>
    <col min="32" max="32" width="6.42578125" style="12" hidden="1" customWidth="1"/>
    <col min="33" max="33" width="6.7109375" style="12" hidden="1" customWidth="1"/>
    <col min="34" max="34" width="7.28515625" style="12" hidden="1" customWidth="1"/>
    <col min="35" max="46" width="5.7109375" style="12" hidden="1" customWidth="1"/>
    <col min="47" max="16384" width="9.140625" style="12" hidden="1"/>
  </cols>
  <sheetData>
    <row r="1" spans="1:22">
      <c r="A1" s="2" t="s">
        <v>0</v>
      </c>
      <c r="B1" t="s">
        <v>194</v>
      </c>
    </row>
    <row r="2" spans="1:22">
      <c r="A2" s="2" t="s">
        <v>1</v>
      </c>
      <c r="B2" t="s">
        <v>195</v>
      </c>
    </row>
    <row r="3" spans="1:22">
      <c r="A3" s="2" t="s">
        <v>2</v>
      </c>
      <c r="B3" t="s">
        <v>196</v>
      </c>
    </row>
    <row r="4" spans="1:22">
      <c r="A4" s="2" t="s">
        <v>3</v>
      </c>
      <c r="B4" t="s">
        <v>197</v>
      </c>
    </row>
    <row r="5" spans="1:22" ht="26.25" customHeight="1">
      <c r="A5" s="122" t="s">
        <v>176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4"/>
    </row>
    <row r="6" spans="1:22" s="14" customFormat="1">
      <c r="A6" s="38" t="s">
        <v>93</v>
      </c>
      <c r="B6" s="39" t="s">
        <v>46</v>
      </c>
      <c r="C6" s="39" t="s">
        <v>81</v>
      </c>
      <c r="D6" s="39" t="s">
        <v>48</v>
      </c>
      <c r="E6" s="39" t="s">
        <v>49</v>
      </c>
      <c r="F6" s="39" t="s">
        <v>68</v>
      </c>
      <c r="G6" s="39" t="s">
        <v>69</v>
      </c>
      <c r="H6" s="39" t="s">
        <v>50</v>
      </c>
      <c r="I6" s="39" t="s">
        <v>51</v>
      </c>
      <c r="J6" s="39" t="s">
        <v>171</v>
      </c>
      <c r="K6" s="39" t="s">
        <v>184</v>
      </c>
      <c r="L6" s="39" t="s">
        <v>172</v>
      </c>
      <c r="M6" s="39" t="s">
        <v>70</v>
      </c>
      <c r="N6" s="39" t="s">
        <v>54</v>
      </c>
      <c r="O6" s="40" t="s">
        <v>180</v>
      </c>
      <c r="Q6" s="12"/>
    </row>
    <row r="7" spans="1:22" s="14" customFormat="1" ht="17.25" customHeight="1">
      <c r="A7" s="15"/>
      <c r="B7" s="24"/>
      <c r="C7" s="24"/>
      <c r="D7" s="24"/>
      <c r="E7" s="24"/>
      <c r="F7" s="24" t="s">
        <v>71</v>
      </c>
      <c r="G7" s="24" t="s">
        <v>72</v>
      </c>
      <c r="H7" s="24"/>
      <c r="I7" s="24" t="s">
        <v>7</v>
      </c>
      <c r="J7" s="24" t="s">
        <v>7</v>
      </c>
      <c r="K7" s="24" t="s">
        <v>181</v>
      </c>
      <c r="L7" s="24" t="s">
        <v>6</v>
      </c>
      <c r="M7" s="24" t="s">
        <v>7</v>
      </c>
      <c r="N7" s="24" t="s">
        <v>7</v>
      </c>
      <c r="O7" s="25" t="s">
        <v>7</v>
      </c>
    </row>
    <row r="8" spans="1:22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73</v>
      </c>
      <c r="M8" s="6" t="s">
        <v>74</v>
      </c>
      <c r="N8" s="6" t="s">
        <v>75</v>
      </c>
      <c r="O8" s="27" t="s">
        <v>76</v>
      </c>
      <c r="P8" s="28"/>
    </row>
    <row r="9" spans="1:22" s="18" customFormat="1" ht="18" customHeight="1">
      <c r="A9" s="19" t="s">
        <v>177</v>
      </c>
      <c r="B9" s="6"/>
      <c r="C9" s="6"/>
      <c r="D9" s="6"/>
      <c r="E9" s="6"/>
      <c r="F9" s="6"/>
      <c r="G9" s="6"/>
      <c r="H9" s="6"/>
      <c r="I9" s="6"/>
      <c r="J9" s="6"/>
      <c r="K9" s="61">
        <v>0</v>
      </c>
      <c r="L9" s="61">
        <v>0</v>
      </c>
      <c r="M9" s="6"/>
      <c r="N9" s="62">
        <v>0</v>
      </c>
      <c r="O9" s="62">
        <v>0</v>
      </c>
      <c r="P9" s="28"/>
    </row>
    <row r="10" spans="1:22">
      <c r="A10" s="65" t="s">
        <v>201</v>
      </c>
      <c r="D10" s="11"/>
      <c r="E10" s="11"/>
      <c r="F10" s="11"/>
      <c r="G10" s="67">
        <v>0</v>
      </c>
      <c r="H10" s="11"/>
      <c r="I10" s="11"/>
      <c r="J10" s="11"/>
      <c r="K10" s="67">
        <v>0</v>
      </c>
      <c r="L10" s="67">
        <v>0</v>
      </c>
      <c r="M10" s="11"/>
      <c r="N10" s="66">
        <v>0</v>
      </c>
      <c r="O10" s="66">
        <v>0</v>
      </c>
      <c r="P10" s="11"/>
      <c r="Q10" s="11"/>
      <c r="R10" s="11"/>
      <c r="S10" s="11"/>
      <c r="T10" s="11"/>
      <c r="U10" s="11"/>
      <c r="V10" s="11"/>
    </row>
    <row r="11" spans="1:22">
      <c r="A11" s="65" t="s">
        <v>2858</v>
      </c>
      <c r="D11" s="11"/>
      <c r="E11" s="11"/>
      <c r="F11" s="11"/>
      <c r="G11" s="67">
        <v>0</v>
      </c>
      <c r="H11" s="11"/>
      <c r="I11" s="11"/>
      <c r="J11" s="11"/>
      <c r="K11" s="67">
        <v>0</v>
      </c>
      <c r="L11" s="67">
        <v>0</v>
      </c>
      <c r="M11" s="11"/>
      <c r="N11" s="66">
        <v>0</v>
      </c>
      <c r="O11" s="66">
        <v>0</v>
      </c>
      <c r="P11" s="11"/>
      <c r="Q11" s="11"/>
      <c r="R11" s="11"/>
      <c r="S11" s="11"/>
      <c r="T11" s="11"/>
      <c r="U11" s="11"/>
      <c r="V11" s="11"/>
    </row>
    <row r="12" spans="1:22">
      <c r="A12" t="s">
        <v>245</v>
      </c>
      <c r="B12" t="s">
        <v>245</v>
      </c>
      <c r="C12" t="s">
        <v>245</v>
      </c>
      <c r="D12" t="s">
        <v>245</v>
      </c>
      <c r="E12" s="11"/>
      <c r="F12" s="11"/>
      <c r="G12" s="63">
        <v>0</v>
      </c>
      <c r="H12" t="s">
        <v>245</v>
      </c>
      <c r="I12" s="64">
        <v>0</v>
      </c>
      <c r="J12" s="64">
        <v>0</v>
      </c>
      <c r="K12" s="63">
        <v>0</v>
      </c>
      <c r="L12" s="63">
        <v>0</v>
      </c>
      <c r="M12" s="64">
        <v>0</v>
      </c>
      <c r="N12" s="64">
        <v>0</v>
      </c>
      <c r="O12" s="64">
        <v>0</v>
      </c>
      <c r="P12" s="11"/>
      <c r="Q12" s="11"/>
      <c r="R12" s="11"/>
      <c r="S12" s="11"/>
      <c r="T12" s="11"/>
      <c r="U12" s="11"/>
      <c r="V12" s="11"/>
    </row>
    <row r="13" spans="1:22">
      <c r="A13" s="65" t="s">
        <v>2859</v>
      </c>
      <c r="D13" s="11"/>
      <c r="E13" s="11"/>
      <c r="F13" s="11"/>
      <c r="G13" s="67">
        <v>0</v>
      </c>
      <c r="H13" s="11"/>
      <c r="I13" s="11"/>
      <c r="J13" s="11"/>
      <c r="K13" s="67">
        <v>0</v>
      </c>
      <c r="L13" s="67">
        <v>0</v>
      </c>
      <c r="M13" s="11"/>
      <c r="N13" s="66">
        <v>0</v>
      </c>
      <c r="O13" s="66">
        <v>0</v>
      </c>
      <c r="P13" s="11"/>
      <c r="Q13" s="11"/>
      <c r="R13" s="11"/>
      <c r="S13" s="11"/>
      <c r="T13" s="11"/>
      <c r="U13" s="11"/>
      <c r="V13" s="11"/>
    </row>
    <row r="14" spans="1:22">
      <c r="A14" t="s">
        <v>245</v>
      </c>
      <c r="B14" t="s">
        <v>245</v>
      </c>
      <c r="C14" t="s">
        <v>245</v>
      </c>
      <c r="D14" t="s">
        <v>245</v>
      </c>
      <c r="E14" s="11"/>
      <c r="F14" s="11"/>
      <c r="G14" s="63">
        <v>0</v>
      </c>
      <c r="H14" t="s">
        <v>245</v>
      </c>
      <c r="I14" s="64">
        <v>0</v>
      </c>
      <c r="J14" s="64">
        <v>0</v>
      </c>
      <c r="K14" s="63">
        <v>0</v>
      </c>
      <c r="L14" s="63">
        <v>0</v>
      </c>
      <c r="M14" s="64">
        <v>0</v>
      </c>
      <c r="N14" s="64">
        <v>0</v>
      </c>
      <c r="O14" s="64">
        <v>0</v>
      </c>
      <c r="P14" s="11"/>
      <c r="Q14" s="11"/>
      <c r="R14" s="11"/>
      <c r="S14" s="11"/>
      <c r="T14" s="11"/>
      <c r="U14" s="11"/>
      <c r="V14" s="11"/>
    </row>
    <row r="15" spans="1:22">
      <c r="A15" s="65" t="s">
        <v>381</v>
      </c>
      <c r="D15" s="11"/>
      <c r="E15" s="11"/>
      <c r="F15" s="11"/>
      <c r="G15" s="67">
        <v>0</v>
      </c>
      <c r="H15" s="11"/>
      <c r="I15" s="11"/>
      <c r="J15" s="11"/>
      <c r="K15" s="67">
        <v>0</v>
      </c>
      <c r="L15" s="67">
        <v>0</v>
      </c>
      <c r="M15" s="11"/>
      <c r="N15" s="66">
        <v>0</v>
      </c>
      <c r="O15" s="66">
        <v>0</v>
      </c>
      <c r="P15" s="11"/>
      <c r="Q15" s="11"/>
      <c r="R15" s="11"/>
      <c r="S15" s="11"/>
      <c r="T15" s="11"/>
      <c r="U15" s="11"/>
      <c r="V15" s="11"/>
    </row>
    <row r="16" spans="1:22">
      <c r="A16" t="s">
        <v>245</v>
      </c>
      <c r="B16" t="s">
        <v>245</v>
      </c>
      <c r="C16" t="s">
        <v>245</v>
      </c>
      <c r="D16" t="s">
        <v>245</v>
      </c>
      <c r="E16" s="11"/>
      <c r="F16" s="11"/>
      <c r="G16" s="63">
        <v>0</v>
      </c>
      <c r="H16" t="s">
        <v>245</v>
      </c>
      <c r="I16" s="64">
        <v>0</v>
      </c>
      <c r="J16" s="64">
        <v>0</v>
      </c>
      <c r="K16" s="63">
        <v>0</v>
      </c>
      <c r="L16" s="63">
        <v>0</v>
      </c>
      <c r="M16" s="64">
        <v>0</v>
      </c>
      <c r="N16" s="64">
        <v>0</v>
      </c>
      <c r="O16" s="64">
        <v>0</v>
      </c>
      <c r="P16" s="11"/>
      <c r="Q16" s="11"/>
      <c r="R16" s="11"/>
      <c r="S16" s="11"/>
      <c r="T16" s="11"/>
      <c r="U16" s="11"/>
      <c r="V16" s="11"/>
    </row>
    <row r="17" spans="1:22">
      <c r="A17" s="65" t="s">
        <v>1599</v>
      </c>
      <c r="D17" s="11"/>
      <c r="E17" s="11"/>
      <c r="F17" s="11"/>
      <c r="G17" s="67">
        <v>0</v>
      </c>
      <c r="H17" s="11"/>
      <c r="I17" s="11"/>
      <c r="J17" s="11"/>
      <c r="K17" s="67">
        <v>0</v>
      </c>
      <c r="L17" s="67">
        <v>0</v>
      </c>
      <c r="M17" s="11"/>
      <c r="N17" s="66">
        <v>0</v>
      </c>
      <c r="O17" s="66">
        <v>0</v>
      </c>
      <c r="P17" s="11"/>
      <c r="Q17" s="11"/>
      <c r="R17" s="11"/>
      <c r="S17" s="11"/>
      <c r="T17" s="11"/>
      <c r="U17" s="11"/>
      <c r="V17" s="11"/>
    </row>
    <row r="18" spans="1:22">
      <c r="A18" t="s">
        <v>245</v>
      </c>
      <c r="B18" t="s">
        <v>245</v>
      </c>
      <c r="C18" t="s">
        <v>245</v>
      </c>
      <c r="D18" t="s">
        <v>245</v>
      </c>
      <c r="E18" s="11"/>
      <c r="F18" s="11"/>
      <c r="G18" s="63">
        <v>0</v>
      </c>
      <c r="H18" t="s">
        <v>245</v>
      </c>
      <c r="I18" s="64">
        <v>0</v>
      </c>
      <c r="J18" s="64">
        <v>0</v>
      </c>
      <c r="K18" s="63">
        <v>0</v>
      </c>
      <c r="L18" s="63">
        <v>0</v>
      </c>
      <c r="M18" s="64">
        <v>0</v>
      </c>
      <c r="N18" s="64">
        <v>0</v>
      </c>
      <c r="O18" s="64">
        <v>0</v>
      </c>
      <c r="P18" s="11"/>
      <c r="Q18" s="11"/>
      <c r="R18" s="11"/>
      <c r="S18" s="11"/>
      <c r="T18" s="11"/>
      <c r="U18" s="11"/>
      <c r="V18" s="11"/>
    </row>
    <row r="19" spans="1:22">
      <c r="A19" s="65" t="s">
        <v>249</v>
      </c>
      <c r="C19" s="12"/>
      <c r="G19" s="67">
        <v>0</v>
      </c>
      <c r="K19" s="67">
        <v>0</v>
      </c>
      <c r="L19" s="67">
        <v>0</v>
      </c>
      <c r="N19" s="66">
        <v>0</v>
      </c>
      <c r="O19" s="66">
        <v>0</v>
      </c>
    </row>
    <row r="20" spans="1:22">
      <c r="A20" s="65" t="s">
        <v>382</v>
      </c>
      <c r="C20" s="12"/>
      <c r="G20" s="67">
        <v>0</v>
      </c>
      <c r="K20" s="67">
        <v>0</v>
      </c>
      <c r="L20" s="67">
        <v>0</v>
      </c>
      <c r="N20" s="66">
        <v>0</v>
      </c>
      <c r="O20" s="66">
        <v>0</v>
      </c>
    </row>
    <row r="21" spans="1:22">
      <c r="A21" t="s">
        <v>245</v>
      </c>
      <c r="B21" t="s">
        <v>245</v>
      </c>
      <c r="C21" t="s">
        <v>245</v>
      </c>
      <c r="D21" t="s">
        <v>245</v>
      </c>
      <c r="G21" s="63">
        <v>0</v>
      </c>
      <c r="H21" t="s">
        <v>245</v>
      </c>
      <c r="I21" s="64">
        <v>0</v>
      </c>
      <c r="J21" s="64">
        <v>0</v>
      </c>
      <c r="K21" s="63">
        <v>0</v>
      </c>
      <c r="L21" s="63">
        <v>0</v>
      </c>
      <c r="M21" s="64">
        <v>0</v>
      </c>
      <c r="N21" s="64">
        <v>0</v>
      </c>
      <c r="O21" s="64">
        <v>0</v>
      </c>
    </row>
    <row r="22" spans="1:22">
      <c r="A22" s="65" t="s">
        <v>383</v>
      </c>
      <c r="C22" s="12"/>
      <c r="G22" s="67">
        <v>0</v>
      </c>
      <c r="K22" s="67">
        <v>0</v>
      </c>
      <c r="L22" s="67">
        <v>0</v>
      </c>
      <c r="N22" s="66">
        <v>0</v>
      </c>
      <c r="O22" s="66">
        <v>0</v>
      </c>
    </row>
    <row r="23" spans="1:22">
      <c r="A23" t="s">
        <v>245</v>
      </c>
      <c r="B23" t="s">
        <v>245</v>
      </c>
      <c r="C23" t="s">
        <v>245</v>
      </c>
      <c r="D23" t="s">
        <v>245</v>
      </c>
      <c r="G23" s="63">
        <v>0</v>
      </c>
      <c r="H23" t="s">
        <v>245</v>
      </c>
      <c r="I23" s="64">
        <v>0</v>
      </c>
      <c r="J23" s="64">
        <v>0</v>
      </c>
      <c r="K23" s="63">
        <v>0</v>
      </c>
      <c r="L23" s="63">
        <v>0</v>
      </c>
      <c r="M23" s="64">
        <v>0</v>
      </c>
      <c r="N23" s="64">
        <v>0</v>
      </c>
      <c r="O23" s="64">
        <v>0</v>
      </c>
    </row>
    <row r="24" spans="1:22">
      <c r="A24" s="78" t="s">
        <v>251</v>
      </c>
      <c r="C24" s="12"/>
    </row>
    <row r="25" spans="1:22">
      <c r="A25" s="78" t="s">
        <v>376</v>
      </c>
      <c r="C25" s="12"/>
    </row>
    <row r="26" spans="1:22">
      <c r="A26" s="78" t="s">
        <v>377</v>
      </c>
      <c r="C26" s="12"/>
    </row>
    <row r="27" spans="1:22">
      <c r="A27" s="78" t="s">
        <v>378</v>
      </c>
      <c r="C27" s="12"/>
    </row>
    <row r="28" spans="1:22" hidden="1">
      <c r="C28" s="12"/>
    </row>
    <row r="29" spans="1:22" hidden="1">
      <c r="C29" s="12"/>
    </row>
    <row r="30" spans="1:22" hidden="1">
      <c r="C30" s="12"/>
    </row>
    <row r="31" spans="1:22" hidden="1">
      <c r="C31" s="12"/>
    </row>
    <row r="32" spans="1:22" hidden="1">
      <c r="C32" s="12"/>
    </row>
    <row r="33" spans="3:3" hidden="1">
      <c r="C33" s="12"/>
    </row>
    <row r="34" spans="3:3" hidden="1">
      <c r="C34" s="12"/>
    </row>
    <row r="35" spans="3:3" hidden="1">
      <c r="C35" s="12"/>
    </row>
    <row r="36" spans="3:3" hidden="1">
      <c r="C36" s="12"/>
    </row>
    <row r="37" spans="3:3" hidden="1">
      <c r="C37" s="12"/>
    </row>
    <row r="38" spans="3:3" hidden="1">
      <c r="C38" s="12"/>
    </row>
    <row r="39" spans="3:3" hidden="1">
      <c r="C39" s="12"/>
    </row>
    <row r="40" spans="3:3" hidden="1">
      <c r="C40" s="12"/>
    </row>
    <row r="41" spans="3:3" hidden="1">
      <c r="C41" s="12"/>
    </row>
    <row r="42" spans="3:3" hidden="1">
      <c r="C42" s="12"/>
    </row>
    <row r="43" spans="3:3" hidden="1">
      <c r="C43" s="12"/>
    </row>
    <row r="44" spans="3:3" hidden="1">
      <c r="C44" s="12"/>
    </row>
    <row r="45" spans="3:3" hidden="1">
      <c r="C45" s="12"/>
    </row>
    <row r="46" spans="3:3" hidden="1">
      <c r="C46" s="12"/>
    </row>
    <row r="47" spans="3:3" hidden="1">
      <c r="C47" s="12"/>
    </row>
    <row r="48" spans="3:3" hidden="1">
      <c r="C48" s="12"/>
    </row>
    <row r="49" spans="3:3" hidden="1">
      <c r="C49" s="12"/>
    </row>
    <row r="50" spans="3:3" hidden="1">
      <c r="C50" s="12"/>
    </row>
    <row r="51" spans="3:3" hidden="1">
      <c r="C51" s="12"/>
    </row>
    <row r="52" spans="3:3" hidden="1">
      <c r="C52" s="12"/>
    </row>
    <row r="53" spans="3:3" hidden="1">
      <c r="C53" s="12"/>
    </row>
    <row r="54" spans="3:3" hidden="1">
      <c r="C54" s="12"/>
    </row>
    <row r="55" spans="3:3" hidden="1">
      <c r="C55" s="12"/>
    </row>
    <row r="56" spans="3:3" hidden="1">
      <c r="C56" s="12"/>
    </row>
    <row r="57" spans="3:3" hidden="1">
      <c r="C57" s="12"/>
    </row>
    <row r="58" spans="3:3" hidden="1">
      <c r="C58" s="12"/>
    </row>
    <row r="59" spans="3:3" hidden="1">
      <c r="C59" s="12"/>
    </row>
    <row r="60" spans="3:3" hidden="1">
      <c r="C60" s="12"/>
    </row>
    <row r="61" spans="3:3" hidden="1">
      <c r="C61" s="12"/>
    </row>
    <row r="62" spans="3:3" hidden="1">
      <c r="C62" s="12"/>
    </row>
    <row r="63" spans="3:3" hidden="1">
      <c r="C63" s="12"/>
    </row>
    <row r="64" spans="3:3" hidden="1">
      <c r="C64" s="12"/>
    </row>
    <row r="65" spans="3:3" hidden="1">
      <c r="C65" s="12"/>
    </row>
    <row r="66" spans="3:3" hidden="1">
      <c r="C66" s="12"/>
    </row>
    <row r="67" spans="3:3" hidden="1">
      <c r="C67" s="12"/>
    </row>
    <row r="68" spans="3:3" hidden="1">
      <c r="C68" s="12"/>
    </row>
    <row r="69" spans="3:3" hidden="1">
      <c r="C69" s="12"/>
    </row>
    <row r="70" spans="3:3" hidden="1">
      <c r="C70" s="12"/>
    </row>
    <row r="71" spans="3:3" hidden="1">
      <c r="C71" s="12"/>
    </row>
    <row r="72" spans="3:3" hidden="1">
      <c r="C72" s="12"/>
    </row>
    <row r="73" spans="3:3" hidden="1">
      <c r="C73" s="12"/>
    </row>
    <row r="74" spans="3:3" hidden="1">
      <c r="C74" s="12"/>
    </row>
    <row r="75" spans="3:3" hidden="1">
      <c r="C75" s="12"/>
    </row>
    <row r="76" spans="3:3" hidden="1">
      <c r="C76" s="12"/>
    </row>
    <row r="77" spans="3:3" hidden="1">
      <c r="C77" s="12"/>
    </row>
    <row r="78" spans="3:3" hidden="1">
      <c r="C78" s="12"/>
    </row>
    <row r="79" spans="3:3" hidden="1">
      <c r="C79" s="12"/>
    </row>
    <row r="80" spans="3:3" hidden="1">
      <c r="C80" s="12"/>
    </row>
    <row r="81" spans="3:3" hidden="1">
      <c r="C81" s="12"/>
    </row>
    <row r="82" spans="3:3" hidden="1">
      <c r="C82" s="12"/>
    </row>
    <row r="83" spans="3:3" hidden="1">
      <c r="C83" s="12"/>
    </row>
    <row r="84" spans="3:3" hidden="1">
      <c r="C84" s="12"/>
    </row>
    <row r="85" spans="3:3" hidden="1">
      <c r="C85" s="12"/>
    </row>
    <row r="86" spans="3:3" hidden="1">
      <c r="C86" s="12"/>
    </row>
    <row r="87" spans="3:3" hidden="1">
      <c r="C87" s="12"/>
    </row>
    <row r="88" spans="3:3" hidden="1">
      <c r="C88" s="12"/>
    </row>
    <row r="89" spans="3:3" hidden="1">
      <c r="C89" s="12"/>
    </row>
    <row r="90" spans="3:3" hidden="1">
      <c r="C90" s="12"/>
    </row>
    <row r="91" spans="3:3" hidden="1">
      <c r="C91" s="12"/>
    </row>
    <row r="92" spans="3:3" hidden="1">
      <c r="C92" s="12"/>
    </row>
    <row r="93" spans="3:3" hidden="1">
      <c r="C93" s="12"/>
    </row>
    <row r="94" spans="3:3" hidden="1">
      <c r="C94" s="12"/>
    </row>
    <row r="95" spans="3:3" hidden="1">
      <c r="C95" s="12"/>
    </row>
    <row r="96" spans="3:3" hidden="1">
      <c r="C96" s="12"/>
    </row>
    <row r="97" spans="3:3" hidden="1">
      <c r="C97" s="12"/>
    </row>
    <row r="98" spans="3:3" hidden="1">
      <c r="C98" s="12"/>
    </row>
    <row r="99" spans="3:3" hidden="1">
      <c r="C99" s="12"/>
    </row>
    <row r="100" spans="3:3" hidden="1">
      <c r="C100" s="12"/>
    </row>
    <row r="101" spans="3:3" hidden="1">
      <c r="C101" s="12"/>
    </row>
    <row r="102" spans="3:3" hidden="1">
      <c r="C102" s="12"/>
    </row>
    <row r="103" spans="3:3" hidden="1">
      <c r="C103" s="12"/>
    </row>
    <row r="104" spans="3:3" hidden="1">
      <c r="C104" s="12"/>
    </row>
    <row r="105" spans="3:3" hidden="1">
      <c r="C105" s="12"/>
    </row>
    <row r="106" spans="3:3" hidden="1">
      <c r="C106" s="12"/>
    </row>
    <row r="107" spans="3:3" hidden="1">
      <c r="C107" s="12"/>
    </row>
    <row r="108" spans="3:3" hidden="1">
      <c r="C108" s="12"/>
    </row>
    <row r="109" spans="3:3" hidden="1">
      <c r="C109" s="12"/>
    </row>
    <row r="110" spans="3:3" hidden="1">
      <c r="C110" s="12"/>
    </row>
    <row r="111" spans="3:3" hidden="1">
      <c r="C111" s="12"/>
    </row>
    <row r="112" spans="3:3" hidden="1">
      <c r="C112" s="12"/>
    </row>
    <row r="113" spans="3:3" hidden="1">
      <c r="C113" s="12"/>
    </row>
    <row r="114" spans="3:3" hidden="1">
      <c r="C114" s="12"/>
    </row>
    <row r="115" spans="3:3" hidden="1">
      <c r="C115" s="12"/>
    </row>
    <row r="116" spans="3:3" hidden="1">
      <c r="C116" s="12"/>
    </row>
    <row r="117" spans="3:3" hidden="1">
      <c r="C117" s="12"/>
    </row>
    <row r="118" spans="3:3" hidden="1">
      <c r="C118" s="12"/>
    </row>
    <row r="119" spans="3:3" hidden="1">
      <c r="C119" s="12"/>
    </row>
    <row r="120" spans="3:3" hidden="1">
      <c r="C120" s="12"/>
    </row>
    <row r="121" spans="3:3" hidden="1">
      <c r="C121" s="12"/>
    </row>
    <row r="122" spans="3:3" hidden="1">
      <c r="C122" s="12"/>
    </row>
    <row r="123" spans="3:3" hidden="1">
      <c r="C123" s="12"/>
    </row>
    <row r="124" spans="3:3" hidden="1">
      <c r="C124" s="12"/>
    </row>
    <row r="125" spans="3:3" hidden="1">
      <c r="C125" s="12"/>
    </row>
    <row r="126" spans="3:3" hidden="1">
      <c r="C126" s="12"/>
    </row>
    <row r="127" spans="3:3" hidden="1">
      <c r="C127" s="12"/>
    </row>
    <row r="128" spans="3:3" hidden="1">
      <c r="C128" s="12"/>
    </row>
    <row r="129" spans="3:3" hidden="1">
      <c r="C129" s="12"/>
    </row>
    <row r="130" spans="3:3" hidden="1">
      <c r="C130" s="12"/>
    </row>
    <row r="131" spans="3:3" hidden="1">
      <c r="C131" s="12"/>
    </row>
    <row r="132" spans="3:3" hidden="1">
      <c r="C132" s="12"/>
    </row>
    <row r="133" spans="3:3" hidden="1">
      <c r="C133" s="12"/>
    </row>
    <row r="134" spans="3:3" hidden="1">
      <c r="C134" s="12"/>
    </row>
    <row r="135" spans="3:3" hidden="1">
      <c r="C135" s="12"/>
    </row>
    <row r="136" spans="3:3" hidden="1">
      <c r="C136" s="12"/>
    </row>
    <row r="137" spans="3:3" hidden="1">
      <c r="C137" s="12"/>
    </row>
    <row r="138" spans="3:3" hidden="1">
      <c r="C138" s="12"/>
    </row>
    <row r="139" spans="3:3" hidden="1">
      <c r="C139" s="12"/>
    </row>
    <row r="140" spans="3:3" hidden="1">
      <c r="C140" s="12"/>
    </row>
    <row r="141" spans="3:3" hidden="1">
      <c r="C141" s="12"/>
    </row>
    <row r="142" spans="3:3" hidden="1">
      <c r="C142" s="12"/>
    </row>
    <row r="143" spans="3:3" hidden="1">
      <c r="C143" s="12"/>
    </row>
    <row r="144" spans="3:3" hidden="1">
      <c r="C144" s="12"/>
    </row>
    <row r="145" spans="3:3" hidden="1">
      <c r="C145" s="12"/>
    </row>
    <row r="146" spans="3:3" hidden="1">
      <c r="C146" s="12"/>
    </row>
    <row r="147" spans="3:3" hidden="1">
      <c r="C147" s="12"/>
    </row>
    <row r="148" spans="3:3" hidden="1">
      <c r="C148" s="12"/>
    </row>
    <row r="149" spans="3:3" hidden="1">
      <c r="C149" s="12"/>
    </row>
    <row r="150" spans="3:3" hidden="1">
      <c r="C150" s="12"/>
    </row>
    <row r="151" spans="3:3" hidden="1">
      <c r="C151" s="12"/>
    </row>
    <row r="152" spans="3:3" hidden="1">
      <c r="C152" s="12"/>
    </row>
    <row r="153" spans="3:3" hidden="1">
      <c r="C153" s="12"/>
    </row>
    <row r="154" spans="3:3" hidden="1">
      <c r="C154" s="12"/>
    </row>
    <row r="155" spans="3:3" hidden="1">
      <c r="C155" s="12"/>
    </row>
    <row r="156" spans="3:3" hidden="1">
      <c r="C156" s="12"/>
    </row>
    <row r="157" spans="3:3" hidden="1">
      <c r="C157" s="12"/>
    </row>
    <row r="158" spans="3:3" hidden="1">
      <c r="C158" s="12"/>
    </row>
    <row r="159" spans="3:3" hidden="1">
      <c r="C159" s="12"/>
    </row>
    <row r="160" spans="3:3" hidden="1">
      <c r="C160" s="12"/>
    </row>
    <row r="161" spans="3:3" hidden="1">
      <c r="C161" s="12"/>
    </row>
    <row r="162" spans="3:3" hidden="1">
      <c r="C162" s="12"/>
    </row>
    <row r="163" spans="3:3" hidden="1">
      <c r="C163" s="12"/>
    </row>
    <row r="164" spans="3:3" hidden="1">
      <c r="C164" s="12"/>
    </row>
    <row r="165" spans="3:3" hidden="1">
      <c r="C165" s="12"/>
    </row>
    <row r="166" spans="3:3" hidden="1">
      <c r="C166" s="12"/>
    </row>
    <row r="167" spans="3:3" hidden="1">
      <c r="C167" s="12"/>
    </row>
    <row r="168" spans="3:3" hidden="1">
      <c r="C168" s="12"/>
    </row>
    <row r="169" spans="3:3" hidden="1">
      <c r="C169" s="12"/>
    </row>
    <row r="170" spans="3:3" hidden="1">
      <c r="C170" s="12"/>
    </row>
    <row r="171" spans="3:3" hidden="1">
      <c r="C171" s="12"/>
    </row>
    <row r="172" spans="3:3" hidden="1">
      <c r="C172" s="12"/>
    </row>
    <row r="173" spans="3:3" hidden="1">
      <c r="C173" s="12"/>
    </row>
    <row r="174" spans="3:3" hidden="1">
      <c r="C174" s="12"/>
    </row>
    <row r="175" spans="3:3" hidden="1">
      <c r="C175" s="12"/>
    </row>
    <row r="176" spans="3:3" hidden="1">
      <c r="C176" s="12"/>
    </row>
    <row r="177" spans="3:3" hidden="1">
      <c r="C177" s="12"/>
    </row>
    <row r="178" spans="3:3" hidden="1">
      <c r="C178" s="12"/>
    </row>
    <row r="179" spans="3:3" hidden="1">
      <c r="C179" s="12"/>
    </row>
    <row r="180" spans="3:3" hidden="1">
      <c r="C180" s="12"/>
    </row>
    <row r="181" spans="3:3" hidden="1">
      <c r="C181" s="12"/>
    </row>
    <row r="182" spans="3:3" hidden="1">
      <c r="C182" s="12"/>
    </row>
    <row r="183" spans="3:3" hidden="1">
      <c r="C183" s="12"/>
    </row>
    <row r="184" spans="3:3" hidden="1">
      <c r="C184" s="12"/>
    </row>
    <row r="185" spans="3:3" hidden="1">
      <c r="C185" s="12"/>
    </row>
    <row r="186" spans="3:3" hidden="1">
      <c r="C186" s="12"/>
    </row>
    <row r="187" spans="3:3" hidden="1">
      <c r="C187" s="12"/>
    </row>
    <row r="188" spans="3:3" hidden="1">
      <c r="C188" s="12"/>
    </row>
    <row r="189" spans="3:3" hidden="1">
      <c r="C189" s="12"/>
    </row>
    <row r="190" spans="3:3" hidden="1">
      <c r="C190" s="12"/>
    </row>
    <row r="191" spans="3:3" hidden="1">
      <c r="C191" s="12"/>
    </row>
    <row r="192" spans="3:3" hidden="1">
      <c r="C192" s="12"/>
    </row>
    <row r="193" spans="3:3" hidden="1">
      <c r="C193" s="12"/>
    </row>
    <row r="194" spans="3:3" hidden="1">
      <c r="C194" s="12"/>
    </row>
    <row r="195" spans="3:3" hidden="1">
      <c r="C195" s="12"/>
    </row>
    <row r="196" spans="3:3" hidden="1">
      <c r="C196" s="12"/>
    </row>
    <row r="197" spans="3:3" hidden="1">
      <c r="C197" s="12"/>
    </row>
    <row r="198" spans="3:3" hidden="1">
      <c r="C198" s="12"/>
    </row>
    <row r="199" spans="3:3" hidden="1">
      <c r="C199" s="12"/>
    </row>
    <row r="200" spans="3:3" hidden="1">
      <c r="C200" s="12"/>
    </row>
    <row r="201" spans="3:3" hidden="1">
      <c r="C201" s="12"/>
    </row>
    <row r="202" spans="3:3" hidden="1">
      <c r="C202" s="12"/>
    </row>
    <row r="203" spans="3:3" hidden="1">
      <c r="C203" s="12"/>
    </row>
    <row r="204" spans="3:3" hidden="1">
      <c r="C204" s="12"/>
    </row>
    <row r="205" spans="3:3" hidden="1">
      <c r="C205" s="12"/>
    </row>
    <row r="206" spans="3:3" hidden="1">
      <c r="C206" s="12"/>
    </row>
    <row r="207" spans="3:3" hidden="1">
      <c r="C207" s="12"/>
    </row>
    <row r="208" spans="3:3" hidden="1">
      <c r="C208" s="12"/>
    </row>
    <row r="209" spans="3:3" hidden="1">
      <c r="C209" s="12"/>
    </row>
    <row r="210" spans="3:3" hidden="1">
      <c r="C210" s="12"/>
    </row>
    <row r="211" spans="3:3" hidden="1">
      <c r="C211" s="12"/>
    </row>
    <row r="212" spans="3:3" hidden="1">
      <c r="C212" s="12"/>
    </row>
    <row r="213" spans="3:3" hidden="1">
      <c r="C213" s="12"/>
    </row>
    <row r="214" spans="3:3" hidden="1">
      <c r="C214" s="12"/>
    </row>
    <row r="215" spans="3:3" hidden="1">
      <c r="C215" s="12"/>
    </row>
    <row r="216" spans="3:3" hidden="1">
      <c r="C216" s="12"/>
    </row>
    <row r="217" spans="3:3" hidden="1">
      <c r="C217" s="12"/>
    </row>
    <row r="218" spans="3:3" hidden="1">
      <c r="C218" s="12"/>
    </row>
    <row r="219" spans="3:3" hidden="1">
      <c r="C219" s="12"/>
    </row>
    <row r="220" spans="3:3" hidden="1">
      <c r="C220" s="12"/>
    </row>
    <row r="221" spans="3:3" hidden="1">
      <c r="C221" s="12"/>
    </row>
    <row r="222" spans="3:3" hidden="1">
      <c r="C222" s="12"/>
    </row>
    <row r="223" spans="3:3" hidden="1">
      <c r="C223" s="12"/>
    </row>
    <row r="224" spans="3:3" hidden="1">
      <c r="C224" s="12"/>
    </row>
    <row r="225" spans="3:3" hidden="1">
      <c r="C225" s="12"/>
    </row>
    <row r="226" spans="3:3" hidden="1">
      <c r="C226" s="12"/>
    </row>
    <row r="227" spans="3:3" hidden="1">
      <c r="C227" s="12"/>
    </row>
    <row r="228" spans="3:3" hidden="1">
      <c r="C228" s="12"/>
    </row>
    <row r="229" spans="3:3" hidden="1">
      <c r="C229" s="12"/>
    </row>
    <row r="230" spans="3:3" hidden="1">
      <c r="C230" s="12"/>
    </row>
    <row r="231" spans="3:3" hidden="1">
      <c r="C231" s="12"/>
    </row>
    <row r="232" spans="3:3" hidden="1">
      <c r="C232" s="12"/>
    </row>
    <row r="233" spans="3:3" hidden="1">
      <c r="C233" s="12"/>
    </row>
    <row r="234" spans="3:3" hidden="1">
      <c r="C234" s="12"/>
    </row>
    <row r="235" spans="3:3" hidden="1">
      <c r="C235" s="12"/>
    </row>
    <row r="236" spans="3:3" hidden="1">
      <c r="C236" s="12"/>
    </row>
    <row r="237" spans="3:3" hidden="1">
      <c r="C237" s="12"/>
    </row>
    <row r="238" spans="3:3" hidden="1">
      <c r="C238" s="12"/>
    </row>
    <row r="239" spans="3:3" hidden="1">
      <c r="C239" s="12"/>
    </row>
    <row r="240" spans="3:3" hidden="1">
      <c r="C240" s="12"/>
    </row>
    <row r="241" spans="3:3" hidden="1">
      <c r="C241" s="12"/>
    </row>
    <row r="242" spans="3:3" hidden="1">
      <c r="C242" s="12"/>
    </row>
    <row r="243" spans="3:3" hidden="1">
      <c r="C243" s="12"/>
    </row>
    <row r="244" spans="3:3" hidden="1">
      <c r="C244" s="12"/>
    </row>
    <row r="245" spans="3:3" hidden="1">
      <c r="C245" s="12"/>
    </row>
    <row r="246" spans="3:3" hidden="1">
      <c r="C246" s="12"/>
    </row>
    <row r="247" spans="3:3" hidden="1">
      <c r="C247" s="12"/>
    </row>
    <row r="248" spans="3:3" hidden="1">
      <c r="C248" s="12"/>
    </row>
    <row r="249" spans="3:3" hidden="1">
      <c r="C249" s="12"/>
    </row>
    <row r="250" spans="3:3" hidden="1">
      <c r="C250" s="12"/>
    </row>
    <row r="251" spans="3:3" hidden="1">
      <c r="C251" s="12"/>
    </row>
    <row r="252" spans="3:3" hidden="1">
      <c r="C252" s="12"/>
    </row>
    <row r="253" spans="3:3" hidden="1">
      <c r="C253" s="12"/>
    </row>
    <row r="254" spans="3:3" hidden="1">
      <c r="C254" s="12"/>
    </row>
    <row r="255" spans="3:3" hidden="1">
      <c r="C255" s="12"/>
    </row>
    <row r="256" spans="3:3" hidden="1">
      <c r="C256" s="12"/>
    </row>
    <row r="257" spans="3:3" hidden="1">
      <c r="C257" s="12"/>
    </row>
    <row r="258" spans="3:3" hidden="1">
      <c r="C258" s="12"/>
    </row>
    <row r="259" spans="3:3" hidden="1">
      <c r="C259" s="12"/>
    </row>
    <row r="260" spans="3:3" hidden="1">
      <c r="C260" s="12"/>
    </row>
    <row r="261" spans="3:3" hidden="1">
      <c r="C261" s="12"/>
    </row>
    <row r="262" spans="3:3" hidden="1">
      <c r="C262" s="12"/>
    </row>
    <row r="263" spans="3:3" hidden="1">
      <c r="C263" s="12"/>
    </row>
    <row r="264" spans="3:3" hidden="1">
      <c r="C264" s="12"/>
    </row>
    <row r="265" spans="3:3" hidden="1">
      <c r="C265" s="12"/>
    </row>
    <row r="266" spans="3:3" hidden="1">
      <c r="C266" s="12"/>
    </row>
    <row r="267" spans="3:3" hidden="1">
      <c r="C267" s="12"/>
    </row>
    <row r="268" spans="3:3" hidden="1">
      <c r="C268" s="12"/>
    </row>
    <row r="269" spans="3:3" hidden="1">
      <c r="C269" s="12"/>
    </row>
    <row r="270" spans="3:3" hidden="1">
      <c r="C270" s="12"/>
    </row>
    <row r="271" spans="3:3" hidden="1">
      <c r="C271" s="12"/>
    </row>
    <row r="272" spans="3:3" hidden="1">
      <c r="C272" s="12"/>
    </row>
    <row r="273" spans="3:3" hidden="1">
      <c r="C273" s="12"/>
    </row>
    <row r="274" spans="3:3" hidden="1">
      <c r="C274" s="12"/>
    </row>
    <row r="275" spans="3:3" hidden="1">
      <c r="C275" s="12"/>
    </row>
    <row r="276" spans="3:3" hidden="1">
      <c r="C276" s="12"/>
    </row>
    <row r="277" spans="3:3" hidden="1">
      <c r="C277" s="12"/>
    </row>
    <row r="278" spans="3:3" hidden="1">
      <c r="C278" s="12"/>
    </row>
    <row r="279" spans="3:3" hidden="1">
      <c r="C279" s="12"/>
    </row>
    <row r="280" spans="3:3" hidden="1">
      <c r="C280" s="12"/>
    </row>
    <row r="281" spans="3:3" hidden="1">
      <c r="C281" s="12"/>
    </row>
    <row r="282" spans="3:3" hidden="1">
      <c r="C282" s="12"/>
    </row>
    <row r="283" spans="3:3" hidden="1">
      <c r="C283" s="12"/>
    </row>
    <row r="284" spans="3:3" hidden="1">
      <c r="C284" s="12"/>
    </row>
    <row r="285" spans="3:3" hidden="1">
      <c r="C285" s="12"/>
    </row>
    <row r="286" spans="3:3" hidden="1">
      <c r="C286" s="12"/>
    </row>
    <row r="287" spans="3:3" hidden="1">
      <c r="C287" s="12"/>
    </row>
    <row r="288" spans="3:3" hidden="1">
      <c r="C288" s="12"/>
    </row>
    <row r="289" spans="3:3" hidden="1">
      <c r="C289" s="12"/>
    </row>
    <row r="290" spans="3:3" hidden="1">
      <c r="C290" s="12"/>
    </row>
    <row r="291" spans="3:3" hidden="1">
      <c r="C291" s="12"/>
    </row>
    <row r="292" spans="3:3" hidden="1">
      <c r="C292" s="12"/>
    </row>
    <row r="293" spans="3:3" hidden="1">
      <c r="C293" s="12"/>
    </row>
    <row r="294" spans="3:3" hidden="1">
      <c r="C294" s="12"/>
    </row>
    <row r="295" spans="3:3" hidden="1">
      <c r="C295" s="12"/>
    </row>
    <row r="296" spans="3:3" hidden="1">
      <c r="C296" s="12"/>
    </row>
    <row r="297" spans="3:3" hidden="1">
      <c r="C297" s="12"/>
    </row>
    <row r="298" spans="3:3" hidden="1">
      <c r="C298" s="12"/>
    </row>
    <row r="299" spans="3:3" hidden="1">
      <c r="C299" s="12"/>
    </row>
    <row r="300" spans="3:3" hidden="1">
      <c r="C300" s="12"/>
    </row>
    <row r="301" spans="3:3" hidden="1">
      <c r="C301" s="12"/>
    </row>
    <row r="302" spans="3:3" hidden="1">
      <c r="C302" s="12"/>
    </row>
    <row r="303" spans="3:3" hidden="1">
      <c r="C303" s="12"/>
    </row>
    <row r="304" spans="3:3" hidden="1">
      <c r="C304" s="12"/>
    </row>
    <row r="305" spans="3:3" hidden="1">
      <c r="C305" s="12"/>
    </row>
    <row r="306" spans="3:3" hidden="1">
      <c r="C306" s="12"/>
    </row>
    <row r="307" spans="3:3" hidden="1">
      <c r="C307" s="12"/>
    </row>
    <row r="308" spans="3:3" hidden="1">
      <c r="C308" s="12"/>
    </row>
    <row r="309" spans="3:3" hidden="1">
      <c r="C309" s="12"/>
    </row>
    <row r="310" spans="3:3" hidden="1">
      <c r="C310" s="12"/>
    </row>
    <row r="311" spans="3:3" hidden="1">
      <c r="C311" s="12"/>
    </row>
    <row r="312" spans="3:3" hidden="1">
      <c r="C312" s="12"/>
    </row>
    <row r="313" spans="3:3" hidden="1">
      <c r="C313" s="12"/>
    </row>
    <row r="314" spans="3:3" hidden="1">
      <c r="C314" s="12"/>
    </row>
    <row r="315" spans="3:3" hidden="1">
      <c r="C315" s="12"/>
    </row>
    <row r="316" spans="3:3" hidden="1">
      <c r="C316" s="12"/>
    </row>
    <row r="317" spans="3:3" hidden="1">
      <c r="C317" s="12"/>
    </row>
    <row r="318" spans="3:3" hidden="1">
      <c r="C318" s="12"/>
    </row>
    <row r="319" spans="3:3" hidden="1">
      <c r="C319" s="12"/>
    </row>
    <row r="320" spans="3:3" hidden="1">
      <c r="C320" s="12"/>
    </row>
    <row r="321" spans="3:3" hidden="1">
      <c r="C321" s="12"/>
    </row>
    <row r="322" spans="3:3" hidden="1">
      <c r="C322" s="12"/>
    </row>
    <row r="323" spans="3:3" hidden="1">
      <c r="C323" s="12"/>
    </row>
    <row r="324" spans="3:3" hidden="1">
      <c r="C324" s="12"/>
    </row>
    <row r="325" spans="3:3" hidden="1">
      <c r="C325" s="12"/>
    </row>
    <row r="326" spans="3:3" hidden="1">
      <c r="C326" s="12"/>
    </row>
    <row r="327" spans="3:3" hidden="1">
      <c r="C327" s="12"/>
    </row>
    <row r="328" spans="3:3" hidden="1">
      <c r="C328" s="12"/>
    </row>
    <row r="329" spans="3:3" hidden="1">
      <c r="C329" s="12"/>
    </row>
    <row r="330" spans="3:3" hidden="1">
      <c r="C330" s="12"/>
    </row>
    <row r="331" spans="3:3" hidden="1">
      <c r="C331" s="12"/>
    </row>
    <row r="332" spans="3:3" hidden="1">
      <c r="C332" s="12"/>
    </row>
    <row r="333" spans="3:3" hidden="1">
      <c r="C333" s="12"/>
    </row>
    <row r="334" spans="3:3" hidden="1">
      <c r="C334" s="12"/>
    </row>
    <row r="335" spans="3:3" hidden="1">
      <c r="C335" s="12"/>
    </row>
    <row r="336" spans="3:3" hidden="1">
      <c r="C336" s="12"/>
    </row>
    <row r="337" spans="3:3" hidden="1">
      <c r="C337" s="12"/>
    </row>
    <row r="338" spans="3:3" hidden="1">
      <c r="C338" s="12"/>
    </row>
    <row r="339" spans="3:3" hidden="1">
      <c r="C339" s="12"/>
    </row>
    <row r="340" spans="3:3" hidden="1">
      <c r="C340" s="12"/>
    </row>
    <row r="341" spans="3:3" hidden="1">
      <c r="C341" s="12"/>
    </row>
    <row r="342" spans="3:3" hidden="1">
      <c r="C342" s="12"/>
    </row>
    <row r="343" spans="3:3" hidden="1">
      <c r="C343" s="12"/>
    </row>
    <row r="344" spans="3:3" hidden="1">
      <c r="C344" s="12"/>
    </row>
    <row r="345" spans="3:3" hidden="1">
      <c r="C345" s="12"/>
    </row>
    <row r="346" spans="3:3" hidden="1">
      <c r="C346" s="12"/>
    </row>
    <row r="347" spans="3:3" hidden="1">
      <c r="C347" s="12"/>
    </row>
    <row r="348" spans="3:3" hidden="1">
      <c r="C348" s="12"/>
    </row>
    <row r="349" spans="3:3" hidden="1">
      <c r="C349" s="12"/>
    </row>
    <row r="350" spans="3:3" hidden="1">
      <c r="C350" s="12"/>
    </row>
    <row r="351" spans="3:3" hidden="1">
      <c r="C351" s="12"/>
    </row>
    <row r="352" spans="3:3" hidden="1">
      <c r="C352" s="12"/>
    </row>
    <row r="353" spans="3:3" hidden="1">
      <c r="C353" s="12"/>
    </row>
    <row r="354" spans="3:3" hidden="1">
      <c r="C354" s="12"/>
    </row>
    <row r="355" spans="3:3" hidden="1">
      <c r="C355" s="12"/>
    </row>
    <row r="356" spans="3:3" hidden="1">
      <c r="C356" s="12"/>
    </row>
    <row r="357" spans="3:3" hidden="1">
      <c r="C357" s="12"/>
    </row>
    <row r="358" spans="3:3" hidden="1">
      <c r="C358" s="12"/>
    </row>
    <row r="359" spans="3:3" hidden="1">
      <c r="C359" s="12"/>
    </row>
    <row r="360" spans="3:3" hidden="1">
      <c r="C360" s="12"/>
    </row>
    <row r="361" spans="3:3" hidden="1">
      <c r="C361" s="12"/>
    </row>
    <row r="362" spans="3:3" hidden="1">
      <c r="C362" s="12"/>
    </row>
    <row r="363" spans="3:3" hidden="1">
      <c r="C363" s="12"/>
    </row>
    <row r="364" spans="3:3" hidden="1">
      <c r="C364" s="12"/>
    </row>
    <row r="365" spans="3:3" hidden="1">
      <c r="C365" s="12"/>
    </row>
    <row r="366" spans="3:3" hidden="1">
      <c r="C366" s="12"/>
    </row>
    <row r="367" spans="3:3" hidden="1">
      <c r="C367" s="12"/>
    </row>
    <row r="368" spans="3:3" hidden="1">
      <c r="C368" s="12"/>
    </row>
    <row r="369" spans="1:3" hidden="1">
      <c r="C369" s="12"/>
    </row>
    <row r="370" spans="1:3" hidden="1">
      <c r="C370" s="12"/>
    </row>
    <row r="371" spans="1:3" hidden="1">
      <c r="C371" s="12"/>
    </row>
    <row r="372" spans="1:3" hidden="1">
      <c r="C372" s="12"/>
    </row>
    <row r="373" spans="1:3" hidden="1">
      <c r="A373" s="12"/>
      <c r="C373" s="12"/>
    </row>
    <row r="374" spans="1:3" hidden="1">
      <c r="A374" s="12"/>
      <c r="C374" s="12"/>
    </row>
    <row r="375" spans="1:3" hidden="1">
      <c r="A375" s="14"/>
      <c r="C375" s="12"/>
    </row>
    <row r="376" spans="1:3" hidden="1">
      <c r="C376" s="12"/>
    </row>
    <row r="377" spans="1:3" hidden="1">
      <c r="C377" s="12"/>
    </row>
    <row r="378" spans="1:3" hidden="1">
      <c r="C378" s="12"/>
    </row>
    <row r="379" spans="1:3" hidden="1">
      <c r="C379" s="12"/>
    </row>
    <row r="380" spans="1:3" hidden="1">
      <c r="C380" s="12"/>
    </row>
    <row r="381" spans="1:3" hidden="1">
      <c r="C381" s="12"/>
    </row>
    <row r="382" spans="1:3" hidden="1">
      <c r="C382" s="12"/>
    </row>
    <row r="383" spans="1:3" hidden="1">
      <c r="C383" s="12"/>
    </row>
    <row r="384" spans="1:3" hidden="1">
      <c r="C384" s="12"/>
    </row>
    <row r="385" spans="3:3" hidden="1">
      <c r="C385" s="12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84B6F510-3735-499C-B490-AA99719083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295A60-CFE2-4C9F-A6D2-5B5B25E74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907B81-5C01-42E1-9595-F3CBBB7A3CC9}">
  <ds:schemaRefs>
    <ds:schemaRef ds:uri="http://schemas.microsoft.com/office/2006/metadata/properties"/>
    <ds:schemaRef ds:uri="1ca4df27-5183-4bee-9dbd-0c46c9c4aa40"/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קובץ מסכם 31.3.20</dc:title>
  <dc:creator>Yuli</dc:creator>
  <cp:lastModifiedBy>User</cp:lastModifiedBy>
  <dcterms:created xsi:type="dcterms:W3CDTF">2015-11-10T09:34:27Z</dcterms:created>
  <dcterms:modified xsi:type="dcterms:W3CDTF">2022-02-23T15:58:44Z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