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1" i="1" l="1"/>
  <c r="D23" i="1"/>
  <c r="D24" i="1"/>
  <c r="D25" i="1"/>
  <c r="D26" i="1"/>
  <c r="D27" i="1"/>
  <c r="D28" i="1"/>
  <c r="D29" i="1"/>
  <c r="D30" i="1"/>
  <c r="D41" i="1" s="1"/>
  <c r="D31" i="1"/>
  <c r="D32" i="1"/>
  <c r="D33" i="1"/>
  <c r="D34" i="1"/>
  <c r="D35" i="1"/>
  <c r="D36" i="1"/>
  <c r="D38" i="1"/>
  <c r="D39" i="1"/>
  <c r="D40" i="1"/>
  <c r="D13" i="1"/>
  <c r="D14" i="1"/>
  <c r="D15" i="1"/>
  <c r="D16" i="1"/>
  <c r="D17" i="1"/>
  <c r="D18" i="1"/>
  <c r="D19" i="1"/>
  <c r="D20" i="1"/>
  <c r="D21" i="1"/>
  <c r="D12" i="1"/>
  <c r="D10" i="1"/>
  <c r="B10" i="27" l="1"/>
  <c r="B16" i="27"/>
  <c r="B9" i="27" s="1"/>
  <c r="C42" i="1" s="1"/>
  <c r="I13" i="2" l="1"/>
  <c r="I11" i="2" s="1"/>
  <c r="I10" i="2" s="1"/>
  <c r="I9" i="2" s="1"/>
</calcChain>
</file>

<file path=xl/sharedStrings.xml><?xml version="1.0" encoding="utf-8"?>
<sst xmlns="http://schemas.openxmlformats.org/spreadsheetml/2006/main" count="4536" uniqueCount="1277">
  <si>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</si>
  <si>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</si>
  <si>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</si>
  <si>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</si>
  <si>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</si>
  <si>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</si>
  <si>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</si>
  <si>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</si>
  <si>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</si>
  <si>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</si>
  <si>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</si>
  <si>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</si>
  <si>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</si>
  <si>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</si>
  <si>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</si>
  <si>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</si>
  <si>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</si>
  <si>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</si>
  <si>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</si>
  <si>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</si>
  <si>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</si>
  <si>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</si>
  <si>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</si>
  <si>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</si>
  <si>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</si>
  <si>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</si>
  <si>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</si>
  <si>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</si>
  <si>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</si>
  <si>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</si>
  <si>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</si>
  <si>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</si>
  <si>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</si>
  <si>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</si>
  <si>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</si>
  <si>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</si>
  <si>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</si>
  <si>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</si>
  <si>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</si>
  <si>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</si>
  <si>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</si>
  <si>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</si>
  <si>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</si>
  <si>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</si>
  <si>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</si>
  <si>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</si>
  <si>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</si>
  <si>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</si>
  <si>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</si>
  <si>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</si>
  <si>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</si>
  <si>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</si>
  <si>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</si>
  <si>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</si>
  <si>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</si>
  <si>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</si>
  <si>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</si>
  <si>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</si>
  <si>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</si>
  <si>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</si>
  <si>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</si>
  <si>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</si>
  <si>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</si>
  <si>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</si>
  <si>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</si>
  <si>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</si>
  <si>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</si>
  <si>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</si>
  <si>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</si>
  <si>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</si>
  <si>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</si>
  <si>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</si>
  <si>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</si>
  <si>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</si>
  <si>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</si>
  <si>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</si>
  <si>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</si>
  <si>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</si>
  <si>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</si>
  <si>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</si>
  <si>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</si>
  <si>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</si>
  <si>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</si>
  <si>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</si>
  <si>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</si>
  <si>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</si>
  <si>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</si>
  <si>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</si>
  <si>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</si>
  <si>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</si>
  <si>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</si>
  <si>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</si>
  <si>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</si>
  <si>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</si>
  <si>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</si>
  <si>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</si>
  <si>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</si>
  <si>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</si>
  <si>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</si>
  <si>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</si>
  <si>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</si>
  <si>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</si>
  <si>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</si>
  <si>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</si>
  <si>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</si>
  <si>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</si>
  <si>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</si>
  <si>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</si>
  <si>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</si>
  <si>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</si>
  <si>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</si>
  <si>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</si>
  <si>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</si>
  <si>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</si>
  <si>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</si>
  <si>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</si>
  <si>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</si>
  <si>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</si>
  <si>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</si>
  <si>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</si>
  <si>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</si>
  <si>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</si>
  <si>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</si>
  <si>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</si>
  <si>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</si>
  <si>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</si>
  <si>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</si>
  <si>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</si>
  <si>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</si>
  <si>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</si>
  <si>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</si>
  <si>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</si>
  <si>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</si>
  <si>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</si>
  <si>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</si>
  <si>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</si>
  <si>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</si>
  <si>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</si>
  <si>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</si>
  <si>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</si>
  <si>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</si>
  <si>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</si>
  <si>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</si>
  <si>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</si>
  <si>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</si>
  <si>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</si>
  <si>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</si>
  <si>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</si>
  <si>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</si>
  <si>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</si>
  <si>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</si>
  <si>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</si>
  <si>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</si>
  <si>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</si>
  <si>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</si>
  <si>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</si>
  <si>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</si>
  <si>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</si>
  <si>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</si>
  <si>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</si>
  <si>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</si>
  <si>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</si>
  <si>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</si>
  <si>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</si>
  <si>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</si>
  <si>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</si>
  <si>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</si>
  <si>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</si>
  <si>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</si>
  <si>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</si>
  <si>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</si>
  <si>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</si>
  <si>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</si>
  <si>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</si>
  <si>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</si>
  <si>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</si>
  <si>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</si>
  <si>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</si>
  <si>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</si>
  <si>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</si>
  <si>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</si>
  <si>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</si>
  <si>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</si>
  <si>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</si>
  <si>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</si>
  <si>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</si>
  <si>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</si>
  <si>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</si>
  <si>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</si>
  <si>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</si>
  <si>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</si>
  <si>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</si>
  <si>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</si>
  <si>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</si>
  <si>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</si>
  <si>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</si>
  <si>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</si>
  <si>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</si>
  <si>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</si>
  <si>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</si>
  <si>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</si>
  <si>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</si>
  <si>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</si>
  <si>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</si>
  <si>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</si>
  <si>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</si>
  <si>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</si>
  <si>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</si>
  <si>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</si>
  <si>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</si>
  <si>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</si>
  <si>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</si>
  <si>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</si>
  <si>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</si>
  <si>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</si>
  <si>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</si>
  <si>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</si>
  <si>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</si>
  <si>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</si>
  <si>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</si>
  <si>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</si>
  <si>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</si>
  <si>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</si>
  <si>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</si>
  <si>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</si>
  <si>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</si>
  <si>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</si>
  <si>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</si>
  <si>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</si>
  <si>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</si>
  <si>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</si>
  <si>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</si>
  <si>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</si>
  <si>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</si>
  <si>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</si>
  <si>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</si>
  <si>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</si>
  <si>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</si>
  <si>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</si>
  <si>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15/11/20</t>
  </si>
  <si>
    <t>ממצמ0922- האוצר - ממשלתית צמודה</t>
  </si>
  <si>
    <t>1124056</t>
  </si>
  <si>
    <t>25/05/20</t>
  </si>
  <si>
    <t>ממצמ0923</t>
  </si>
  <si>
    <t>1128081</t>
  </si>
  <si>
    <t>03/09/20</t>
  </si>
  <si>
    <t>ממשל צמודה 1025- האוצר - ממשלתית צמודה</t>
  </si>
  <si>
    <t>1135912</t>
  </si>
  <si>
    <t>22/12/20</t>
  </si>
  <si>
    <t>ממשלתי צמוד 0527- האוצר - ממשלתית צמודה</t>
  </si>
  <si>
    <t>1140847</t>
  </si>
  <si>
    <t>30/09/20</t>
  </si>
  <si>
    <t>סה"כ לא צמודות</t>
  </si>
  <si>
    <t>סה"כ מלווה קצר מועד</t>
  </si>
  <si>
    <t>מ.ק.מ 611- בנק ישראל- מק"מ</t>
  </si>
  <si>
    <t>8210619</t>
  </si>
  <si>
    <t>24/09/20</t>
  </si>
  <si>
    <t>מ.ק.מ 911- בנק ישראל- מק"מ</t>
  </si>
  <si>
    <t>8210916</t>
  </si>
  <si>
    <t>15/09/20</t>
  </si>
  <si>
    <t>מ.ק.מ.     1221</t>
  </si>
  <si>
    <t>8211229</t>
  </si>
  <si>
    <t>01/12/20</t>
  </si>
  <si>
    <t>סה"כ שחר</t>
  </si>
  <si>
    <t>ממשל שקלית 0327</t>
  </si>
  <si>
    <t>1139344</t>
  </si>
  <si>
    <t>22/06/20</t>
  </si>
  <si>
    <t>ממשל שקלית 0330- האוצר - ממשלתית שקלית</t>
  </si>
  <si>
    <t>1160985</t>
  </si>
  <si>
    <t>ממשל שקלית 0537- האוצר - ממשלתית שקלית</t>
  </si>
  <si>
    <t>1166180</t>
  </si>
  <si>
    <t>18/05/20</t>
  </si>
  <si>
    <t>ממשל שקלית 0928</t>
  </si>
  <si>
    <t>1150879</t>
  </si>
  <si>
    <t>29/10/20</t>
  </si>
  <si>
    <t>ממשל שקלית 1123- האוצר - ממשלתית שקלית</t>
  </si>
  <si>
    <t>1155068</t>
  </si>
  <si>
    <t>ממשלתי 0122- האוצר - ממשלתית שקלית</t>
  </si>
  <si>
    <t>1123272</t>
  </si>
  <si>
    <t>01/04/20</t>
  </si>
  <si>
    <t>ממשלתי 0323</t>
  </si>
  <si>
    <t>1126747</t>
  </si>
  <si>
    <t>10/09/20</t>
  </si>
  <si>
    <t>ממשק 1026- האוצר - ממשלתית שקלית</t>
  </si>
  <si>
    <t>1099456</t>
  </si>
  <si>
    <t>23/06/20</t>
  </si>
  <si>
    <t>ממשק0142- האוצר - ממשלתית שקלית</t>
  </si>
  <si>
    <t>1125400</t>
  </si>
  <si>
    <t>14/10/20</t>
  </si>
  <si>
    <t>סה"כ גילון</t>
  </si>
  <si>
    <t>ממשל משתנה 0526- האוצר - ממשלתית משתנה</t>
  </si>
  <si>
    <t>1141795</t>
  </si>
  <si>
    <t>20/08/20</t>
  </si>
  <si>
    <t>ממשלת משתנה 1130- האוצר - ממשלתית משתנה</t>
  </si>
  <si>
    <t>1166552</t>
  </si>
  <si>
    <t>19/10/20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</si>
  <si>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</si>
  <si>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</si>
  <si>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</si>
  <si>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</si>
  <si>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</si>
  <si>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</si>
  <si>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</si>
  <si>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</si>
  <si>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</si>
  <si>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</si>
  <si>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</si>
  <si>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</si>
  <si>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</si>
  <si>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</si>
  <si>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</si>
  <si>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</si>
  <si>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</si>
  <si>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</si>
  <si>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</si>
  <si>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</si>
  <si>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</si>
  <si>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</si>
  <si>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</si>
  <si>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</si>
  <si>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</si>
  <si>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</si>
  <si>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נמלי ישראל אג "ח א- נמלי ישראל</t>
  </si>
  <si>
    <t>1145564</t>
  </si>
  <si>
    <t>513569780</t>
  </si>
  <si>
    <t>נדל"ן מניב בישראל</t>
  </si>
  <si>
    <t>Aa1.il</t>
  </si>
  <si>
    <t>עזריאלי אג"ח ד</t>
  </si>
  <si>
    <t>1138650</t>
  </si>
  <si>
    <t>510960719</t>
  </si>
  <si>
    <t>עזריאלי אג"ח ה- קבוצת עזריאלי</t>
  </si>
  <si>
    <t>1156603</t>
  </si>
  <si>
    <t>22/01/19</t>
  </si>
  <si>
    <t>פועלים הנפקות אג"ח 10</t>
  </si>
  <si>
    <t>1940402</t>
  </si>
  <si>
    <t>ilAA+</t>
  </si>
  <si>
    <t>09/10/16</t>
  </si>
  <si>
    <t>ארפורט סיטי אג"ח 5- איירפורט סיטי</t>
  </si>
  <si>
    <t>1133487</t>
  </si>
  <si>
    <t>511659401</t>
  </si>
  <si>
    <t>ilAA</t>
  </si>
  <si>
    <t>23/12/20</t>
  </si>
  <si>
    <t>חשמל     אגח 29- חשמל</t>
  </si>
  <si>
    <t>6000236</t>
  </si>
  <si>
    <t>520000472</t>
  </si>
  <si>
    <t>אנרגיה</t>
  </si>
  <si>
    <t>Aa2.il</t>
  </si>
  <si>
    <t>23/01/18</t>
  </si>
  <si>
    <t>חשמל אג27</t>
  </si>
  <si>
    <t>6000210</t>
  </si>
  <si>
    <t>29/03/20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</si>
  <si>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</si>
  <si>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</si>
  <si>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</si>
  <si>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</si>
  <si>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</si>
  <si>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</si>
  <si>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</si>
  <si>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</si>
  <si>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</si>
  <si>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</si>
  <si>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</si>
  <si>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</si>
  <si>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</si>
  <si>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</si>
  <si>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</si>
  <si>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</si>
  <si>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ביג אג"ח 12- ביג</t>
  </si>
  <si>
    <t>1156231</t>
  </si>
  <si>
    <t>513623314</t>
  </si>
  <si>
    <t>גזית גלוב אג11- גזית גלוב</t>
  </si>
  <si>
    <t>1260546</t>
  </si>
  <si>
    <t>520033234</t>
  </si>
  <si>
    <t>נדל"ן מניב בחו"ל</t>
  </si>
  <si>
    <t>20/10/20</t>
  </si>
  <si>
    <t>גזית גלוב אגח יג- גזית גלוב</t>
  </si>
  <si>
    <t>1260652</t>
  </si>
  <si>
    <t>18/12/18</t>
  </si>
  <si>
    <t>גזית גלוב אגח יד- גזית גלוב</t>
  </si>
  <si>
    <t>1260736</t>
  </si>
  <si>
    <t>21/10/20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</si>
  <si>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</si>
  <si>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</si>
  <si>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</si>
  <si>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</si>
  <si>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</si>
  <si>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</si>
  <si>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</si>
  <si>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</si>
  <si>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</si>
  <si>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</si>
  <si>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</si>
  <si>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</si>
  <si>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</si>
  <si>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</si>
  <si>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</si>
  <si>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</si>
  <si>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</si>
  <si>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</si>
  <si>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</si>
  <si>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</si>
  <si>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ilA+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</si>
  <si>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</si>
  <si>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</si>
  <si>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</si>
  <si>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</si>
  <si>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</si>
  <si>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</si>
  <si>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</si>
  <si>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</si>
  <si>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</si>
  <si>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</si>
  <si>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מגה אור אגח ט- מגה אור</t>
  </si>
  <si>
    <t>1165141</t>
  </si>
  <si>
    <t>513257873</t>
  </si>
  <si>
    <t>23/02/20</t>
  </si>
  <si>
    <t>אדגר      אגח י- אדגר השקעות</t>
  </si>
  <si>
    <t>1820208</t>
  </si>
  <si>
    <t>520035171</t>
  </si>
  <si>
    <t>A3.il</t>
  </si>
  <si>
    <t>28/03/18</t>
  </si>
  <si>
    <t>אדגר אג"ח 9- אדגר השקעות</t>
  </si>
  <si>
    <t>1820190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</si>
  <si>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</si>
  <si>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</si>
  <si>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</si>
  <si>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</si>
  <si>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</si>
  <si>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</si>
  <si>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</si>
  <si>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</si>
  <si>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</si>
  <si>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</si>
  <si>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</si>
  <si>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</si>
  <si>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</si>
  <si>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</si>
  <si>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</si>
  <si>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</si>
  <si>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</si>
  <si>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</si>
  <si>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אלוני חץ אגח יב- אלוני חץ</t>
  </si>
  <si>
    <t>3900495</t>
  </si>
  <si>
    <t>12/08/19</t>
  </si>
  <si>
    <t>בזק       אגח 9</t>
  </si>
  <si>
    <t>2300176</t>
  </si>
  <si>
    <t>520031931</t>
  </si>
  <si>
    <t>15/03/20</t>
  </si>
  <si>
    <t>בזק אגח 11- בזק</t>
  </si>
  <si>
    <t>2300234</t>
  </si>
  <si>
    <t>26/04/20</t>
  </si>
  <si>
    <t>הראל הנ אג14- הראל ביטוח מימון והנפקות בע"מ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</si>
  <si>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</si>
  <si>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</si>
  <si>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</si>
  <si>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</si>
  <si>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</si>
  <si>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</si>
  <si>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</si>
  <si>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</si>
  <si>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</si>
  <si>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</si>
  <si>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חברת הנפט</t>
  </si>
  <si>
    <t>1162817</t>
  </si>
  <si>
    <t>18/02/20</t>
  </si>
  <si>
    <t>אמ.ג'יג'י אגח ב- אמ.ג'י.ג'י</t>
  </si>
  <si>
    <t>1160811</t>
  </si>
  <si>
    <t>1761</t>
  </si>
  <si>
    <t>30/12/20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</si>
  <si>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</si>
  <si>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</si>
  <si>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</si>
  <si>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</si>
  <si>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</si>
  <si>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</si>
  <si>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</si>
  <si>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</si>
  <si>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</si>
  <si>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</si>
  <si>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</si>
  <si>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</si>
  <si>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</si>
  <si>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</si>
  <si>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</si>
  <si>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</si>
  <si>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</si>
  <si>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</si>
  <si>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</si>
  <si>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</si>
  <si>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</si>
  <si>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</si>
  <si>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</si>
  <si>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</si>
  <si>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</si>
  <si>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</si>
  <si>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</si>
  <si>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</si>
  <si>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</si>
  <si>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</si>
  <si>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</si>
  <si>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</si>
  <si>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06/10/19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</si>
  <si>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</si>
  <si>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</si>
  <si>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</si>
  <si>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</si>
  <si>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</si>
  <si>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</si>
  <si>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</si>
  <si>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</si>
  <si>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</si>
  <si>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</si>
  <si>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12- חברה לישראל</t>
  </si>
  <si>
    <t>5760251</t>
  </si>
  <si>
    <t>520028010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</si>
  <si>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</si>
  <si>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</si>
  <si>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</si>
  <si>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</si>
  <si>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</si>
  <si>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</si>
  <si>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</si>
  <si>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</si>
  <si>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</si>
  <si>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</si>
  <si>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</si>
  <si>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</si>
  <si>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</si>
  <si>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</si>
  <si>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06/02/19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</si>
  <si>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</si>
  <si>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</si>
  <si>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</si>
  <si>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</si>
  <si>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</si>
  <si>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</si>
  <si>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</si>
  <si>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</si>
  <si>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</si>
  <si>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</si>
  <si>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</si>
  <si>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</si>
  <si>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</si>
  <si>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קופרליין  אגח ב- קופרליין</t>
  </si>
  <si>
    <t>1140177</t>
  </si>
  <si>
    <t>1648</t>
  </si>
  <si>
    <t>03/12/20</t>
  </si>
  <si>
    <t>אמ.די.ג'י אגח ב- אמ.די.ג'י</t>
  </si>
  <si>
    <t>1140557</t>
  </si>
  <si>
    <t>1632</t>
  </si>
  <si>
    <t>Baa1.il</t>
  </si>
  <si>
    <t>16/01/18</t>
  </si>
  <si>
    <t>צמח המרמן אגח ו- צמח המרמן</t>
  </si>
  <si>
    <t>1158633</t>
  </si>
  <si>
    <t>512531203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</si>
  <si>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</si>
  <si>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</si>
  <si>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</si>
  <si>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</si>
  <si>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</si>
  <si>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</si>
  <si>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</si>
  <si>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</si>
  <si>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515666881</t>
  </si>
  <si>
    <t>אג"ח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</si>
  <si>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</si>
  <si>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</si>
  <si>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</si>
  <si>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</si>
  <si>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</si>
  <si>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</si>
  <si>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</si>
  <si>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</si>
  <si>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</si>
  <si>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</si>
  <si>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</si>
  <si>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</si>
  <si>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</si>
  <si>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</si>
  <si>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</si>
  <si>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</si>
  <si>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</si>
  <si>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</si>
  <si>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</si>
  <si>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</si>
  <si>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</si>
  <si>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</si>
  <si>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</si>
  <si>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</si>
  <si>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</si>
  <si>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</si>
  <si>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</si>
  <si>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</si>
  <si>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</si>
  <si>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</si>
  <si>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</si>
  <si>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</si>
  <si>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</si>
  <si>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</si>
  <si>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</si>
  <si>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</si>
  <si>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</si>
  <si>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</si>
  <si>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</si>
  <si>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</si>
  <si>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</si>
  <si>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</si>
  <si>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</si>
  <si>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</si>
  <si>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</si>
  <si>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</si>
  <si>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</si>
  <si>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</si>
  <si>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</si>
  <si>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</si>
  <si>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</si>
  <si>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</si>
  <si>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</si>
  <si>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</si>
  <si>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</si>
  <si>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</si>
  <si>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</si>
  <si>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</si>
  <si>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</si>
  <si>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</si>
  <si>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</si>
  <si>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</si>
  <si>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</si>
  <si>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</si>
  <si>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</si>
  <si>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</si>
  <si>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</si>
  <si>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</si>
  <si>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</si>
  <si>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אמות- אמות</t>
  </si>
  <si>
    <t>1097278</t>
  </si>
  <si>
    <t>520026683</t>
  </si>
  <si>
    <t>מבני תעשיה- מבנה נדל"ן (כ.ד)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</si>
  <si>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</si>
  <si>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</si>
  <si>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</si>
  <si>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</si>
  <si>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</si>
  <si>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</si>
  <si>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</si>
  <si>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</si>
  <si>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</si>
  <si>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</si>
  <si>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</si>
  <si>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</si>
  <si>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</si>
  <si>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</si>
  <si>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</si>
  <si>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</si>
  <si>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פז נפט- פז חברת הנפט</t>
  </si>
  <si>
    <t>1100007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</si>
  <si>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</si>
  <si>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</si>
  <si>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</si>
  <si>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</si>
  <si>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</si>
  <si>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</si>
  <si>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</si>
  <si>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</si>
  <si>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באטמ- באטמ</t>
  </si>
  <si>
    <t>1158823</t>
  </si>
  <si>
    <t>520042813</t>
  </si>
  <si>
    <t>השקעות בהי-טק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</si>
  <si>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</si>
  <si>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</si>
  <si>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</si>
  <si>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</si>
  <si>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</si>
  <si>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</si>
  <si>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</si>
  <si>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</si>
  <si>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</si>
  <si>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</si>
  <si>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</si>
  <si>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</si>
  <si>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</si>
  <si>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</si>
  <si>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</si>
  <si>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</si>
  <si>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</si>
  <si>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</si>
  <si>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</si>
  <si>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</si>
  <si>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</si>
  <si>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</si>
  <si>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</si>
  <si>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</si>
  <si>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</si>
  <si>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</si>
  <si>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</si>
  <si>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</si>
  <si>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</si>
  <si>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</si>
  <si>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</si>
  <si>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</si>
  <si>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</si>
  <si>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</si>
  <si>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</si>
  <si>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</si>
  <si>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</si>
  <si>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</si>
  <si>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</si>
  <si>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</si>
  <si>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</si>
  <si>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</si>
  <si>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</si>
  <si>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</si>
  <si>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</si>
  <si>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</si>
  <si>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</si>
  <si>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</si>
  <si>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</si>
  <si>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</si>
  <si>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</si>
  <si>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</si>
  <si>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</si>
  <si>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</si>
  <si>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</si>
  <si>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</si>
  <si>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</si>
  <si>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</si>
  <si>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</si>
  <si>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</si>
  <si>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</si>
  <si>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מימון ישיר</t>
  </si>
  <si>
    <t>1168186</t>
  </si>
  <si>
    <t>513893123</t>
  </si>
  <si>
    <t>פרטנר- פרטנר</t>
  </si>
  <si>
    <t>1083484</t>
  </si>
  <si>
    <t>סה"כ מניות היתר</t>
  </si>
  <si>
    <t>אקופיה</t>
  </si>
  <si>
    <t>1169895</t>
  </si>
  <si>
    <t>514856772</t>
  </si>
  <si>
    <t>אלקטרוניקה ואופטיקה</t>
  </si>
  <si>
    <t>הייקון מערכות- הייקון מערכות בע"מ</t>
  </si>
  <si>
    <t>1169945</t>
  </si>
  <si>
    <t>514347160</t>
  </si>
  <si>
    <t>יונטרוניקס- יוניטרוניקס</t>
  </si>
  <si>
    <t>1083831</t>
  </si>
  <si>
    <t>520044199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</si>
  <si>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</si>
  <si>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</si>
  <si>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</si>
  <si>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</si>
  <si>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</si>
  <si>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</si>
  <si>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</si>
  <si>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אלמוגים- אלמוגים החזקות</t>
  </si>
  <si>
    <t>1136829</t>
  </si>
  <si>
    <t>513988824</t>
  </si>
  <si>
    <t>חג'ג' נדל"ן- חג'ג' נדלן</t>
  </si>
  <si>
    <t>823013</t>
  </si>
  <si>
    <t>520033309</t>
  </si>
  <si>
    <t>מילניום פוד-טק- מילניום פוד-טק</t>
  </si>
  <si>
    <t>1167501</t>
  </si>
  <si>
    <t>540288149</t>
  </si>
  <si>
    <t>אלמדה יהש</t>
  </si>
  <si>
    <t>1168962</t>
  </si>
  <si>
    <t>540296795</t>
  </si>
  <si>
    <t>השקעות במדעי החיים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</si>
  <si>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</si>
  <si>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</si>
  <si>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</si>
  <si>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</si>
  <si>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</si>
  <si>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</si>
  <si>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</si>
  <si>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</si>
  <si>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</si>
  <si>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</si>
  <si>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יומן אקסטנשנס</t>
  </si>
  <si>
    <t>1170000</t>
  </si>
  <si>
    <t>514707736</t>
  </si>
  <si>
    <t>מגוריט- מגוריט</t>
  </si>
  <si>
    <t>1139195</t>
  </si>
  <si>
    <t>515434074</t>
  </si>
  <si>
    <t>ג'נסל</t>
  </si>
  <si>
    <t>1169689</t>
  </si>
  <si>
    <t>514579887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</si>
  <si>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</si>
  <si>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</si>
  <si>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</si>
  <si>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</si>
  <si>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</si>
  <si>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</si>
  <si>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נאוי- נאוי</t>
  </si>
  <si>
    <t>208017</t>
  </si>
  <si>
    <t>520036070</t>
  </si>
  <si>
    <t>פורסייט- פורסייט אוטונומס</t>
  </si>
  <si>
    <t>199018</t>
  </si>
  <si>
    <t>520036062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</si>
  <si>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</si>
  <si>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</si>
  <si>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</si>
  <si>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</si>
  <si>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</si>
  <si>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</si>
  <si>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</si>
  <si>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</si>
  <si>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</si>
  <si>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</si>
  <si>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</si>
  <si>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</si>
  <si>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</si>
  <si>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</si>
  <si>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</si>
  <si>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</si>
  <si>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</si>
  <si>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SOLAREDGE</t>
  </si>
  <si>
    <t>US83417M1045</t>
  </si>
  <si>
    <t>4744</t>
  </si>
  <si>
    <t>Technology Hardware &amp; Equipment</t>
  </si>
  <si>
    <t>DARIOHEALTH</t>
  </si>
  <si>
    <t>US23725P2092</t>
  </si>
  <si>
    <t>5233</t>
  </si>
  <si>
    <t>VIATRIS INC</t>
  </si>
  <si>
    <t>US92556V1061</t>
  </si>
  <si>
    <t>5247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</si>
  <si>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</si>
  <si>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</si>
  <si>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</si>
  <si>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</si>
  <si>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</si>
  <si>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</si>
  <si>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</si>
  <si>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</si>
  <si>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</si>
  <si>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</si>
  <si>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</si>
  <si>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</si>
  <si>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</si>
  <si>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</si>
  <si>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</si>
  <si>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</si>
  <si>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</si>
  <si>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</si>
  <si>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</si>
  <si>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</si>
  <si>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</si>
  <si>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</si>
  <si>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</si>
  <si>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</si>
  <si>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</si>
  <si>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</si>
  <si>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</si>
  <si>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</si>
  <si>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</si>
  <si>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</si>
  <si>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</si>
  <si>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</si>
  <si>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</si>
  <si>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</si>
  <si>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</si>
  <si>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</si>
  <si>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</si>
  <si>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</si>
  <si>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</si>
  <si>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</si>
  <si>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</si>
  <si>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</si>
  <si>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</si>
  <si>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</si>
  <si>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</si>
  <si>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</si>
  <si>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</si>
  <si>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</si>
  <si>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</si>
  <si>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</si>
  <si>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סה"כ שמחקות מדדי מניות בישראל</t>
  </si>
  <si>
    <t>תכלית סל (4A) ת"א 125- מיטב תכלית</t>
  </si>
  <si>
    <t>1143718</t>
  </si>
  <si>
    <t>513534974</t>
  </si>
  <si>
    <t>קרנות סל</t>
  </si>
  <si>
    <t>תכלית סל (4A) ת"א בנקים- מיטב תכלית</t>
  </si>
  <si>
    <t>1143726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</si>
  <si>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</si>
  <si>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</si>
  <si>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</si>
  <si>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</si>
  <si>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</si>
  <si>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פסגות ETF תא 35- פסגות קרנות מדד</t>
  </si>
  <si>
    <t>1148790</t>
  </si>
  <si>
    <t>קסם ETF ת"א בנקים- קסם קרנות נאמנות</t>
  </si>
  <si>
    <t>1146430</t>
  </si>
  <si>
    <t>510938608</t>
  </si>
  <si>
    <t>קסם ת"א 75</t>
  </si>
  <si>
    <t>1117241</t>
  </si>
  <si>
    <t>סה"כ שמחקות מדדי מניות בחו"ל</t>
  </si>
  <si>
    <t>MTF סל Bluestar Travel &amp; Vacation- מגדל קרנות נאמנות</t>
  </si>
  <si>
    <t>1167584</t>
  </si>
  <si>
    <t>511303661</t>
  </si>
  <si>
    <t>תכלית S&amp;P500</t>
  </si>
  <si>
    <t>1144385</t>
  </si>
  <si>
    <t>פסגות S&amp;P 500 מנוטרלת מט"ח- פסגות קרנות מדד</t>
  </si>
  <si>
    <t>1148436</t>
  </si>
  <si>
    <t>קסם DAX 30 ETF- קסם קרנות נאמנות</t>
  </si>
  <si>
    <t>1146513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</si>
  <si>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</si>
  <si>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</si>
  <si>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</si>
  <si>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</si>
  <si>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</si>
  <si>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(00) תל בונד שקלי- הראל קרנות מדד</t>
  </si>
  <si>
    <t>1150523</t>
  </si>
  <si>
    <t>511776783</t>
  </si>
  <si>
    <t>תכלית תל בונד שקלי סד.2</t>
  </si>
  <si>
    <t>1116524</t>
  </si>
  <si>
    <t>תל בונד תשואות שקלי</t>
  </si>
  <si>
    <t>1144260</t>
  </si>
  <si>
    <t>פסגות EFT (00) תל בונד 20- פסגות קרנות מדד</t>
  </si>
  <si>
    <t>1147958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</si>
  <si>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</si>
  <si>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</si>
  <si>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</si>
  <si>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</si>
  <si>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</si>
  <si>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</si>
  <si>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</si>
  <si>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</si>
  <si>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</si>
  <si>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</si>
  <si>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</si>
  <si>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</si>
  <si>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</si>
  <si>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</si>
  <si>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</si>
  <si>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</si>
  <si>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</si>
  <si>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Global X China Clean Energy ETF</t>
  </si>
  <si>
    <t>HK0000562667</t>
  </si>
  <si>
    <t>5249</t>
  </si>
  <si>
    <t>FXI - CHINA 50- ISHARES</t>
  </si>
  <si>
    <t>US4642871846</t>
  </si>
  <si>
    <t>4601</t>
  </si>
  <si>
    <t>XLY - CONSUMER DISCRETIONARY- STATE STREET-SPDRS</t>
  </si>
  <si>
    <t>US81369Y4070</t>
  </si>
  <si>
    <t>4640</t>
  </si>
  <si>
    <t>VANGURUARD INFO</t>
  </si>
  <si>
    <t>US92204A7028</t>
  </si>
  <si>
    <t>4922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</si>
  <si>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</si>
  <si>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</si>
  <si>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</si>
  <si>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</si>
  <si>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</si>
  <si>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</si>
  <si>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</si>
  <si>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</si>
  <si>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</si>
  <si>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</si>
  <si>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</si>
  <si>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</si>
  <si>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</si>
  <si>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</si>
  <si>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</si>
  <si>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</si>
  <si>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</si>
  <si>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QQQQ - Nasdaq 100- INVESCO POWERSHARES</t>
  </si>
  <si>
    <t>US73935A1043</t>
  </si>
  <si>
    <t>1290</t>
  </si>
  <si>
    <t>Emerging Markets - EEM</t>
  </si>
  <si>
    <t>US4642872349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</si>
  <si>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</si>
  <si>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</si>
  <si>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</si>
  <si>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</si>
  <si>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</si>
  <si>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</si>
  <si>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</si>
  <si>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</si>
  <si>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REAL ESTATE SEL-XLRE</t>
  </si>
  <si>
    <t>US81369Y8600</t>
  </si>
  <si>
    <t>SPY - S&amp;P 500</t>
  </si>
  <si>
    <t>US78462F1030</t>
  </si>
  <si>
    <t>VANECK RETAIL</t>
  </si>
  <si>
    <t>US92189F6842</t>
  </si>
  <si>
    <t>4816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</si>
  <si>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</si>
  <si>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</si>
  <si>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</si>
  <si>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</si>
  <si>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</si>
  <si>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</si>
  <si>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Invesco US HYFA DIST-HYFA LN</t>
  </si>
  <si>
    <t>IE00BD0Q9673</t>
  </si>
  <si>
    <t>5224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</si>
  <si>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</si>
  <si>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</si>
  <si>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</si>
  <si>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</si>
  <si>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</si>
  <si>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</si>
  <si>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</si>
  <si>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</si>
  <si>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</si>
  <si>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XME - METALS AND MINING</t>
  </si>
  <si>
    <t>US78464A7550</t>
  </si>
  <si>
    <t>970</t>
  </si>
  <si>
    <t>סה"כ אג"ח ממשלתי</t>
  </si>
  <si>
    <t>סה"כ אגח קונצרני</t>
  </si>
  <si>
    <t>איביאי טכנולוגיוה עלית</t>
  </si>
  <si>
    <t>1142538</t>
  </si>
  <si>
    <t>510791031</t>
  </si>
  <si>
    <t>מניות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</si>
  <si>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</si>
  <si>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</si>
  <si>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</si>
  <si>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</si>
  <si>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</si>
  <si>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</si>
  <si>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</si>
  <si>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</si>
  <si>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</si>
  <si>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</si>
  <si>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</si>
  <si>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</si>
  <si>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SCHRODER INT GREAT CHINA-SISGRCC LX</t>
  </si>
  <si>
    <t>LU0140637140</t>
  </si>
  <si>
    <t>5105</t>
  </si>
  <si>
    <t>סה"כ כתבי אופציות בישראל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</si>
  <si>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</si>
  <si>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</si>
  <si>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</si>
  <si>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</si>
  <si>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</si>
  <si>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</si>
  <si>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</si>
  <si>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</si>
  <si>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</si>
  <si>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</si>
  <si>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SPXW PUT 3450 15/01/2021</t>
  </si>
  <si>
    <t>BBG00WT1XB04</t>
  </si>
  <si>
    <t>סה"כ מטבע</t>
  </si>
  <si>
    <t>סה"כ סחורות</t>
  </si>
  <si>
    <t>EURO STOXX 50-VGH1-19/03/2021</t>
  </si>
  <si>
    <t>DE000C31Y1X2</t>
  </si>
  <si>
    <t>FUT VAL CHF HSB - רוו"ה מחוזים</t>
  </si>
  <si>
    <t>333757</t>
  </si>
  <si>
    <t>FUT VAL EUR HSBC - רוו"ה מחוזים</t>
  </si>
  <si>
    <t>333740</t>
  </si>
  <si>
    <t>FUT VAL USD - רוו"ה מחוזים</t>
  </si>
  <si>
    <t>415349</t>
  </si>
  <si>
    <t>RUSSELL2000 -RTYH1-19/03/2021</t>
  </si>
  <si>
    <t>BBG00R2NNB52</t>
  </si>
  <si>
    <t>S&amp;P500 E-MINI -ESH1-19/03/2021</t>
  </si>
  <si>
    <t>BBG00R2NN8P7</t>
  </si>
  <si>
    <t>SMI - SMH1 - 19/03/2021</t>
  </si>
  <si>
    <t>DE000C5HZKM1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</si>
  <si>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</si>
  <si>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</si>
  <si>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</si>
  <si>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</si>
  <si>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</si>
  <si>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</si>
  <si>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</si>
  <si>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</si>
  <si>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</si>
  <si>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</si>
  <si>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</si>
  <si>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</si>
  <si>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</si>
  <si>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</si>
  <si>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</si>
  <si>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</si>
  <si>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</si>
  <si>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</si>
  <si>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</si>
  <si>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</si>
  <si>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</si>
  <si>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</si>
  <si>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</si>
  <si>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</si>
  <si>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</si>
  <si>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</si>
  <si>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</si>
  <si>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</si>
  <si>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</si>
  <si>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</si>
  <si>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</si>
  <si>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</si>
  <si>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</si>
  <si>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</si>
  <si>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</si>
  <si>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</si>
  <si>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</si>
  <si>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</si>
  <si>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</si>
  <si>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</si>
  <si>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</si>
  <si>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</si>
  <si>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</si>
  <si>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</si>
  <si>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</si>
  <si>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</si>
  <si>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</si>
  <si>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</si>
  <si>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</si>
  <si>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</si>
  <si>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קרן 2 JTLV  אלעד מגורים- קרן 2 JTLV</t>
  </si>
  <si>
    <t>74204</t>
  </si>
  <si>
    <t>קרן 2 JTLV- קרן 2 JTLV</t>
  </si>
  <si>
    <t>74186</t>
  </si>
  <si>
    <t>סה"כ קרנות השקעה אחרות</t>
  </si>
  <si>
    <t>קרן First Time</t>
  </si>
  <si>
    <t>74173</t>
  </si>
  <si>
    <t>15/10/20</t>
  </si>
  <si>
    <t>קרן ION</t>
  </si>
  <si>
    <t>07/07/20</t>
  </si>
  <si>
    <t>קרן קיסטון- קיסטון ריט בע"מ</t>
  </si>
  <si>
    <t>74198</t>
  </si>
  <si>
    <t>11/10/20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</si>
  <si>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</si>
  <si>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</si>
  <si>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</si>
  <si>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</si>
  <si>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</si>
  <si>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</si>
  <si>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</si>
  <si>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23/09/20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</si>
  <si>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</si>
  <si>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</si>
  <si>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</si>
  <si>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</si>
  <si>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</si>
  <si>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</si>
  <si>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</si>
  <si>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14/12/20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</si>
  <si>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</si>
  <si>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</si>
  <si>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</si>
  <si>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</si>
  <si>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</si>
  <si>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</si>
  <si>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</si>
  <si>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</si>
  <si>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</si>
  <si>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21/12/20</t>
  </si>
  <si>
    <t>אלקטרה נדל"ן (MF) קרן מספר 1- Electra Multifamily Investments Fund LP</t>
  </si>
  <si>
    <t>74172</t>
  </si>
  <si>
    <t>04/06/19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</si>
  <si>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</si>
  <si>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</si>
  <si>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</si>
  <si>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</si>
  <si>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</si>
  <si>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</si>
  <si>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27/08/20</t>
  </si>
  <si>
    <t>SG VC 4 קרן- SG VC</t>
  </si>
  <si>
    <t>74200</t>
  </si>
  <si>
    <t>קרן חוב פונטיפקס 4- Pontifax Medison Debt Financing</t>
  </si>
  <si>
    <t>74187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</si>
  <si>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</si>
  <si>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</si>
  <si>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</si>
  <si>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</si>
  <si>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</si>
  <si>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</si>
  <si>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</si>
  <si>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</si>
  <si>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</si>
  <si>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</si>
  <si>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</si>
  <si>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</si>
  <si>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</si>
  <si>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</si>
  <si>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30/11/20</t>
  </si>
  <si>
    <t>קרן ויולה קרדיט 6- קרן ויולה</t>
  </si>
  <si>
    <t>74197</t>
  </si>
  <si>
    <t>סה"כ כתבי אופציה בישראל</t>
  </si>
  <si>
    <t>סה"כ מט"ח/מט"ח</t>
  </si>
  <si>
    <t>פווורד דולר/שקל 10/03/21 3.237  153733</t>
  </si>
  <si>
    <t>153733</t>
  </si>
  <si>
    <t>פורוורד אירו/שקל 10/03/2021 3.98 153706</t>
  </si>
  <si>
    <t>153706</t>
  </si>
  <si>
    <t>16/11/20</t>
  </si>
  <si>
    <t>פורוורד דולר/שקל 10/03/2021 3.35 153703</t>
  </si>
  <si>
    <t>153703</t>
  </si>
  <si>
    <t>פורוורד דולר/שקל 3.254 10/03/2021 153732</t>
  </si>
  <si>
    <t>153732</t>
  </si>
  <si>
    <t>פורוורד שקל/אירו 3.97 10/3/21 153715</t>
  </si>
  <si>
    <t>153715</t>
  </si>
  <si>
    <t>23/11/20</t>
  </si>
  <si>
    <t>סה"כ כנגד חסכון עמיתים/מבוטחים</t>
  </si>
  <si>
    <t>סה"כ מבוטחות במשכנתא או תיקי משכנתאות</t>
  </si>
  <si>
    <t>אחיסמך A</t>
  </si>
  <si>
    <t>לא</t>
  </si>
  <si>
    <t>96017</t>
  </si>
  <si>
    <t>515293229</t>
  </si>
  <si>
    <t>ilNR1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</si>
  <si>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</si>
  <si>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</si>
  <si>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</si>
  <si>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</si>
  <si>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</si>
  <si>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</si>
  <si>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</si>
  <si>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</si>
  <si>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</si>
  <si>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</si>
  <si>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</si>
  <si>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</si>
  <si>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</si>
  <si>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</si>
  <si>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</si>
  <si>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</si>
  <si>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</si>
  <si>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</si>
  <si>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</si>
  <si>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</si>
  <si>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</si>
  <si>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</si>
  <si>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</si>
  <si>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</si>
  <si>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</si>
  <si>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</si>
  <si>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</si>
  <si>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</si>
  <si>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</si>
  <si>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</si>
  <si>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</si>
  <si>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</si>
  <si>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</si>
  <si>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</si>
  <si>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</si>
  <si>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</si>
  <si>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</si>
  <si>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</si>
  <si>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EUR HSBC - בטחונות</t>
  </si>
  <si>
    <t>327064</t>
  </si>
  <si>
    <t>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</si>
  <si>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</si>
  <si>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</si>
  <si>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</si>
  <si>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</si>
  <si>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</si>
  <si>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</si>
  <si>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</si>
  <si>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</si>
  <si>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</si>
  <si>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</si>
  <si>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</si>
  <si>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</si>
  <si>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</si>
  <si>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אלקטרה נדל"ן (MF) קרן מספר 3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</si>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</sst>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0" fontId="17" fillId="0" borderId="0" xfId="0" applyFont="1" applyFill="1"/>
    <xf numFmtId="4" fontId="17" fillId="0" borderId="0" xfId="0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6" tableBorderDxfId="415">
  <autoFilter ref="B6:D42">
    <filterColumn colId="0" hiddenButton="1"/>
    <filterColumn colId="1" hiddenButton="1"/>
    <filterColumn colId="2" hiddenButton="1"/>
  </autoFilter>
  <tableColumns count="3">
    <tableColumn id="1" name="עמודה1" dataDxfId="414" dataCellStyle="Normal_2007-16618"/>
    <tableColumn id="2" name="שווי הוגן" dataDxfId="413"/>
    <tableColumn id="3" name="שעור מנכסי השקעה*" dataDxfId="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1" headerRowBorderDxfId="410" tableBorderDxfId="409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4" dataDxfId="395" headerRowBorderDxfId="407" tableBorderDxfId="408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6"/>
    <tableColumn id="2" name="מספר ני&quot;ע" dataDxfId="405"/>
    <tableColumn id="3" name="מספר מנפיק" dataDxfId="404"/>
    <tableColumn id="4" name="דירוג" dataDxfId="403"/>
    <tableColumn id="5" name="שם מדרג" dataDxfId="402"/>
    <tableColumn id="6" name="סוג מטבע" dataDxfId="401"/>
    <tableColumn id="7" name="שיעור ריבית" dataDxfId="400"/>
    <tableColumn id="8" name="תשואה לפידיון" dataDxfId="399"/>
    <tableColumn id="9" name="שווי שוק" dataDxfId="398"/>
    <tableColumn id="10" name="שעור מנכסי אפיק ההשקעה" dataDxfId="397"/>
    <tableColumn id="11" name="שעור מסך נכסי השקעה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4" totalsRowShown="0" headerRowDxfId="373" dataDxfId="374" headerRowBorderDxfId="392" tableBorderDxfId="393">
  <autoFilter ref="A7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1"/>
    <tableColumn id="2" name="מספר ני&quot;ע" dataDxfId="390"/>
    <tableColumn id="3" name="זירת מסחר" dataDxfId="389"/>
    <tableColumn id="4" name="דירוג" dataDxfId="388"/>
    <tableColumn id="5" name="שם מדרג" dataDxfId="387"/>
    <tableColumn id="6" name="תאריך רכישה" dataDxfId="386"/>
    <tableColumn id="7" name="מח&quot;מ" dataDxfId="385"/>
    <tableColumn id="8" name="סוג מטבע" dataDxfId="384"/>
    <tableColumn id="9" name="שיעור ריבית" dataDxfId="383"/>
    <tableColumn id="10" name="תשואה לפידיון" dataDxfId="382"/>
    <tableColumn id="11" name="ערך נקוב****" dataDxfId="381"/>
    <tableColumn id="12" name="שער***" dataDxfId="380"/>
    <tableColumn id="13" name="פדיון/ריבית/דיבידנד לקבל*****  " dataDxfId="379"/>
    <tableColumn id="14" name="שווי שוק" dataDxfId="378"/>
    <tableColumn id="15" name="שעור מערך נקוב**** מונפק" dataDxfId="377"/>
    <tableColumn id="16" name="שעור מנכסי אפיק ההשקעה" dataDxfId="376"/>
    <tableColumn id="17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9" dataDxfId="350" headerRowBorderDxfId="371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7" totalsRowShown="0" headerRowDxfId="325" dataDxfId="326" headerRowBorderDxfId="347" tableBorderDxfId="348">
  <autoFilter ref="A7:T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6"/>
    <tableColumn id="2" name="מספר ני&quot;ע" dataDxfId="345"/>
    <tableColumn id="3" name="זירת מסחר" dataDxfId="344"/>
    <tableColumn id="4" name="ספק מידע" dataDxfId="343"/>
    <tableColumn id="5" name="מספר מנפיק" dataDxfId="342"/>
    <tableColumn id="6" name="ענף מסחר" dataDxfId="341"/>
    <tableColumn id="7" name="דירוג" dataDxfId="340"/>
    <tableColumn id="8" name="שם מדרג" dataDxfId="339"/>
    <tableColumn id="9" name="תאריך רכישה" dataDxfId="338"/>
    <tableColumn id="10" name="מח&quot;מ" dataDxfId="337"/>
    <tableColumn id="11" name="סוג מטבע" dataDxfId="336"/>
    <tableColumn id="12" name="שיעור ריבית" dataDxfId="335"/>
    <tableColumn id="13" name="תשואה לפידיון" dataDxfId="334"/>
    <tableColumn id="14" name="ערך נקוב****" dataDxfId="333"/>
    <tableColumn id="15" name="שער***" dataDxfId="332"/>
    <tableColumn id="16" name="פדיון/ריבית/דיבידנד לקבל*****  " dataDxfId="331"/>
    <tableColumn id="17" name="שווי שוק" dataDxfId="330"/>
    <tableColumn id="18" name="שעור מערך נקוב מונפק" dataDxfId="329"/>
    <tableColumn id="19" name="שעור מנכסי אפיק ההשקעה" dataDxfId="328"/>
    <tableColumn id="20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9" totalsRowShown="0" headerRowDxfId="314" dataDxfId="315" headerRowBorderDxfId="323" tableBorderDxfId="324">
  <autoFilter ref="A7:N1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77" totalsRowShown="0" headerRowDxfId="302" dataDxfId="303" headerRowBorderDxfId="312" tableBorderDxfId="313">
  <autoFilter ref="A7:M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2" dataDxfId="293" headerRowBorderDxfId="300" tableBorderDxfId="301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9"/>
    <tableColumn id="10" name="שער***" dataDxfId="298"/>
    <tableColumn id="11" name="שווי שוק" dataDxfId="297"/>
    <tableColumn id="12" name="שעור מערך נקוב מונפק" dataDxfId="296"/>
    <tableColumn id="13" name="שעור מנכסי אפיק ההשקעה" dataDxfId="295"/>
    <tableColumn id="14" name="שעור מסך נכסי השקעה**" dataDxfId="2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281" dataDxfId="282" headerRowBorderDxfId="290" tableBorderDxfId="291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9"/>
    <tableColumn id="4" name="ענף מסחר"/>
    <tableColumn id="5" name="סוג מטבע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0" dataDxfId="271" headerRowBorderDxfId="279" tableBorderDxfId="28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61" dataDxfId="262" headerRowBorderDxfId="268" tableBorderDxfId="269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7"/>
    <tableColumn id="7" name="שער***" dataDxfId="266"/>
    <tableColumn id="8" name="שווי שוק" dataDxfId="265"/>
    <tableColumn id="9" name="שעור מנכסי אפיק ההשקעה" dataDxfId="264"/>
    <tableColumn id="10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5" dataDxfId="246" headerRowBorderDxfId="259" tableBorderDxfId="26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8"/>
    <tableColumn id="4" name="דירוג"/>
    <tableColumn id="5" name="שם מדרג" dataDxfId="257"/>
    <tableColumn id="6" name="תאריך רכישה" dataDxfId="256"/>
    <tableColumn id="7" name="מח&quot;מ" dataDxfId="255"/>
    <tableColumn id="8" name="סוג מטבע"/>
    <tableColumn id="9" name="שיעור ריבית" dataDxfId="254"/>
    <tableColumn id="10" name="תשואה לפידיון" dataDxfId="253"/>
    <tableColumn id="11" name="ערך נקוב****" dataDxfId="252"/>
    <tableColumn id="12" name="שער***" dataDxfId="251"/>
    <tableColumn id="13" name="שווי שוק" dataDxfId="250"/>
    <tableColumn id="14" name="שעור מערך נקוב מונפק" dataDxfId="249"/>
    <tableColumn id="15" name="שעור מנכסי אפיק ההשקעה" dataDxfId="248"/>
    <tableColumn id="16" name="שעור מסך נכסי השקעה**" dataDxfId="2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6" dataDxfId="227" headerRowBorderDxfId="243" tableBorderDxfId="244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2"/>
    <tableColumn id="2" name="מספר ני&quot;ע" dataDxfId="241"/>
    <tableColumn id="3" name="דירוג" dataDxfId="240"/>
    <tableColumn id="4" name="שם מדרג" dataDxfId="239"/>
    <tableColumn id="5" name="תאריך רכישה" dataDxfId="238"/>
    <tableColumn id="6" name="מח&quot;מ" dataDxfId="237"/>
    <tableColumn id="7" name="סוג מטבע" dataDxfId="236"/>
    <tableColumn id="8" name="שיעור ריבית" dataDxfId="235"/>
    <tableColumn id="9" name="תשואה לפידיון" dataDxfId="234"/>
    <tableColumn id="10" name="ערך נקוב****" dataDxfId="233"/>
    <tableColumn id="11" name="שער***" dataDxfId="232"/>
    <tableColumn id="12" name="שווי הוגן" dataDxfId="231"/>
    <tableColumn id="13" name="שעור מערך נקוב מונפק" dataDxfId="230"/>
    <tableColumn id="14" name="שעור מנכסי אפיק ההשקעה" dataDxfId="229"/>
    <tableColumn id="15" name="שעור מסך נכסי השקעה**" dataDxfId="2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4" dataDxfId="205" headerRowBorderDxfId="224" tableBorderDxfId="22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3"/>
    <tableColumn id="2" name="מספר ני&quot;ע" dataDxfId="222"/>
    <tableColumn id="3" name="ספק המידע" dataDxfId="221"/>
    <tableColumn id="4" name="מספר מנפיק" dataDxfId="220"/>
    <tableColumn id="5" name="ענף מסחר" dataDxfId="219"/>
    <tableColumn id="6" name="דירוג" dataDxfId="218"/>
    <tableColumn id="7" name="שם מדרג" dataDxfId="217"/>
    <tableColumn id="8" name="תאריך רכישה" dataDxfId="216"/>
    <tableColumn id="9" name="מח&quot;מ" dataDxfId="215"/>
    <tableColumn id="10" name="סוג מטבע" dataDxfId="214"/>
    <tableColumn id="11" name="שיעור ריבית" dataDxfId="213"/>
    <tableColumn id="12" name="תשואה לפידיון" dataDxfId="212"/>
    <tableColumn id="13" name="ערך נקוב****" dataDxfId="211"/>
    <tableColumn id="14" name="שער***" dataDxfId="210"/>
    <tableColumn id="15" name="שווי הוגן" dataDxfId="209"/>
    <tableColumn id="16" name="שעור מערך נקוב מונפק" dataDxfId="208"/>
    <tableColumn id="17" name="שעור מנכסי אפיק ההשקעה" dataDxfId="207"/>
    <tableColumn id="18" name="שעור מסך נכסי השקעה**" dataDxfId="2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2" dataDxfId="183" headerRowBorderDxfId="202" tableBorderDxfId="203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1"/>
    <tableColumn id="2" name="מספר ני&quot;ע" dataDxfId="200"/>
    <tableColumn id="3" name="ספק המידע" dataDxfId="199"/>
    <tableColumn id="4" name="מספר מנפיק" dataDxfId="198"/>
    <tableColumn id="5" name="ענף מסחר" dataDxfId="197"/>
    <tableColumn id="6" name="דירוג" dataDxfId="196"/>
    <tableColumn id="7" name="שם מדרג" dataDxfId="195"/>
    <tableColumn id="8" name="תאריך רכישה" dataDxfId="194"/>
    <tableColumn id="9" name="מח&quot;מ" dataDxfId="193"/>
    <tableColumn id="10" name="סוג מטבע" dataDxfId="192"/>
    <tableColumn id="11" name="שיעור ריבית" dataDxfId="191"/>
    <tableColumn id="12" name="תשואה לפידיון" dataDxfId="190"/>
    <tableColumn id="13" name="ערך נקוב****" dataDxfId="189"/>
    <tableColumn id="14" name="שער***" dataDxfId="188"/>
    <tableColumn id="15" name="שווי הוגן" dataDxfId="187"/>
    <tableColumn id="16" name="שעור מערך נקוב מונפק" dataDxfId="186"/>
    <tableColumn id="17" name="שעור מנכסי אפיק ההשקעה" dataDxfId="185"/>
    <tableColumn id="18" name="שעור מסך נכסי השקעה**" dataDxfId="1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70" dataDxfId="171" headerRowBorderDxfId="180" tableBorderDxfId="181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9"/>
    <tableColumn id="4" name="מספר מנפיק" dataDxfId="178"/>
    <tableColumn id="5" name="ענף מסחר"/>
    <tableColumn id="6" name="סוג מטבע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9" totalsRowShown="0" headerRowDxfId="160" dataDxfId="161" headerRowBorderDxfId="168" tableBorderDxfId="169">
  <autoFilter ref="A7:J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6" headerRowBorderDxfId="158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5" dataDxfId="146" headerRowBorderDxfId="154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4" totalsRowShown="0" headerRowDxfId="135" dataDxfId="136" headerRowBorderDxfId="143" tableBorderDxfId="144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9" dataDxfId="120" headerRowBorderDxfId="133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4" name="טבלה24" displayName="טבלה24" ref="A6:Q43" totalsRowShown="0" headerRowDxfId="103" dataDxfId="104" headerRowBorderDxfId="117" tableBorderDxfId="118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5" name="טבלה25" displayName="טבלה25" ref="A6:N22" totalsRowShown="0" headerRowDxfId="89" dataDxfId="90" headerRowBorderDxfId="101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6" name="טבלה26" displayName="טבלה26" ref="A6:I19" totalsRowShown="0" headerRowDxfId="76" dataDxfId="77" headerRowBorderDxfId="87" tableBorderDxfId="8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7" name="טבלה27" displayName="טבלה27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8" name="טבלה28" displayName="טבלה28" ref="A6:J15" totalsRowShown="0" headerRowDxfId="62" dataDxfId="63" headerRowBorderDxfId="69" tableBorderDxfId="70">
  <autoFilter ref="A6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9" name="טבלה29" displayName="טבלה29" ref="A6:C25" totalsRowShown="0" headerRowBorderDxfId="60" tableBorderDxfId="61">
  <autoFilter ref="A6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30" name="טבלה30" displayName="טבלה30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1" name="טבלה31" displayName="טבלה31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2" name="טבלה32" displayName="טבלה32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C45" sqref="C45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9888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1276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1249</v>
      </c>
      <c r="B10" s="57" t="s">
        <v>13</v>
      </c>
      <c r="C10" s="63">
        <v>13413.380659450411</v>
      </c>
      <c r="D10" s="64">
        <f>C10/C41</f>
        <v>9.9714569201407671E-2</v>
      </c>
    </row>
    <row r="11" spans="1:36">
      <c r="B11" s="57" t="s">
        <v>14</v>
      </c>
      <c r="C11" s="50"/>
      <c r="D11" s="50"/>
    </row>
    <row r="12" spans="1:36">
      <c r="A12" s="9" t="s">
        <v>1250</v>
      </c>
      <c r="B12" s="58" t="s">
        <v>15</v>
      </c>
      <c r="C12" s="65">
        <v>59784.273078099999</v>
      </c>
      <c r="D12" s="66">
        <f>C12/$C$41</f>
        <v>0.44443404584972929</v>
      </c>
    </row>
    <row r="13" spans="1:36">
      <c r="A13" s="9" t="s">
        <v>1251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1252</v>
      </c>
      <c r="B14" s="58" t="s">
        <v>17</v>
      </c>
      <c r="C14" s="65">
        <v>8097.1670226819997</v>
      </c>
      <c r="D14" s="66">
        <f t="shared" si="0"/>
        <v>6.0194036232746592E-2</v>
      </c>
    </row>
    <row r="15" spans="1:36">
      <c r="A15" s="9" t="s">
        <v>1008</v>
      </c>
      <c r="B15" s="58" t="s">
        <v>18</v>
      </c>
      <c r="C15" s="65">
        <v>3510.6878141769998</v>
      </c>
      <c r="D15" s="66">
        <f t="shared" si="0"/>
        <v>2.6098321659473015E-2</v>
      </c>
    </row>
    <row r="16" spans="1:36">
      <c r="A16" s="9" t="s">
        <v>877</v>
      </c>
      <c r="B16" s="58" t="s">
        <v>194</v>
      </c>
      <c r="C16" s="65">
        <v>38638.024370076499</v>
      </c>
      <c r="D16" s="66">
        <f t="shared" si="0"/>
        <v>0.28723362533823221</v>
      </c>
    </row>
    <row r="17" spans="1:4">
      <c r="A17" s="9" t="s">
        <v>1253</v>
      </c>
      <c r="B17" s="58" t="s">
        <v>19</v>
      </c>
      <c r="C17" s="65">
        <v>569.66832770500002</v>
      </c>
      <c r="D17" s="66">
        <f t="shared" si="0"/>
        <v>4.2348930017705065E-3</v>
      </c>
    </row>
    <row r="18" spans="1:4">
      <c r="A18" s="9" t="s">
        <v>1254</v>
      </c>
      <c r="B18" s="58" t="s">
        <v>20</v>
      </c>
      <c r="C18" s="65">
        <v>8.5935126799999999</v>
      </c>
      <c r="D18" s="66">
        <f t="shared" si="0"/>
        <v>6.3883851250378534E-5</v>
      </c>
    </row>
    <row r="19" spans="1:4">
      <c r="A19" s="9" t="s">
        <v>1255</v>
      </c>
      <c r="B19" s="58" t="s">
        <v>21</v>
      </c>
      <c r="C19" s="65">
        <v>4.6681800000000004</v>
      </c>
      <c r="D19" s="66">
        <f t="shared" si="0"/>
        <v>3.4703075195787351E-5</v>
      </c>
    </row>
    <row r="20" spans="1:4">
      <c r="A20" s="9" t="s">
        <v>1256</v>
      </c>
      <c r="B20" s="58" t="s">
        <v>22</v>
      </c>
      <c r="C20" s="65">
        <v>99.512595758470198</v>
      </c>
      <c r="D20" s="66">
        <f t="shared" si="0"/>
        <v>7.3977290797145364E-4</v>
      </c>
    </row>
    <row r="21" spans="1:4">
      <c r="A21" s="9" t="s">
        <v>1257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1258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1259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1260</v>
      </c>
      <c r="B25" s="58" t="s">
        <v>17</v>
      </c>
      <c r="C25" s="65">
        <v>268.80413244800002</v>
      </c>
      <c r="D25" s="66">
        <f t="shared" si="0"/>
        <v>1.9982798480952589E-3</v>
      </c>
    </row>
    <row r="26" spans="1:4">
      <c r="A26" s="9" t="s">
        <v>1261</v>
      </c>
      <c r="B26" s="58" t="s">
        <v>27</v>
      </c>
      <c r="C26" s="65">
        <v>1687.6555575049581</v>
      </c>
      <c r="D26" s="66">
        <f t="shared" si="0"/>
        <v>1.2545968175323783E-2</v>
      </c>
    </row>
    <row r="27" spans="1:4">
      <c r="A27" s="9" t="s">
        <v>1262</v>
      </c>
      <c r="B27" s="58" t="s">
        <v>28</v>
      </c>
      <c r="C27" s="65">
        <v>7087.762427638896</v>
      </c>
      <c r="D27" s="66">
        <f t="shared" si="0"/>
        <v>5.2690160297209805E-2</v>
      </c>
    </row>
    <row r="28" spans="1:4">
      <c r="A28" s="9" t="s">
        <v>1263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1264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1265</v>
      </c>
      <c r="B30" s="58" t="s">
        <v>31</v>
      </c>
      <c r="C30" s="65">
        <v>72.577484775860583</v>
      </c>
      <c r="D30" s="66">
        <f t="shared" si="0"/>
        <v>5.3953830222866321E-4</v>
      </c>
    </row>
    <row r="31" spans="1:4">
      <c r="A31" s="9" t="s">
        <v>1266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1267</v>
      </c>
      <c r="B32" s="57" t="s">
        <v>33</v>
      </c>
      <c r="C32" s="65">
        <v>486.07199965358802</v>
      </c>
      <c r="D32" s="66">
        <f t="shared" si="0"/>
        <v>3.6134410315251738E-3</v>
      </c>
    </row>
    <row r="33" spans="1:4">
      <c r="A33" s="9" t="s">
        <v>1268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1269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1270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1271</v>
      </c>
      <c r="B36" s="57" t="s">
        <v>37</v>
      </c>
      <c r="C36" s="65">
        <v>788.91455336800004</v>
      </c>
      <c r="D36" s="66">
        <f t="shared" si="0"/>
        <v>5.864761227840549E-3</v>
      </c>
    </row>
    <row r="37" spans="1:4">
      <c r="A37" s="9"/>
      <c r="B37" s="59" t="s">
        <v>38</v>
      </c>
      <c r="C37" s="50"/>
      <c r="D37" s="66"/>
    </row>
    <row r="38" spans="1:4">
      <c r="A38" s="9" t="s">
        <v>1272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1273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1274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134517.76171601866</v>
      </c>
      <c r="D41" s="66">
        <f>SUM(D10:D40)</f>
        <v>1.0000000000000002</v>
      </c>
    </row>
    <row r="42" spans="1:4">
      <c r="A42" s="9" t="s">
        <v>1275</v>
      </c>
      <c r="B42" s="61" t="s">
        <v>43</v>
      </c>
      <c r="C42" s="65">
        <f>'יתרת התחייבות להשקעה'!B9</f>
        <v>4435.5346132495451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3.6497999999999999</v>
      </c>
    </row>
    <row r="47" spans="1:4">
      <c r="C47" t="s">
        <v>109</v>
      </c>
      <c r="D47">
        <v>3.9441000000000002</v>
      </c>
    </row>
    <row r="48" spans="1:4">
      <c r="C48" t="s">
        <v>105</v>
      </c>
      <c r="D48">
        <v>3.2149999999999999</v>
      </c>
    </row>
    <row r="49" spans="3:4">
      <c r="C49" t="s">
        <v>112</v>
      </c>
      <c r="D49">
        <v>4.3918999999999997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13413.380659450411</v>
      </c>
      <c r="J9" s="64">
        <v>1</v>
      </c>
      <c r="K9" s="64">
        <v>0.1084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13413.380659450411</v>
      </c>
      <c r="J10" s="68">
        <v>1</v>
      </c>
      <c r="K10" s="68">
        <v>0.1084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10192.911019785412</v>
      </c>
      <c r="J11" s="68">
        <v>0.78139999999999998</v>
      </c>
      <c r="K11" s="68">
        <v>8.4699999999999998E-2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49.708019999999998</v>
      </c>
      <c r="J12" s="66">
        <v>3.3999999999999998E-3</v>
      </c>
      <c r="K12" s="66">
        <v>4.0000000000000002E-4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11459.99623-1317.43564021459</f>
        <v>10142.560589785411</v>
      </c>
      <c r="J13" s="66">
        <v>0.77800000000000002</v>
      </c>
      <c r="K13" s="66">
        <v>8.4400000000000003E-2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0.64241000000000004</v>
      </c>
      <c r="J14" s="66">
        <v>0</v>
      </c>
      <c r="K14" s="66">
        <v>0</v>
      </c>
    </row>
    <row r="15" spans="1:12">
      <c r="A15" s="67" t="s">
        <v>211</v>
      </c>
      <c r="C15" s="14"/>
      <c r="H15" s="68">
        <v>0</v>
      </c>
      <c r="I15" s="69">
        <v>3220.4696396650002</v>
      </c>
      <c r="J15" s="68">
        <v>0.21859999999999999</v>
      </c>
      <c r="K15" s="68">
        <v>2.3699999999999999E-2</v>
      </c>
    </row>
    <row r="16" spans="1:12">
      <c r="A16" t="s">
        <v>212</v>
      </c>
      <c r="B16" t="s">
        <v>213</v>
      </c>
      <c r="C16" t="s">
        <v>209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3.160052361</v>
      </c>
      <c r="J16" s="66">
        <v>2.0000000000000001E-4</v>
      </c>
      <c r="K16" s="66">
        <v>0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88.460178450000001</v>
      </c>
      <c r="J17" s="66">
        <v>6.0000000000000001E-3</v>
      </c>
      <c r="K17" s="66">
        <v>6.9999999999999999E-4</v>
      </c>
    </row>
    <row r="18" spans="1:11">
      <c r="A18" t="s">
        <v>216</v>
      </c>
      <c r="B18" t="s">
        <v>217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3128.1435921500001</v>
      </c>
      <c r="J18" s="66">
        <v>0.21240000000000001</v>
      </c>
      <c r="K18" s="66">
        <v>2.3E-2</v>
      </c>
    </row>
    <row r="19" spans="1:11">
      <c r="A19" t="s">
        <v>218</v>
      </c>
      <c r="B19" t="s">
        <v>219</v>
      </c>
      <c r="C19" t="s">
        <v>209</v>
      </c>
      <c r="D19" t="s">
        <v>205</v>
      </c>
      <c r="E19" t="s">
        <v>206</v>
      </c>
      <c r="F19" t="s">
        <v>112</v>
      </c>
      <c r="G19" s="66">
        <v>0</v>
      </c>
      <c r="H19" s="66">
        <v>0</v>
      </c>
      <c r="I19" s="65">
        <v>0.55329156199999996</v>
      </c>
      <c r="J19" s="66">
        <v>0</v>
      </c>
      <c r="K19" s="66">
        <v>0</v>
      </c>
    </row>
    <row r="20" spans="1:11">
      <c r="A20" t="s">
        <v>220</v>
      </c>
      <c r="B20" t="s">
        <v>221</v>
      </c>
      <c r="C20" t="s">
        <v>209</v>
      </c>
      <c r="D20" t="s">
        <v>205</v>
      </c>
      <c r="E20" t="s">
        <v>206</v>
      </c>
      <c r="F20" t="s">
        <v>199</v>
      </c>
      <c r="G20" s="66">
        <v>0</v>
      </c>
      <c r="H20" s="66">
        <v>0</v>
      </c>
      <c r="I20" s="65">
        <v>0.152525142</v>
      </c>
      <c r="J20" s="66">
        <v>0</v>
      </c>
      <c r="K20" s="66">
        <v>0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4.55</v>
      </c>
      <c r="H10" s="7"/>
      <c r="I10" s="7"/>
      <c r="J10" s="64">
        <v>-2.3E-3</v>
      </c>
      <c r="K10" s="63">
        <v>51466104</v>
      </c>
      <c r="L10" s="7"/>
      <c r="M10" s="63">
        <v>0</v>
      </c>
      <c r="N10" s="63">
        <v>59784.273078099999</v>
      </c>
      <c r="O10" s="7"/>
      <c r="P10" s="64">
        <v>1</v>
      </c>
      <c r="Q10" s="64">
        <v>0.44009999999999999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4.55</v>
      </c>
      <c r="J11" s="68">
        <v>-2.3E-3</v>
      </c>
      <c r="K11" s="69">
        <v>51466104</v>
      </c>
      <c r="M11" s="69">
        <v>0</v>
      </c>
      <c r="N11" s="69">
        <v>59784.273078099999</v>
      </c>
      <c r="P11" s="68">
        <v>1</v>
      </c>
      <c r="Q11" s="68">
        <v>0.44009999999999999</v>
      </c>
    </row>
    <row r="12" spans="1:52">
      <c r="A12" s="67" t="s">
        <v>231</v>
      </c>
      <c r="B12" s="14"/>
      <c r="C12" s="14"/>
      <c r="G12" s="69">
        <v>3.34</v>
      </c>
      <c r="J12" s="68">
        <v>-8.0999999999999996E-3</v>
      </c>
      <c r="K12" s="69">
        <v>28099543</v>
      </c>
      <c r="M12" s="69">
        <v>0</v>
      </c>
      <c r="N12" s="69">
        <v>33299.445219200003</v>
      </c>
      <c r="P12" s="68">
        <v>0.55700000000000005</v>
      </c>
      <c r="Q12" s="68">
        <v>0.24510000000000001</v>
      </c>
    </row>
    <row r="13" spans="1:52">
      <c r="A13" s="67" t="s">
        <v>232</v>
      </c>
      <c r="B13" s="14"/>
      <c r="C13" s="14"/>
      <c r="G13" s="69">
        <v>3.34</v>
      </c>
      <c r="J13" s="68">
        <v>-8.0999999999999996E-3</v>
      </c>
      <c r="K13" s="69">
        <v>28099543</v>
      </c>
      <c r="M13" s="69">
        <v>0</v>
      </c>
      <c r="N13" s="69">
        <v>33299.445219200003</v>
      </c>
      <c r="P13" s="68">
        <v>0.55700000000000005</v>
      </c>
      <c r="Q13" s="68">
        <v>0.24510000000000001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2841100</v>
      </c>
      <c r="L14" s="65">
        <v>136</v>
      </c>
      <c r="M14" s="65">
        <v>0</v>
      </c>
      <c r="N14" s="65">
        <v>3863.8960000000002</v>
      </c>
      <c r="O14" s="66">
        <v>2.0000000000000001E-4</v>
      </c>
      <c r="P14" s="66">
        <v>6.4600000000000005E-2</v>
      </c>
      <c r="Q14" s="66">
        <v>2.8400000000000002E-2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4428832</v>
      </c>
      <c r="L15" s="65">
        <v>147.74</v>
      </c>
      <c r="M15" s="65">
        <v>0</v>
      </c>
      <c r="N15" s="65">
        <v>6543.1563968</v>
      </c>
      <c r="O15" s="66">
        <v>2.9999999999999997E-4</v>
      </c>
      <c r="P15" s="66">
        <v>0.1094</v>
      </c>
      <c r="Q15" s="66">
        <v>4.82E-2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242</v>
      </c>
      <c r="G16" s="65">
        <v>1.72</v>
      </c>
      <c r="H16" t="s">
        <v>101</v>
      </c>
      <c r="I16" s="66">
        <v>2.75E-2</v>
      </c>
      <c r="J16" s="66">
        <v>-7.1000000000000004E-3</v>
      </c>
      <c r="K16" s="65">
        <v>2966409</v>
      </c>
      <c r="L16" s="65">
        <v>110.72</v>
      </c>
      <c r="M16" s="65">
        <v>0</v>
      </c>
      <c r="N16" s="65">
        <v>3284.4080448</v>
      </c>
      <c r="O16" s="66">
        <v>2.0000000000000001E-4</v>
      </c>
      <c r="P16" s="66">
        <v>5.4899999999999997E-2</v>
      </c>
      <c r="Q16" s="66">
        <v>2.4199999999999999E-2</v>
      </c>
    </row>
    <row r="17" spans="1:17">
      <c r="A17" t="s">
        <v>243</v>
      </c>
      <c r="B17" t="s">
        <v>244</v>
      </c>
      <c r="C17" t="s">
        <v>99</v>
      </c>
      <c r="D17" t="s">
        <v>235</v>
      </c>
      <c r="F17" t="s">
        <v>245</v>
      </c>
      <c r="G17" s="65">
        <v>2.7</v>
      </c>
      <c r="H17" t="s">
        <v>101</v>
      </c>
      <c r="I17" s="66">
        <v>1.7500000000000002E-2</v>
      </c>
      <c r="J17" s="66">
        <v>-7.7999999999999996E-3</v>
      </c>
      <c r="K17" s="65">
        <v>7591590</v>
      </c>
      <c r="L17" s="65">
        <v>109.42</v>
      </c>
      <c r="M17" s="65">
        <v>0</v>
      </c>
      <c r="N17" s="65">
        <v>8306.7177780000002</v>
      </c>
      <c r="O17" s="66">
        <v>4.0000000000000002E-4</v>
      </c>
      <c r="P17" s="66">
        <v>0.1389</v>
      </c>
      <c r="Q17" s="66">
        <v>6.1199999999999997E-2</v>
      </c>
    </row>
    <row r="18" spans="1:17">
      <c r="A18" t="s">
        <v>246</v>
      </c>
      <c r="B18" t="s">
        <v>247</v>
      </c>
      <c r="C18" t="s">
        <v>99</v>
      </c>
      <c r="D18" t="s">
        <v>235</v>
      </c>
      <c r="F18" t="s">
        <v>248</v>
      </c>
      <c r="G18" s="65">
        <v>4.7699999999999996</v>
      </c>
      <c r="H18" t="s">
        <v>101</v>
      </c>
      <c r="I18" s="66">
        <v>7.4999999999999997E-3</v>
      </c>
      <c r="J18" s="66">
        <v>-9.4999999999999998E-3</v>
      </c>
      <c r="K18" s="65">
        <v>7422410</v>
      </c>
      <c r="L18" s="65">
        <v>109.12</v>
      </c>
      <c r="M18" s="65">
        <v>0</v>
      </c>
      <c r="N18" s="65">
        <v>8099.3337920000004</v>
      </c>
      <c r="O18" s="66">
        <v>2.9999999999999997E-4</v>
      </c>
      <c r="P18" s="66">
        <v>0.13550000000000001</v>
      </c>
      <c r="Q18" s="66">
        <v>5.96E-2</v>
      </c>
    </row>
    <row r="19" spans="1:17">
      <c r="A19" t="s">
        <v>249</v>
      </c>
      <c r="B19" t="s">
        <v>250</v>
      </c>
      <c r="C19" t="s">
        <v>99</v>
      </c>
      <c r="D19" t="s">
        <v>235</v>
      </c>
      <c r="F19" t="s">
        <v>251</v>
      </c>
      <c r="G19" s="65">
        <v>6.27</v>
      </c>
      <c r="H19" t="s">
        <v>101</v>
      </c>
      <c r="I19" s="66">
        <v>7.4999999999999997E-3</v>
      </c>
      <c r="J19" s="66">
        <v>-1.04E-2</v>
      </c>
      <c r="K19" s="65">
        <v>2849202</v>
      </c>
      <c r="L19" s="65">
        <v>112.38</v>
      </c>
      <c r="M19" s="65">
        <v>0</v>
      </c>
      <c r="N19" s="65">
        <v>3201.9332076000001</v>
      </c>
      <c r="O19" s="66">
        <v>1E-4</v>
      </c>
      <c r="P19" s="66">
        <v>5.3600000000000002E-2</v>
      </c>
      <c r="Q19" s="66">
        <v>2.3599999999999999E-2</v>
      </c>
    </row>
    <row r="20" spans="1:17">
      <c r="A20" s="67" t="s">
        <v>252</v>
      </c>
      <c r="B20" s="14"/>
      <c r="C20" s="14"/>
      <c r="G20" s="69">
        <v>6.09</v>
      </c>
      <c r="J20" s="68">
        <v>4.8999999999999998E-3</v>
      </c>
      <c r="K20" s="69">
        <v>23366561</v>
      </c>
      <c r="M20" s="69">
        <v>0</v>
      </c>
      <c r="N20" s="69">
        <v>26484.8278589</v>
      </c>
      <c r="P20" s="68">
        <v>0.443</v>
      </c>
      <c r="Q20" s="68">
        <v>0.19500000000000001</v>
      </c>
    </row>
    <row r="21" spans="1:17">
      <c r="A21" s="67" t="s">
        <v>253</v>
      </c>
      <c r="B21" s="14"/>
      <c r="C21" s="14"/>
      <c r="G21" s="69">
        <v>0.79</v>
      </c>
      <c r="J21" s="68">
        <v>4.0000000000000002E-4</v>
      </c>
      <c r="K21" s="69">
        <v>3332871</v>
      </c>
      <c r="M21" s="69">
        <v>0</v>
      </c>
      <c r="N21" s="69">
        <v>3331.8022150000002</v>
      </c>
      <c r="P21" s="68">
        <v>5.57E-2</v>
      </c>
      <c r="Q21" s="68">
        <v>2.4500000000000001E-2</v>
      </c>
    </row>
    <row r="22" spans="1:17">
      <c r="A22" t="s">
        <v>254</v>
      </c>
      <c r="B22" t="s">
        <v>255</v>
      </c>
      <c r="C22" t="s">
        <v>99</v>
      </c>
      <c r="D22" t="s">
        <v>235</v>
      </c>
      <c r="F22" t="s">
        <v>256</v>
      </c>
      <c r="G22" s="65">
        <v>0.42</v>
      </c>
      <c r="H22" t="s">
        <v>101</v>
      </c>
      <c r="I22" s="66">
        <v>0</v>
      </c>
      <c r="J22" s="66">
        <v>5.0000000000000001E-4</v>
      </c>
      <c r="K22" s="65">
        <v>376277</v>
      </c>
      <c r="L22" s="65">
        <v>99.98</v>
      </c>
      <c r="M22" s="65">
        <v>0</v>
      </c>
      <c r="N22" s="65">
        <v>376.20174459999998</v>
      </c>
      <c r="O22" s="66">
        <v>1E-4</v>
      </c>
      <c r="P22" s="66">
        <v>6.3E-3</v>
      </c>
      <c r="Q22" s="66">
        <v>2.8E-3</v>
      </c>
    </row>
    <row r="23" spans="1:17">
      <c r="A23" t="s">
        <v>257</v>
      </c>
      <c r="B23" t="s">
        <v>258</v>
      </c>
      <c r="C23" t="s">
        <v>99</v>
      </c>
      <c r="D23" t="s">
        <v>235</v>
      </c>
      <c r="F23" t="s">
        <v>259</v>
      </c>
      <c r="G23" s="65">
        <v>0.67</v>
      </c>
      <c r="H23" t="s">
        <v>101</v>
      </c>
      <c r="I23" s="66">
        <v>0</v>
      </c>
      <c r="J23" s="66">
        <v>5.9999999999999995E-4</v>
      </c>
      <c r="K23" s="65">
        <v>1065514</v>
      </c>
      <c r="L23" s="65">
        <v>99.96</v>
      </c>
      <c r="M23" s="65">
        <v>0</v>
      </c>
      <c r="N23" s="65">
        <v>1065.0877943999999</v>
      </c>
      <c r="O23" s="66">
        <v>2.0000000000000001E-4</v>
      </c>
      <c r="P23" s="66">
        <v>1.78E-2</v>
      </c>
      <c r="Q23" s="66">
        <v>7.7999999999999996E-3</v>
      </c>
    </row>
    <row r="24" spans="1:17">
      <c r="A24" t="s">
        <v>260</v>
      </c>
      <c r="B24" t="s">
        <v>261</v>
      </c>
      <c r="C24" t="s">
        <v>99</v>
      </c>
      <c r="D24" t="s">
        <v>235</v>
      </c>
      <c r="F24" t="s">
        <v>262</v>
      </c>
      <c r="G24" s="65">
        <v>0.94</v>
      </c>
      <c r="H24" t="s">
        <v>101</v>
      </c>
      <c r="I24" s="66">
        <v>0</v>
      </c>
      <c r="J24" s="66">
        <v>2.9999999999999997E-4</v>
      </c>
      <c r="K24" s="65">
        <v>1891080</v>
      </c>
      <c r="L24" s="65">
        <v>99.97</v>
      </c>
      <c r="M24" s="65">
        <v>0</v>
      </c>
      <c r="N24" s="65">
        <v>1890.5126760000001</v>
      </c>
      <c r="O24" s="66">
        <v>2.0000000000000001E-4</v>
      </c>
      <c r="P24" s="66">
        <v>3.1600000000000003E-2</v>
      </c>
      <c r="Q24" s="66">
        <v>1.3899999999999999E-2</v>
      </c>
    </row>
    <row r="25" spans="1:17">
      <c r="A25" s="67" t="s">
        <v>263</v>
      </c>
      <c r="B25" s="14"/>
      <c r="C25" s="14"/>
      <c r="G25" s="69">
        <v>6.76</v>
      </c>
      <c r="J25" s="68">
        <v>5.4999999999999997E-3</v>
      </c>
      <c r="K25" s="69">
        <v>18354686</v>
      </c>
      <c r="M25" s="69">
        <v>0</v>
      </c>
      <c r="N25" s="69">
        <v>21500.486173900001</v>
      </c>
      <c r="P25" s="68">
        <v>0.35959999999999998</v>
      </c>
      <c r="Q25" s="68">
        <v>0.1583</v>
      </c>
    </row>
    <row r="26" spans="1:17">
      <c r="A26" t="s">
        <v>264</v>
      </c>
      <c r="B26" t="s">
        <v>265</v>
      </c>
      <c r="C26" t="s">
        <v>99</v>
      </c>
      <c r="D26" t="s">
        <v>235</v>
      </c>
      <c r="F26" t="s">
        <v>266</v>
      </c>
      <c r="G26" s="65">
        <v>5.87</v>
      </c>
      <c r="H26" t="s">
        <v>101</v>
      </c>
      <c r="I26" s="66">
        <v>0.02</v>
      </c>
      <c r="J26" s="66">
        <v>4.1000000000000003E-3</v>
      </c>
      <c r="K26" s="65">
        <v>1064924</v>
      </c>
      <c r="L26" s="65">
        <v>111.32</v>
      </c>
      <c r="M26" s="65">
        <v>0</v>
      </c>
      <c r="N26" s="65">
        <v>1185.4733968</v>
      </c>
      <c r="O26" s="66">
        <v>1E-4</v>
      </c>
      <c r="P26" s="66">
        <v>1.9800000000000002E-2</v>
      </c>
      <c r="Q26" s="66">
        <v>8.6999999999999994E-3</v>
      </c>
    </row>
    <row r="27" spans="1:17">
      <c r="A27" t="s">
        <v>267</v>
      </c>
      <c r="B27" t="s">
        <v>268</v>
      </c>
      <c r="C27" t="s">
        <v>99</v>
      </c>
      <c r="D27" t="s">
        <v>235</v>
      </c>
      <c r="F27" t="s">
        <v>248</v>
      </c>
      <c r="G27" s="65">
        <v>8.82</v>
      </c>
      <c r="H27" t="s">
        <v>101</v>
      </c>
      <c r="I27" s="66">
        <v>0.01</v>
      </c>
      <c r="J27" s="66">
        <v>7.9000000000000008E-3</v>
      </c>
      <c r="K27" s="65">
        <v>1637052</v>
      </c>
      <c r="L27" s="65">
        <v>102.79</v>
      </c>
      <c r="M27" s="65">
        <v>0</v>
      </c>
      <c r="N27" s="65">
        <v>1682.7257508</v>
      </c>
      <c r="O27" s="66">
        <v>1E-4</v>
      </c>
      <c r="P27" s="66">
        <v>2.81E-2</v>
      </c>
      <c r="Q27" s="66">
        <v>1.24E-2</v>
      </c>
    </row>
    <row r="28" spans="1:17">
      <c r="A28" t="s">
        <v>269</v>
      </c>
      <c r="B28" t="s">
        <v>270</v>
      </c>
      <c r="C28" t="s">
        <v>99</v>
      </c>
      <c r="D28" t="s">
        <v>235</v>
      </c>
      <c r="F28" t="s">
        <v>271</v>
      </c>
      <c r="G28" s="65">
        <v>14.57</v>
      </c>
      <c r="H28" t="s">
        <v>101</v>
      </c>
      <c r="I28" s="66">
        <v>1.4999999999999999E-2</v>
      </c>
      <c r="J28" s="66">
        <v>1.43E-2</v>
      </c>
      <c r="K28" s="65">
        <v>395309</v>
      </c>
      <c r="L28" s="65">
        <v>101.9</v>
      </c>
      <c r="M28" s="65">
        <v>0</v>
      </c>
      <c r="N28" s="65">
        <v>402.81987099999998</v>
      </c>
      <c r="O28" s="66">
        <v>0</v>
      </c>
      <c r="P28" s="66">
        <v>6.7000000000000002E-3</v>
      </c>
      <c r="Q28" s="66">
        <v>3.0000000000000001E-3</v>
      </c>
    </row>
    <row r="29" spans="1:17">
      <c r="A29" t="s">
        <v>272</v>
      </c>
      <c r="B29" t="s">
        <v>273</v>
      </c>
      <c r="C29" t="s">
        <v>99</v>
      </c>
      <c r="D29" t="s">
        <v>235</v>
      </c>
      <c r="F29" t="s">
        <v>274</v>
      </c>
      <c r="G29" s="65">
        <v>7.2</v>
      </c>
      <c r="H29" t="s">
        <v>101</v>
      </c>
      <c r="I29" s="66">
        <v>2.2499999999999999E-2</v>
      </c>
      <c r="J29" s="66">
        <v>5.7000000000000002E-3</v>
      </c>
      <c r="K29" s="65">
        <v>7956525</v>
      </c>
      <c r="L29" s="65">
        <v>113.26</v>
      </c>
      <c r="M29" s="65">
        <v>0</v>
      </c>
      <c r="N29" s="65">
        <v>9011.5602149999995</v>
      </c>
      <c r="O29" s="66">
        <v>4.0000000000000002E-4</v>
      </c>
      <c r="P29" s="66">
        <v>0.1507</v>
      </c>
      <c r="Q29" s="66">
        <v>6.6299999999999998E-2</v>
      </c>
    </row>
    <row r="30" spans="1:17">
      <c r="A30" t="s">
        <v>275</v>
      </c>
      <c r="B30" t="s">
        <v>276</v>
      </c>
      <c r="C30" t="s">
        <v>99</v>
      </c>
      <c r="D30" t="s">
        <v>235</v>
      </c>
      <c r="F30" t="s">
        <v>259</v>
      </c>
      <c r="G30" s="65">
        <v>2.88</v>
      </c>
      <c r="H30" t="s">
        <v>101</v>
      </c>
      <c r="I30" s="66">
        <v>1.3899999999999999E-2</v>
      </c>
      <c r="J30" s="66">
        <v>5.9999999999999995E-4</v>
      </c>
      <c r="K30" s="65">
        <v>1600000</v>
      </c>
      <c r="L30" s="65">
        <v>104</v>
      </c>
      <c r="M30" s="65">
        <v>0</v>
      </c>
      <c r="N30" s="65">
        <v>1664</v>
      </c>
      <c r="O30" s="66">
        <v>1E-4</v>
      </c>
      <c r="P30" s="66">
        <v>2.7799999999999998E-2</v>
      </c>
      <c r="Q30" s="66">
        <v>1.23E-2</v>
      </c>
    </row>
    <row r="31" spans="1:17">
      <c r="A31" t="s">
        <v>277</v>
      </c>
      <c r="B31" t="s">
        <v>278</v>
      </c>
      <c r="C31" t="s">
        <v>99</v>
      </c>
      <c r="D31" t="s">
        <v>235</v>
      </c>
      <c r="F31" t="s">
        <v>279</v>
      </c>
      <c r="G31" s="65">
        <v>1.04</v>
      </c>
      <c r="H31" t="s">
        <v>101</v>
      </c>
      <c r="I31" s="66">
        <v>5.5E-2</v>
      </c>
      <c r="J31" s="66">
        <v>2.9999999999999997E-4</v>
      </c>
      <c r="K31" s="65">
        <v>225009</v>
      </c>
      <c r="L31" s="65">
        <v>110.97</v>
      </c>
      <c r="M31" s="65">
        <v>0</v>
      </c>
      <c r="N31" s="65">
        <v>249.69248730000001</v>
      </c>
      <c r="O31" s="66">
        <v>0</v>
      </c>
      <c r="P31" s="66">
        <v>4.1999999999999997E-3</v>
      </c>
      <c r="Q31" s="66">
        <v>1.8E-3</v>
      </c>
    </row>
    <row r="32" spans="1:17">
      <c r="A32" t="s">
        <v>280</v>
      </c>
      <c r="B32" t="s">
        <v>281</v>
      </c>
      <c r="C32" t="s">
        <v>99</v>
      </c>
      <c r="D32" t="s">
        <v>235</v>
      </c>
      <c r="F32" t="s">
        <v>282</v>
      </c>
      <c r="G32" s="65">
        <v>2.13</v>
      </c>
      <c r="H32" t="s">
        <v>101</v>
      </c>
      <c r="I32" s="66">
        <v>4.2500000000000003E-2</v>
      </c>
      <c r="J32" s="66">
        <v>1E-3</v>
      </c>
      <c r="K32" s="65">
        <v>2416877</v>
      </c>
      <c r="L32" s="65">
        <v>112.5</v>
      </c>
      <c r="M32" s="65">
        <v>0</v>
      </c>
      <c r="N32" s="65">
        <v>2718.986625</v>
      </c>
      <c r="O32" s="66">
        <v>1E-4</v>
      </c>
      <c r="P32" s="66">
        <v>4.5499999999999999E-2</v>
      </c>
      <c r="Q32" s="66">
        <v>0.02</v>
      </c>
    </row>
    <row r="33" spans="1:17">
      <c r="A33" t="s">
        <v>283</v>
      </c>
      <c r="B33" t="s">
        <v>284</v>
      </c>
      <c r="C33" t="s">
        <v>99</v>
      </c>
      <c r="D33" t="s">
        <v>235</v>
      </c>
      <c r="F33" t="s">
        <v>285</v>
      </c>
      <c r="G33" s="65">
        <v>5.14</v>
      </c>
      <c r="H33" t="s">
        <v>101</v>
      </c>
      <c r="I33" s="66">
        <v>6.25E-2</v>
      </c>
      <c r="J33" s="66">
        <v>3.5000000000000001E-3</v>
      </c>
      <c r="K33" s="65">
        <v>1958826</v>
      </c>
      <c r="L33" s="65">
        <v>135.04</v>
      </c>
      <c r="M33" s="65">
        <v>0</v>
      </c>
      <c r="N33" s="65">
        <v>2645.1986304000002</v>
      </c>
      <c r="O33" s="66">
        <v>1E-4</v>
      </c>
      <c r="P33" s="66">
        <v>4.4200000000000003E-2</v>
      </c>
      <c r="Q33" s="66">
        <v>1.95E-2</v>
      </c>
    </row>
    <row r="34" spans="1:17">
      <c r="A34" t="s">
        <v>286</v>
      </c>
      <c r="B34" t="s">
        <v>287</v>
      </c>
      <c r="C34" t="s">
        <v>99</v>
      </c>
      <c r="D34" t="s">
        <v>235</v>
      </c>
      <c r="F34" t="s">
        <v>288</v>
      </c>
      <c r="G34" s="65">
        <v>14.57</v>
      </c>
      <c r="H34" t="s">
        <v>101</v>
      </c>
      <c r="I34" s="66">
        <v>5.5E-2</v>
      </c>
      <c r="J34" s="66">
        <v>1.52E-2</v>
      </c>
      <c r="K34" s="65">
        <v>1100164</v>
      </c>
      <c r="L34" s="65">
        <v>176.34</v>
      </c>
      <c r="M34" s="65">
        <v>0</v>
      </c>
      <c r="N34" s="65">
        <v>1940.0291976000001</v>
      </c>
      <c r="O34" s="66">
        <v>1E-4</v>
      </c>
      <c r="P34" s="66">
        <v>3.2500000000000001E-2</v>
      </c>
      <c r="Q34" s="66">
        <v>1.43E-2</v>
      </c>
    </row>
    <row r="35" spans="1:17">
      <c r="A35" s="67" t="s">
        <v>289</v>
      </c>
      <c r="B35" s="14"/>
      <c r="C35" s="14"/>
      <c r="G35" s="69">
        <v>8.01</v>
      </c>
      <c r="J35" s="68">
        <v>6.8999999999999999E-3</v>
      </c>
      <c r="K35" s="69">
        <v>1679004</v>
      </c>
      <c r="M35" s="69">
        <v>0</v>
      </c>
      <c r="N35" s="69">
        <v>1652.5394699999999</v>
      </c>
      <c r="P35" s="68">
        <v>2.76E-2</v>
      </c>
      <c r="Q35" s="68">
        <v>1.2200000000000001E-2</v>
      </c>
    </row>
    <row r="36" spans="1:17">
      <c r="A36" t="s">
        <v>290</v>
      </c>
      <c r="B36" t="s">
        <v>291</v>
      </c>
      <c r="C36" t="s">
        <v>99</v>
      </c>
      <c r="D36" t="s">
        <v>235</v>
      </c>
      <c r="F36" t="s">
        <v>292</v>
      </c>
      <c r="G36" s="65">
        <v>5.38</v>
      </c>
      <c r="H36" t="s">
        <v>101</v>
      </c>
      <c r="I36" s="66">
        <v>2.9999999999999997E-4</v>
      </c>
      <c r="J36" s="66">
        <v>4.7999999999999996E-3</v>
      </c>
      <c r="K36" s="65">
        <v>659004</v>
      </c>
      <c r="L36" s="65">
        <v>99.25</v>
      </c>
      <c r="M36" s="65">
        <v>0</v>
      </c>
      <c r="N36" s="65">
        <v>654.06146999999999</v>
      </c>
      <c r="O36" s="66">
        <v>0</v>
      </c>
      <c r="P36" s="66">
        <v>1.09E-2</v>
      </c>
      <c r="Q36" s="66">
        <v>4.7999999999999996E-3</v>
      </c>
    </row>
    <row r="37" spans="1:17">
      <c r="A37" t="s">
        <v>293</v>
      </c>
      <c r="B37" t="s">
        <v>294</v>
      </c>
      <c r="C37" t="s">
        <v>99</v>
      </c>
      <c r="D37" t="s">
        <v>235</v>
      </c>
      <c r="F37" t="s">
        <v>295</v>
      </c>
      <c r="G37" s="65">
        <v>9.73</v>
      </c>
      <c r="H37" t="s">
        <v>101</v>
      </c>
      <c r="I37" s="66">
        <v>2.9999999999999997E-4</v>
      </c>
      <c r="J37" s="66">
        <v>8.3000000000000001E-3</v>
      </c>
      <c r="K37" s="65">
        <v>1020000</v>
      </c>
      <c r="L37" s="65">
        <v>97.89</v>
      </c>
      <c r="M37" s="65">
        <v>0</v>
      </c>
      <c r="N37" s="65">
        <v>998.47799999999995</v>
      </c>
      <c r="O37" s="66">
        <v>1E-4</v>
      </c>
      <c r="P37" s="66">
        <v>1.67E-2</v>
      </c>
      <c r="Q37" s="66">
        <v>7.4000000000000003E-3</v>
      </c>
    </row>
    <row r="38" spans="1:17">
      <c r="A38" s="67" t="s">
        <v>296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223</v>
      </c>
      <c r="B39" t="s">
        <v>223</v>
      </c>
      <c r="C39" s="14"/>
      <c r="D39" t="s">
        <v>223</v>
      </c>
      <c r="G39" s="65">
        <v>0</v>
      </c>
      <c r="H39" t="s">
        <v>223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228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s="67" t="s">
        <v>297</v>
      </c>
      <c r="B41" s="14"/>
      <c r="C41" s="14"/>
      <c r="G41" s="69">
        <v>0</v>
      </c>
      <c r="J41" s="68">
        <v>0</v>
      </c>
      <c r="K41" s="69">
        <v>0</v>
      </c>
      <c r="M41" s="69">
        <v>0</v>
      </c>
      <c r="N41" s="69">
        <v>0</v>
      </c>
      <c r="P41" s="68">
        <v>0</v>
      </c>
      <c r="Q41" s="68">
        <v>0</v>
      </c>
    </row>
    <row r="42" spans="1:17">
      <c r="A42" t="s">
        <v>223</v>
      </c>
      <c r="B42" t="s">
        <v>223</v>
      </c>
      <c r="C42" s="14"/>
      <c r="D42" t="s">
        <v>223</v>
      </c>
      <c r="G42" s="65">
        <v>0</v>
      </c>
      <c r="H42" t="s">
        <v>223</v>
      </c>
      <c r="I42" s="66">
        <v>0</v>
      </c>
      <c r="J42" s="66">
        <v>0</v>
      </c>
      <c r="K42" s="65">
        <v>0</v>
      </c>
      <c r="L42" s="65">
        <v>0</v>
      </c>
      <c r="N42" s="65">
        <v>0</v>
      </c>
      <c r="O42" s="66">
        <v>0</v>
      </c>
      <c r="P42" s="66">
        <v>0</v>
      </c>
      <c r="Q42" s="66">
        <v>0</v>
      </c>
    </row>
    <row r="43" spans="1:17">
      <c r="A43" s="67" t="s">
        <v>298</v>
      </c>
      <c r="B43" s="14"/>
      <c r="C43" s="14"/>
      <c r="G43" s="69">
        <v>0</v>
      </c>
      <c r="J43" s="68">
        <v>0</v>
      </c>
      <c r="K43" s="69">
        <v>0</v>
      </c>
      <c r="M43" s="69">
        <v>0</v>
      </c>
      <c r="N43" s="69">
        <v>0</v>
      </c>
      <c r="P43" s="68">
        <v>0</v>
      </c>
      <c r="Q43" s="68">
        <v>0</v>
      </c>
    </row>
    <row r="44" spans="1:17">
      <c r="A44" t="s">
        <v>223</v>
      </c>
      <c r="B44" t="s">
        <v>223</v>
      </c>
      <c r="C44" s="14"/>
      <c r="D44" t="s">
        <v>223</v>
      </c>
      <c r="G44" s="65">
        <v>0</v>
      </c>
      <c r="H44" t="s">
        <v>223</v>
      </c>
      <c r="I44" s="66">
        <v>0</v>
      </c>
      <c r="J44" s="66">
        <v>0</v>
      </c>
      <c r="K44" s="65">
        <v>0</v>
      </c>
      <c r="L44" s="65">
        <v>0</v>
      </c>
      <c r="N44" s="65">
        <v>0</v>
      </c>
      <c r="O44" s="66">
        <v>0</v>
      </c>
      <c r="P44" s="66">
        <v>0</v>
      </c>
      <c r="Q44" s="66">
        <v>0</v>
      </c>
    </row>
    <row r="45" spans="1:17">
      <c r="A45" s="85" t="s">
        <v>299</v>
      </c>
      <c r="B45" s="14"/>
      <c r="C45" s="14"/>
    </row>
    <row r="46" spans="1:17">
      <c r="A46" s="85" t="s">
        <v>300</v>
      </c>
      <c r="B46" s="14"/>
      <c r="C46" s="14"/>
    </row>
    <row r="47" spans="1:17">
      <c r="A47" s="85" t="s">
        <v>301</v>
      </c>
      <c r="B47" s="14"/>
      <c r="C47" s="14"/>
    </row>
    <row r="48" spans="1:17">
      <c r="A48" s="85" t="s">
        <v>302</v>
      </c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230</v>
      </c>
      <c r="B23" s="14"/>
      <c r="C23" s="14"/>
      <c r="D23" s="14"/>
      <c r="E23" s="14"/>
      <c r="F23" s="14"/>
    </row>
    <row r="24" spans="1:20">
      <c r="A24" s="85" t="s">
        <v>299</v>
      </c>
      <c r="B24" s="14"/>
      <c r="C24" s="14"/>
      <c r="D24" s="14"/>
      <c r="E24" s="14"/>
      <c r="F24" s="14"/>
    </row>
    <row r="25" spans="1:20">
      <c r="A25" s="85" t="s">
        <v>300</v>
      </c>
      <c r="B25" s="14"/>
      <c r="C25" s="14"/>
      <c r="D25" s="14"/>
      <c r="E25" s="14"/>
      <c r="F25" s="14"/>
    </row>
    <row r="26" spans="1:20">
      <c r="A26" s="85" t="s">
        <v>301</v>
      </c>
      <c r="B26" s="14"/>
      <c r="C26" s="14"/>
      <c r="D26" s="14"/>
      <c r="E26" s="14"/>
      <c r="F26" s="14"/>
    </row>
    <row r="27" spans="1:20">
      <c r="A27" s="85" t="s">
        <v>302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4.08</v>
      </c>
      <c r="K10" s="7"/>
      <c r="L10" s="7"/>
      <c r="M10" s="64">
        <v>8.6999999999999994E-3</v>
      </c>
      <c r="N10" s="63">
        <v>7582972.4000000004</v>
      </c>
      <c r="O10" s="28"/>
      <c r="P10" s="63">
        <v>33.46022</v>
      </c>
      <c r="Q10" s="63">
        <v>8097.1670226819997</v>
      </c>
      <c r="R10" s="7"/>
      <c r="S10" s="64">
        <v>1</v>
      </c>
      <c r="T10" s="64">
        <v>5.96E-2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4.09</v>
      </c>
      <c r="M11" s="68">
        <v>8.5000000000000006E-3</v>
      </c>
      <c r="N11" s="69">
        <v>7569972.4000000004</v>
      </c>
      <c r="P11" s="69">
        <v>33.46022</v>
      </c>
      <c r="Q11" s="69">
        <v>8052.9980724690004</v>
      </c>
      <c r="S11" s="68">
        <v>0.99450000000000005</v>
      </c>
      <c r="T11" s="68">
        <v>5.9299999999999999E-2</v>
      </c>
    </row>
    <row r="12" spans="1:65">
      <c r="A12" s="67" t="s">
        <v>303</v>
      </c>
      <c r="B12" s="14"/>
      <c r="C12" s="14"/>
      <c r="D12" s="14"/>
      <c r="E12" s="14"/>
      <c r="J12" s="69">
        <v>4.37</v>
      </c>
      <c r="M12" s="68">
        <v>-1.1900000000000001E-2</v>
      </c>
      <c r="N12" s="69">
        <v>4219598.4400000004</v>
      </c>
      <c r="P12" s="69">
        <v>25.050529999999998</v>
      </c>
      <c r="Q12" s="69">
        <v>4687.34104768</v>
      </c>
      <c r="S12" s="68">
        <v>0.57889999999999997</v>
      </c>
      <c r="T12" s="68">
        <v>3.4500000000000003E-2</v>
      </c>
    </row>
    <row r="13" spans="1:65">
      <c r="A13" t="s">
        <v>307</v>
      </c>
      <c r="B13" t="s">
        <v>308</v>
      </c>
      <c r="C13" t="s">
        <v>99</v>
      </c>
      <c r="D13" t="s">
        <v>122</v>
      </c>
      <c r="E13" t="s">
        <v>309</v>
      </c>
      <c r="F13" t="s">
        <v>310</v>
      </c>
      <c r="G13" t="s">
        <v>205</v>
      </c>
      <c r="H13" t="s">
        <v>206</v>
      </c>
      <c r="I13" t="s">
        <v>311</v>
      </c>
      <c r="J13" s="65">
        <v>5.42</v>
      </c>
      <c r="K13" t="s">
        <v>101</v>
      </c>
      <c r="L13" s="66">
        <v>3.8E-3</v>
      </c>
      <c r="M13" s="66">
        <v>-3.5000000000000001E-3</v>
      </c>
      <c r="N13" s="65">
        <v>199074</v>
      </c>
      <c r="O13" s="65">
        <v>102.71</v>
      </c>
      <c r="P13" s="65">
        <v>0</v>
      </c>
      <c r="Q13" s="65">
        <v>204.46890540000001</v>
      </c>
      <c r="R13" s="66">
        <v>1E-4</v>
      </c>
      <c r="S13" s="66">
        <v>2.53E-2</v>
      </c>
      <c r="T13" s="66">
        <v>1.5E-3</v>
      </c>
    </row>
    <row r="14" spans="1:65">
      <c r="A14" t="s">
        <v>312</v>
      </c>
      <c r="B14" t="s">
        <v>313</v>
      </c>
      <c r="C14" t="s">
        <v>99</v>
      </c>
      <c r="D14" t="s">
        <v>122</v>
      </c>
      <c r="E14" t="s">
        <v>314</v>
      </c>
      <c r="F14" t="s">
        <v>126</v>
      </c>
      <c r="G14" t="s">
        <v>205</v>
      </c>
      <c r="H14" t="s">
        <v>206</v>
      </c>
      <c r="I14" t="s">
        <v>315</v>
      </c>
      <c r="J14" s="65">
        <v>15.21</v>
      </c>
      <c r="K14" t="s">
        <v>101</v>
      </c>
      <c r="L14" s="66">
        <v>2.07E-2</v>
      </c>
      <c r="M14" s="66">
        <v>5.3E-3</v>
      </c>
      <c r="N14" s="65">
        <v>105700</v>
      </c>
      <c r="O14" s="65">
        <v>122.97</v>
      </c>
      <c r="P14" s="65">
        <v>0</v>
      </c>
      <c r="Q14" s="65">
        <v>129.97928999999999</v>
      </c>
      <c r="R14" s="66">
        <v>1E-4</v>
      </c>
      <c r="S14" s="66">
        <v>1.61E-2</v>
      </c>
      <c r="T14" s="66">
        <v>1E-3</v>
      </c>
    </row>
    <row r="15" spans="1:65">
      <c r="A15" t="s">
        <v>316</v>
      </c>
      <c r="B15" t="s">
        <v>317</v>
      </c>
      <c r="C15" t="s">
        <v>99</v>
      </c>
      <c r="D15" t="s">
        <v>122</v>
      </c>
      <c r="E15" t="s">
        <v>318</v>
      </c>
      <c r="F15" t="s">
        <v>310</v>
      </c>
      <c r="G15" t="s">
        <v>205</v>
      </c>
      <c r="H15" t="s">
        <v>206</v>
      </c>
      <c r="I15" t="s">
        <v>319</v>
      </c>
      <c r="J15" s="65">
        <v>1.55</v>
      </c>
      <c r="K15" t="s">
        <v>101</v>
      </c>
      <c r="L15" s="66">
        <v>0.05</v>
      </c>
      <c r="M15" s="66">
        <v>-1.4E-3</v>
      </c>
      <c r="N15" s="65">
        <v>128321</v>
      </c>
      <c r="O15" s="65">
        <v>113.83</v>
      </c>
      <c r="P15" s="65">
        <v>0</v>
      </c>
      <c r="Q15" s="65">
        <v>146.0677943</v>
      </c>
      <c r="R15" s="66">
        <v>0</v>
      </c>
      <c r="S15" s="66">
        <v>1.7999999999999999E-2</v>
      </c>
      <c r="T15" s="66">
        <v>1.1000000000000001E-3</v>
      </c>
    </row>
    <row r="16" spans="1:65">
      <c r="A16" t="s">
        <v>320</v>
      </c>
      <c r="B16" t="s">
        <v>321</v>
      </c>
      <c r="C16" t="s">
        <v>99</v>
      </c>
      <c r="D16" t="s">
        <v>122</v>
      </c>
      <c r="E16" t="s">
        <v>318</v>
      </c>
      <c r="F16" t="s">
        <v>310</v>
      </c>
      <c r="G16" t="s">
        <v>205</v>
      </c>
      <c r="H16" t="s">
        <v>206</v>
      </c>
      <c r="I16" t="s">
        <v>311</v>
      </c>
      <c r="J16" s="65">
        <v>5.32</v>
      </c>
      <c r="K16" t="s">
        <v>101</v>
      </c>
      <c r="L16" s="66">
        <v>1.7500000000000002E-2</v>
      </c>
      <c r="M16" s="66">
        <v>-2.7000000000000001E-3</v>
      </c>
      <c r="N16" s="65">
        <v>127671.93</v>
      </c>
      <c r="O16" s="65">
        <v>111.22</v>
      </c>
      <c r="P16" s="65">
        <v>0</v>
      </c>
      <c r="Q16" s="65">
        <v>141.99672054600001</v>
      </c>
      <c r="R16" s="66">
        <v>0</v>
      </c>
      <c r="S16" s="66">
        <v>1.7500000000000002E-2</v>
      </c>
      <c r="T16" s="66">
        <v>1E-3</v>
      </c>
    </row>
    <row r="17" spans="1:20">
      <c r="A17" t="s">
        <v>322</v>
      </c>
      <c r="B17" t="s">
        <v>323</v>
      </c>
      <c r="C17" t="s">
        <v>99</v>
      </c>
      <c r="D17" t="s">
        <v>122</v>
      </c>
      <c r="E17" t="s">
        <v>324</v>
      </c>
      <c r="F17" t="s">
        <v>325</v>
      </c>
      <c r="G17" t="s">
        <v>326</v>
      </c>
      <c r="H17" t="s">
        <v>149</v>
      </c>
      <c r="I17" t="s">
        <v>311</v>
      </c>
      <c r="J17" s="65">
        <v>4.57</v>
      </c>
      <c r="K17" t="s">
        <v>101</v>
      </c>
      <c r="L17" s="66">
        <v>8.3000000000000001E-3</v>
      </c>
      <c r="M17" s="66">
        <v>-4.3E-3</v>
      </c>
      <c r="N17" s="65">
        <v>216719</v>
      </c>
      <c r="O17" s="65">
        <v>106.85</v>
      </c>
      <c r="P17" s="65">
        <v>0</v>
      </c>
      <c r="Q17" s="65">
        <v>231.56425150000001</v>
      </c>
      <c r="R17" s="66">
        <v>1E-4</v>
      </c>
      <c r="S17" s="66">
        <v>2.86E-2</v>
      </c>
      <c r="T17" s="66">
        <v>1.6999999999999999E-3</v>
      </c>
    </row>
    <row r="18" spans="1:20">
      <c r="A18" t="s">
        <v>327</v>
      </c>
      <c r="B18" t="s">
        <v>328</v>
      </c>
      <c r="C18" t="s">
        <v>99</v>
      </c>
      <c r="D18" t="s">
        <v>122</v>
      </c>
      <c r="E18" t="s">
        <v>329</v>
      </c>
      <c r="F18" t="s">
        <v>325</v>
      </c>
      <c r="G18" t="s">
        <v>326</v>
      </c>
      <c r="H18" t="s">
        <v>149</v>
      </c>
      <c r="I18" t="s">
        <v>248</v>
      </c>
      <c r="J18" s="65">
        <v>4.92</v>
      </c>
      <c r="K18" t="s">
        <v>101</v>
      </c>
      <c r="L18" s="66">
        <v>1.34E-2</v>
      </c>
      <c r="M18" s="66">
        <v>0</v>
      </c>
      <c r="N18" s="65">
        <v>278119.15000000002</v>
      </c>
      <c r="O18" s="65">
        <v>108.1</v>
      </c>
      <c r="P18" s="65">
        <v>16.815850000000001</v>
      </c>
      <c r="Q18" s="65">
        <v>317.46265115</v>
      </c>
      <c r="R18" s="66">
        <v>1E-4</v>
      </c>
      <c r="S18" s="66">
        <v>3.9199999999999999E-2</v>
      </c>
      <c r="T18" s="66">
        <v>2.3E-3</v>
      </c>
    </row>
    <row r="19" spans="1:20">
      <c r="A19" t="s">
        <v>330</v>
      </c>
      <c r="B19" t="s">
        <v>331</v>
      </c>
      <c r="C19" t="s">
        <v>99</v>
      </c>
      <c r="D19" t="s">
        <v>122</v>
      </c>
      <c r="E19" t="s">
        <v>329</v>
      </c>
      <c r="F19" t="s">
        <v>325</v>
      </c>
      <c r="G19" t="s">
        <v>326</v>
      </c>
      <c r="H19" t="s">
        <v>149</v>
      </c>
      <c r="I19" t="s">
        <v>332</v>
      </c>
      <c r="J19" s="65">
        <v>5.37</v>
      </c>
      <c r="K19" t="s">
        <v>101</v>
      </c>
      <c r="L19" s="66">
        <v>1.77E-2</v>
      </c>
      <c r="M19" s="66">
        <v>1.6000000000000001E-3</v>
      </c>
      <c r="N19" s="65">
        <v>23582</v>
      </c>
      <c r="O19" s="65">
        <v>108.9</v>
      </c>
      <c r="P19" s="65">
        <v>0</v>
      </c>
      <c r="Q19" s="65">
        <v>25.680797999999999</v>
      </c>
      <c r="R19" s="66">
        <v>0</v>
      </c>
      <c r="S19" s="66">
        <v>3.2000000000000002E-3</v>
      </c>
      <c r="T19" s="66">
        <v>2.0000000000000001E-4</v>
      </c>
    </row>
    <row r="20" spans="1:20">
      <c r="A20" t="s">
        <v>333</v>
      </c>
      <c r="B20" t="s">
        <v>334</v>
      </c>
      <c r="C20" t="s">
        <v>99</v>
      </c>
      <c r="D20" t="s">
        <v>122</v>
      </c>
      <c r="E20" t="s">
        <v>318</v>
      </c>
      <c r="F20" t="s">
        <v>310</v>
      </c>
      <c r="G20" t="s">
        <v>335</v>
      </c>
      <c r="H20" t="s">
        <v>206</v>
      </c>
      <c r="I20" t="s">
        <v>336</v>
      </c>
      <c r="J20" s="65">
        <v>0.24</v>
      </c>
      <c r="K20" t="s">
        <v>101</v>
      </c>
      <c r="L20" s="66">
        <v>4.1000000000000002E-2</v>
      </c>
      <c r="M20" s="66">
        <v>3.09E-2</v>
      </c>
      <c r="N20" s="65">
        <v>15110.2</v>
      </c>
      <c r="O20" s="65">
        <v>125.4</v>
      </c>
      <c r="P20" s="65">
        <v>0</v>
      </c>
      <c r="Q20" s="65">
        <v>18.948190799999999</v>
      </c>
      <c r="R20" s="66">
        <v>0</v>
      </c>
      <c r="S20" s="66">
        <v>2.3E-3</v>
      </c>
      <c r="T20" s="66">
        <v>1E-4</v>
      </c>
    </row>
    <row r="21" spans="1:20">
      <c r="A21" t="s">
        <v>337</v>
      </c>
      <c r="B21" t="s">
        <v>338</v>
      </c>
      <c r="C21" t="s">
        <v>99</v>
      </c>
      <c r="D21" t="s">
        <v>122</v>
      </c>
      <c r="E21" t="s">
        <v>339</v>
      </c>
      <c r="F21" t="s">
        <v>325</v>
      </c>
      <c r="G21" t="s">
        <v>340</v>
      </c>
      <c r="H21" t="s">
        <v>206</v>
      </c>
      <c r="I21" t="s">
        <v>341</v>
      </c>
      <c r="J21" s="65">
        <v>3.77</v>
      </c>
      <c r="K21" t="s">
        <v>101</v>
      </c>
      <c r="L21" s="66">
        <v>2.3400000000000001E-2</v>
      </c>
      <c r="M21" s="66">
        <v>2.3999999999999998E-3</v>
      </c>
      <c r="N21" s="65">
        <v>202137</v>
      </c>
      <c r="O21" s="65">
        <v>109.85</v>
      </c>
      <c r="P21" s="65">
        <v>0</v>
      </c>
      <c r="Q21" s="65">
        <v>222.0474945</v>
      </c>
      <c r="R21" s="66">
        <v>1E-4</v>
      </c>
      <c r="S21" s="66">
        <v>2.7400000000000001E-2</v>
      </c>
      <c r="T21" s="66">
        <v>1.6000000000000001E-3</v>
      </c>
    </row>
    <row r="22" spans="1:20">
      <c r="A22" t="s">
        <v>342</v>
      </c>
      <c r="B22" t="s">
        <v>343</v>
      </c>
      <c r="C22" t="s">
        <v>99</v>
      </c>
      <c r="D22" t="s">
        <v>122</v>
      </c>
      <c r="E22" t="s">
        <v>344</v>
      </c>
      <c r="F22" t="s">
        <v>345</v>
      </c>
      <c r="G22" t="s">
        <v>346</v>
      </c>
      <c r="H22" t="s">
        <v>149</v>
      </c>
      <c r="I22" t="s">
        <v>347</v>
      </c>
      <c r="J22" s="65">
        <v>4.26</v>
      </c>
      <c r="K22" t="s">
        <v>101</v>
      </c>
      <c r="L22" s="66">
        <v>4.4999999999999998E-2</v>
      </c>
      <c r="M22" s="66">
        <v>-2.8999999999999998E-3</v>
      </c>
      <c r="N22" s="65">
        <v>77071</v>
      </c>
      <c r="O22" s="65">
        <v>125.76</v>
      </c>
      <c r="P22" s="65">
        <v>0</v>
      </c>
      <c r="Q22" s="65">
        <v>96.924489600000001</v>
      </c>
      <c r="R22" s="66">
        <v>0</v>
      </c>
      <c r="S22" s="66">
        <v>1.2E-2</v>
      </c>
      <c r="T22" s="66">
        <v>6.9999999999999999E-4</v>
      </c>
    </row>
    <row r="23" spans="1:20">
      <c r="A23" t="s">
        <v>348</v>
      </c>
      <c r="B23" t="s">
        <v>349</v>
      </c>
      <c r="C23" t="s">
        <v>99</v>
      </c>
      <c r="D23" t="s">
        <v>122</v>
      </c>
      <c r="E23" t="s">
        <v>344</v>
      </c>
      <c r="F23" t="s">
        <v>345</v>
      </c>
      <c r="G23" t="s">
        <v>346</v>
      </c>
      <c r="H23" t="s">
        <v>149</v>
      </c>
      <c r="I23" t="s">
        <v>350</v>
      </c>
      <c r="J23" s="65">
        <v>6.43</v>
      </c>
      <c r="K23" t="s">
        <v>101</v>
      </c>
      <c r="L23" s="66">
        <v>3.85E-2</v>
      </c>
      <c r="M23" s="66">
        <v>-5.9999999999999995E-4</v>
      </c>
      <c r="N23" s="65">
        <v>171400.58</v>
      </c>
      <c r="O23" s="65">
        <v>129.75</v>
      </c>
      <c r="P23" s="65">
        <v>0</v>
      </c>
      <c r="Q23" s="65">
        <v>222.39225254999999</v>
      </c>
      <c r="R23" s="66">
        <v>1E-4</v>
      </c>
      <c r="S23" s="66">
        <v>2.75E-2</v>
      </c>
      <c r="T23" s="66">
        <v>1.6000000000000001E-3</v>
      </c>
    </row>
    <row r="24" spans="1:20">
      <c r="A24" t="s">
        <v>351</v>
      </c>
      <c r="B24" t="s">
        <v>352</v>
      </c>
      <c r="C24" t="s">
        <v>99</v>
      </c>
      <c r="D24" t="s">
        <v>122</v>
      </c>
      <c r="E24" t="s">
        <v>353</v>
      </c>
      <c r="F24" t="s">
        <v>325</v>
      </c>
      <c r="G24" t="s">
        <v>340</v>
      </c>
      <c r="H24" t="s">
        <v>206</v>
      </c>
      <c r="I24" t="s">
        <v>354</v>
      </c>
      <c r="J24" s="65">
        <v>2.2400000000000002</v>
      </c>
      <c r="K24" t="s">
        <v>101</v>
      </c>
      <c r="L24" s="66">
        <v>0.04</v>
      </c>
      <c r="M24" s="66">
        <v>-4.0000000000000002E-4</v>
      </c>
      <c r="N24" s="65">
        <v>62636.93</v>
      </c>
      <c r="O24" s="65">
        <v>110.27</v>
      </c>
      <c r="P24" s="65">
        <v>0</v>
      </c>
      <c r="Q24" s="65">
        <v>69.069742711000004</v>
      </c>
      <c r="R24" s="66">
        <v>2.0000000000000001E-4</v>
      </c>
      <c r="S24" s="66">
        <v>8.5000000000000006E-3</v>
      </c>
      <c r="T24" s="66">
        <v>5.0000000000000001E-4</v>
      </c>
    </row>
    <row r="25" spans="1:20">
      <c r="A25" t="s">
        <v>355</v>
      </c>
      <c r="B25" t="s">
        <v>356</v>
      </c>
      <c r="C25" t="s">
        <v>99</v>
      </c>
      <c r="D25" t="s">
        <v>122</v>
      </c>
      <c r="E25" t="s">
        <v>357</v>
      </c>
      <c r="F25" t="s">
        <v>358</v>
      </c>
      <c r="G25" t="s">
        <v>340</v>
      </c>
      <c r="H25" t="s">
        <v>206</v>
      </c>
      <c r="I25" t="s">
        <v>354</v>
      </c>
      <c r="J25" s="65">
        <v>4.09</v>
      </c>
      <c r="K25" t="s">
        <v>101</v>
      </c>
      <c r="L25" s="66">
        <v>4.2999999999999997E-2</v>
      </c>
      <c r="M25" s="66">
        <v>-1.6999999999999999E-3</v>
      </c>
      <c r="N25" s="65">
        <v>110402.67</v>
      </c>
      <c r="O25" s="65">
        <v>120.19</v>
      </c>
      <c r="P25" s="65">
        <v>0</v>
      </c>
      <c r="Q25" s="65">
        <v>132.692969073</v>
      </c>
      <c r="R25" s="66">
        <v>1E-4</v>
      </c>
      <c r="S25" s="66">
        <v>1.6400000000000001E-2</v>
      </c>
      <c r="T25" s="66">
        <v>1E-3</v>
      </c>
    </row>
    <row r="26" spans="1:20">
      <c r="A26" t="s">
        <v>359</v>
      </c>
      <c r="B26" t="s">
        <v>360</v>
      </c>
      <c r="C26" t="s">
        <v>99</v>
      </c>
      <c r="D26" t="s">
        <v>122</v>
      </c>
      <c r="E26" t="s">
        <v>361</v>
      </c>
      <c r="F26" t="s">
        <v>362</v>
      </c>
      <c r="G26" t="s">
        <v>363</v>
      </c>
      <c r="H26" t="s">
        <v>206</v>
      </c>
      <c r="I26" t="s">
        <v>347</v>
      </c>
      <c r="J26" s="65">
        <v>7.38</v>
      </c>
      <c r="K26" t="s">
        <v>101</v>
      </c>
      <c r="L26" s="66">
        <v>5.1499999999999997E-2</v>
      </c>
      <c r="M26" s="66">
        <v>9.7000000000000003E-3</v>
      </c>
      <c r="N26" s="65">
        <v>34826.35</v>
      </c>
      <c r="O26" s="65">
        <v>161.26</v>
      </c>
      <c r="P26" s="65">
        <v>0</v>
      </c>
      <c r="Q26" s="65">
        <v>56.160972010000002</v>
      </c>
      <c r="R26" s="66">
        <v>0</v>
      </c>
      <c r="S26" s="66">
        <v>6.8999999999999999E-3</v>
      </c>
      <c r="T26" s="66">
        <v>4.0000000000000002E-4</v>
      </c>
    </row>
    <row r="27" spans="1:20">
      <c r="A27" t="s">
        <v>364</v>
      </c>
      <c r="B27" t="s">
        <v>365</v>
      </c>
      <c r="C27" t="s">
        <v>99</v>
      </c>
      <c r="D27" t="s">
        <v>122</v>
      </c>
      <c r="E27" t="s">
        <v>366</v>
      </c>
      <c r="F27" t="s">
        <v>325</v>
      </c>
      <c r="G27" t="s">
        <v>363</v>
      </c>
      <c r="H27" t="s">
        <v>206</v>
      </c>
      <c r="I27" t="s">
        <v>311</v>
      </c>
      <c r="J27" s="65">
        <v>1.1200000000000001</v>
      </c>
      <c r="K27" t="s">
        <v>101</v>
      </c>
      <c r="L27" s="66">
        <v>4.4499999999999998E-2</v>
      </c>
      <c r="M27" s="66">
        <v>7.7999999999999996E-3</v>
      </c>
      <c r="N27" s="65">
        <v>207297</v>
      </c>
      <c r="O27" s="65">
        <v>111.49</v>
      </c>
      <c r="P27" s="65">
        <v>0</v>
      </c>
      <c r="Q27" s="65">
        <v>231.1154253</v>
      </c>
      <c r="R27" s="66">
        <v>2.9999999999999997E-4</v>
      </c>
      <c r="S27" s="66">
        <v>2.8500000000000001E-2</v>
      </c>
      <c r="T27" s="66">
        <v>1.6999999999999999E-3</v>
      </c>
    </row>
    <row r="28" spans="1:20">
      <c r="A28" t="s">
        <v>367</v>
      </c>
      <c r="B28" t="s">
        <v>368</v>
      </c>
      <c r="C28" t="s">
        <v>99</v>
      </c>
      <c r="D28" t="s">
        <v>122</v>
      </c>
      <c r="E28" t="s">
        <v>369</v>
      </c>
      <c r="F28" t="s">
        <v>325</v>
      </c>
      <c r="G28" t="s">
        <v>363</v>
      </c>
      <c r="H28" t="s">
        <v>206</v>
      </c>
      <c r="I28" t="s">
        <v>236</v>
      </c>
      <c r="J28" s="65">
        <v>5.34</v>
      </c>
      <c r="K28" t="s">
        <v>101</v>
      </c>
      <c r="L28" s="66">
        <v>3.3500000000000002E-2</v>
      </c>
      <c r="M28" s="66">
        <v>8.0999999999999996E-3</v>
      </c>
      <c r="N28" s="65">
        <v>23488</v>
      </c>
      <c r="O28" s="65">
        <v>115.18</v>
      </c>
      <c r="P28" s="65">
        <v>0</v>
      </c>
      <c r="Q28" s="65">
        <v>27.053478399999999</v>
      </c>
      <c r="R28" s="66">
        <v>0</v>
      </c>
      <c r="S28" s="66">
        <v>3.3E-3</v>
      </c>
      <c r="T28" s="66">
        <v>2.0000000000000001E-4</v>
      </c>
    </row>
    <row r="29" spans="1:20">
      <c r="A29" t="s">
        <v>370</v>
      </c>
      <c r="B29" t="s">
        <v>371</v>
      </c>
      <c r="C29" t="s">
        <v>99</v>
      </c>
      <c r="D29" t="s">
        <v>122</v>
      </c>
      <c r="E29" t="s">
        <v>372</v>
      </c>
      <c r="F29" t="s">
        <v>373</v>
      </c>
      <c r="G29" t="s">
        <v>363</v>
      </c>
      <c r="H29" t="s">
        <v>206</v>
      </c>
      <c r="I29" t="s">
        <v>374</v>
      </c>
      <c r="J29" s="65">
        <v>2.56</v>
      </c>
      <c r="K29" t="s">
        <v>101</v>
      </c>
      <c r="L29" s="66">
        <v>5.3499999999999999E-2</v>
      </c>
      <c r="M29" s="66">
        <v>3.0300000000000001E-2</v>
      </c>
      <c r="N29" s="65">
        <v>191193</v>
      </c>
      <c r="O29" s="65">
        <v>111.3</v>
      </c>
      <c r="P29" s="65">
        <v>0</v>
      </c>
      <c r="Q29" s="65">
        <v>212.797809</v>
      </c>
      <c r="R29" s="66">
        <v>2.0000000000000001E-4</v>
      </c>
      <c r="S29" s="66">
        <v>2.63E-2</v>
      </c>
      <c r="T29" s="66">
        <v>1.6000000000000001E-3</v>
      </c>
    </row>
    <row r="30" spans="1:20">
      <c r="A30" t="s">
        <v>375</v>
      </c>
      <c r="B30" t="s">
        <v>376</v>
      </c>
      <c r="C30" t="s">
        <v>99</v>
      </c>
      <c r="D30" t="s">
        <v>122</v>
      </c>
      <c r="E30" t="s">
        <v>372</v>
      </c>
      <c r="F30" t="s">
        <v>373</v>
      </c>
      <c r="G30" t="s">
        <v>363</v>
      </c>
      <c r="H30" t="s">
        <v>206</v>
      </c>
      <c r="I30" t="s">
        <v>377</v>
      </c>
      <c r="J30" s="65">
        <v>4.8</v>
      </c>
      <c r="K30" t="s">
        <v>101</v>
      </c>
      <c r="L30" s="66">
        <v>2.7799999999999998E-2</v>
      </c>
      <c r="M30" s="66">
        <v>2.9899999999999999E-2</v>
      </c>
      <c r="N30" s="65">
        <v>91685</v>
      </c>
      <c r="O30" s="65">
        <v>99.01</v>
      </c>
      <c r="P30" s="65">
        <v>0</v>
      </c>
      <c r="Q30" s="65">
        <v>90.777318500000007</v>
      </c>
      <c r="R30" s="66">
        <v>1E-4</v>
      </c>
      <c r="S30" s="66">
        <v>1.12E-2</v>
      </c>
      <c r="T30" s="66">
        <v>6.9999999999999999E-4</v>
      </c>
    </row>
    <row r="31" spans="1:20">
      <c r="A31" t="s">
        <v>378</v>
      </c>
      <c r="B31" t="s">
        <v>379</v>
      </c>
      <c r="C31" t="s">
        <v>99</v>
      </c>
      <c r="D31" t="s">
        <v>122</v>
      </c>
      <c r="E31" t="s">
        <v>372</v>
      </c>
      <c r="F31" t="s">
        <v>373</v>
      </c>
      <c r="G31" t="s">
        <v>363</v>
      </c>
      <c r="H31" t="s">
        <v>206</v>
      </c>
      <c r="I31" t="s">
        <v>380</v>
      </c>
      <c r="J31" s="65">
        <v>5.77</v>
      </c>
      <c r="K31" t="s">
        <v>101</v>
      </c>
      <c r="L31" s="66">
        <v>1.29E-2</v>
      </c>
      <c r="M31" s="66">
        <v>3.4599999999999999E-2</v>
      </c>
      <c r="N31" s="65">
        <v>420045</v>
      </c>
      <c r="O31" s="65">
        <v>88</v>
      </c>
      <c r="P31" s="65">
        <v>0</v>
      </c>
      <c r="Q31" s="65">
        <v>369.63959999999997</v>
      </c>
      <c r="R31" s="66">
        <v>4.0000000000000002E-4</v>
      </c>
      <c r="S31" s="66">
        <v>4.5699999999999998E-2</v>
      </c>
      <c r="T31" s="66">
        <v>2.7000000000000001E-3</v>
      </c>
    </row>
    <row r="32" spans="1:20">
      <c r="A32" t="s">
        <v>381</v>
      </c>
      <c r="B32" t="s">
        <v>382</v>
      </c>
      <c r="C32" t="s">
        <v>99</v>
      </c>
      <c r="D32" t="s">
        <v>122</v>
      </c>
      <c r="E32" t="s">
        <v>383</v>
      </c>
      <c r="F32" t="s">
        <v>325</v>
      </c>
      <c r="G32" t="s">
        <v>363</v>
      </c>
      <c r="H32" t="s">
        <v>206</v>
      </c>
      <c r="I32" t="s">
        <v>384</v>
      </c>
      <c r="J32" s="65">
        <v>6.29</v>
      </c>
      <c r="K32" t="s">
        <v>101</v>
      </c>
      <c r="L32" s="66">
        <v>2.81E-2</v>
      </c>
      <c r="M32" s="66">
        <v>6.1000000000000004E-3</v>
      </c>
      <c r="N32" s="65">
        <v>1923.55</v>
      </c>
      <c r="O32" s="65">
        <v>115.7</v>
      </c>
      <c r="P32" s="65">
        <v>0</v>
      </c>
      <c r="Q32" s="65">
        <v>2.2255473499999998</v>
      </c>
      <c r="R32" s="66">
        <v>0</v>
      </c>
      <c r="S32" s="66">
        <v>2.9999999999999997E-4</v>
      </c>
      <c r="T32" s="66">
        <v>0</v>
      </c>
    </row>
    <row r="33" spans="1:20">
      <c r="A33" t="s">
        <v>385</v>
      </c>
      <c r="B33" t="s">
        <v>386</v>
      </c>
      <c r="C33" t="s">
        <v>99</v>
      </c>
      <c r="D33" t="s">
        <v>122</v>
      </c>
      <c r="E33" t="s">
        <v>387</v>
      </c>
      <c r="F33" t="s">
        <v>310</v>
      </c>
      <c r="G33" t="s">
        <v>363</v>
      </c>
      <c r="H33" t="s">
        <v>206</v>
      </c>
      <c r="I33" t="s">
        <v>354</v>
      </c>
      <c r="J33" s="65">
        <v>0.99</v>
      </c>
      <c r="K33" t="s">
        <v>101</v>
      </c>
      <c r="L33" s="66">
        <v>4.4999999999999998E-2</v>
      </c>
      <c r="M33" s="66">
        <v>1.03E-2</v>
      </c>
      <c r="N33" s="65">
        <v>95835</v>
      </c>
      <c r="O33" s="65">
        <v>124.73</v>
      </c>
      <c r="P33" s="65">
        <v>1.2999700000000001</v>
      </c>
      <c r="Q33" s="65">
        <v>120.8349655</v>
      </c>
      <c r="R33" s="66">
        <v>1E-4</v>
      </c>
      <c r="S33" s="66">
        <v>1.49E-2</v>
      </c>
      <c r="T33" s="66">
        <v>8.9999999999999998E-4</v>
      </c>
    </row>
    <row r="34" spans="1:20">
      <c r="A34" t="s">
        <v>388</v>
      </c>
      <c r="B34" t="s">
        <v>389</v>
      </c>
      <c r="C34" t="s">
        <v>99</v>
      </c>
      <c r="D34" t="s">
        <v>122</v>
      </c>
      <c r="E34" t="s">
        <v>390</v>
      </c>
      <c r="F34" t="s">
        <v>325</v>
      </c>
      <c r="G34" t="s">
        <v>391</v>
      </c>
      <c r="H34" t="s">
        <v>149</v>
      </c>
      <c r="I34" t="s">
        <v>341</v>
      </c>
      <c r="J34" s="65">
        <v>6.39</v>
      </c>
      <c r="K34" t="s">
        <v>101</v>
      </c>
      <c r="L34" s="66">
        <v>1.9599999999999999E-2</v>
      </c>
      <c r="M34" s="66">
        <v>4.4999999999999997E-3</v>
      </c>
      <c r="N34" s="65">
        <v>15291</v>
      </c>
      <c r="O34" s="65">
        <v>111.14</v>
      </c>
      <c r="P34" s="65">
        <v>0</v>
      </c>
      <c r="Q34" s="65">
        <v>16.9944174</v>
      </c>
      <c r="R34" s="66">
        <v>0</v>
      </c>
      <c r="S34" s="66">
        <v>2.0999999999999999E-3</v>
      </c>
      <c r="T34" s="66">
        <v>1E-4</v>
      </c>
    </row>
    <row r="35" spans="1:20">
      <c r="A35" t="s">
        <v>392</v>
      </c>
      <c r="B35" t="s">
        <v>393</v>
      </c>
      <c r="C35" t="s">
        <v>99</v>
      </c>
      <c r="D35" t="s">
        <v>122</v>
      </c>
      <c r="E35" t="s">
        <v>318</v>
      </c>
      <c r="F35" t="s">
        <v>310</v>
      </c>
      <c r="G35" t="s">
        <v>391</v>
      </c>
      <c r="H35" t="s">
        <v>149</v>
      </c>
      <c r="I35" t="s">
        <v>394</v>
      </c>
      <c r="J35" s="65">
        <v>2.33</v>
      </c>
      <c r="K35" t="s">
        <v>101</v>
      </c>
      <c r="L35" s="66">
        <v>1.4200000000000001E-2</v>
      </c>
      <c r="M35" s="66">
        <v>-0.99039999999999995</v>
      </c>
      <c r="N35" s="65">
        <v>2</v>
      </c>
      <c r="O35" s="65">
        <v>5069500</v>
      </c>
      <c r="P35" s="65">
        <v>0</v>
      </c>
      <c r="Q35" s="65">
        <v>101.39</v>
      </c>
      <c r="R35" s="66">
        <v>0</v>
      </c>
      <c r="S35" s="66">
        <v>1.2500000000000001E-2</v>
      </c>
      <c r="T35" s="66">
        <v>6.9999999999999999E-4</v>
      </c>
    </row>
    <row r="36" spans="1:20">
      <c r="A36" t="s">
        <v>395</v>
      </c>
      <c r="B36" t="s">
        <v>396</v>
      </c>
      <c r="C36" t="s">
        <v>99</v>
      </c>
      <c r="D36" t="s">
        <v>122</v>
      </c>
      <c r="E36" t="s">
        <v>397</v>
      </c>
      <c r="F36" t="s">
        <v>345</v>
      </c>
      <c r="G36" t="s">
        <v>363</v>
      </c>
      <c r="H36" t="s">
        <v>206</v>
      </c>
      <c r="I36" t="s">
        <v>311</v>
      </c>
      <c r="J36" s="65">
        <v>5.33</v>
      </c>
      <c r="K36" t="s">
        <v>101</v>
      </c>
      <c r="L36" s="66">
        <v>1.23E-2</v>
      </c>
      <c r="M36" s="66">
        <v>2.7000000000000001E-3</v>
      </c>
      <c r="N36" s="65">
        <v>200766.02</v>
      </c>
      <c r="O36" s="65">
        <v>105.9</v>
      </c>
      <c r="P36" s="65">
        <v>0</v>
      </c>
      <c r="Q36" s="65">
        <v>212.61121517999999</v>
      </c>
      <c r="R36" s="66">
        <v>1E-4</v>
      </c>
      <c r="S36" s="66">
        <v>2.63E-2</v>
      </c>
      <c r="T36" s="66">
        <v>1.6000000000000001E-3</v>
      </c>
    </row>
    <row r="37" spans="1:20">
      <c r="A37" t="s">
        <v>398</v>
      </c>
      <c r="B37" t="s">
        <v>399</v>
      </c>
      <c r="C37" t="s">
        <v>99</v>
      </c>
      <c r="D37" t="s">
        <v>122</v>
      </c>
      <c r="E37" t="s">
        <v>400</v>
      </c>
      <c r="F37" t="s">
        <v>325</v>
      </c>
      <c r="G37" t="s">
        <v>401</v>
      </c>
      <c r="H37" t="s">
        <v>206</v>
      </c>
      <c r="I37" t="s">
        <v>402</v>
      </c>
      <c r="J37" s="65">
        <v>3.64</v>
      </c>
      <c r="K37" t="s">
        <v>101</v>
      </c>
      <c r="L37" s="66">
        <v>2.1499999999999998E-2</v>
      </c>
      <c r="M37" s="66">
        <v>9.7999999999999997E-3</v>
      </c>
      <c r="N37" s="65">
        <v>300441</v>
      </c>
      <c r="O37" s="65">
        <v>105.96</v>
      </c>
      <c r="P37" s="65">
        <v>0</v>
      </c>
      <c r="Q37" s="65">
        <v>318.34728360000003</v>
      </c>
      <c r="R37" s="66">
        <v>2.9999999999999997E-4</v>
      </c>
      <c r="S37" s="66">
        <v>3.9300000000000002E-2</v>
      </c>
      <c r="T37" s="66">
        <v>2.3E-3</v>
      </c>
    </row>
    <row r="38" spans="1:20">
      <c r="A38" t="s">
        <v>403</v>
      </c>
      <c r="B38" t="s">
        <v>404</v>
      </c>
      <c r="C38" t="s">
        <v>99</v>
      </c>
      <c r="D38" t="s">
        <v>122</v>
      </c>
      <c r="E38" t="s">
        <v>405</v>
      </c>
      <c r="F38" t="s">
        <v>373</v>
      </c>
      <c r="G38" t="s">
        <v>406</v>
      </c>
      <c r="H38" t="s">
        <v>149</v>
      </c>
      <c r="I38" t="s">
        <v>311</v>
      </c>
      <c r="J38" s="65">
        <v>1.32</v>
      </c>
      <c r="K38" t="s">
        <v>101</v>
      </c>
      <c r="L38" s="66">
        <v>3.6999999999999998E-2</v>
      </c>
      <c r="M38" s="66">
        <v>1.3100000000000001E-2</v>
      </c>
      <c r="N38" s="65">
        <v>223002</v>
      </c>
      <c r="O38" s="65">
        <v>104.05</v>
      </c>
      <c r="P38" s="65">
        <v>0</v>
      </c>
      <c r="Q38" s="65">
        <v>232.033581</v>
      </c>
      <c r="R38" s="66">
        <v>2.9999999999999997E-4</v>
      </c>
      <c r="S38" s="66">
        <v>2.87E-2</v>
      </c>
      <c r="T38" s="66">
        <v>1.6999999999999999E-3</v>
      </c>
    </row>
    <row r="39" spans="1:20">
      <c r="A39" t="s">
        <v>407</v>
      </c>
      <c r="B39" t="s">
        <v>408</v>
      </c>
      <c r="C39" t="s">
        <v>99</v>
      </c>
      <c r="D39" t="s">
        <v>122</v>
      </c>
      <c r="E39" t="s">
        <v>409</v>
      </c>
      <c r="F39" t="s">
        <v>325</v>
      </c>
      <c r="G39" t="s">
        <v>410</v>
      </c>
      <c r="H39" t="s">
        <v>206</v>
      </c>
      <c r="I39" t="s">
        <v>411</v>
      </c>
      <c r="J39" s="65">
        <v>3.72</v>
      </c>
      <c r="K39" t="s">
        <v>101</v>
      </c>
      <c r="L39" s="66">
        <v>3.0599999999999999E-2</v>
      </c>
      <c r="M39" s="66">
        <v>6.0000000000000001E-3</v>
      </c>
      <c r="N39" s="65">
        <v>41010.06</v>
      </c>
      <c r="O39" s="65">
        <v>110.35</v>
      </c>
      <c r="P39" s="65">
        <v>2.0180400000000001</v>
      </c>
      <c r="Q39" s="65">
        <v>47.272641210000003</v>
      </c>
      <c r="R39" s="66">
        <v>1E-4</v>
      </c>
      <c r="S39" s="66">
        <v>5.7999999999999996E-3</v>
      </c>
      <c r="T39" s="66">
        <v>2.9999999999999997E-4</v>
      </c>
    </row>
    <row r="40" spans="1:20">
      <c r="A40" t="s">
        <v>412</v>
      </c>
      <c r="B40" t="s">
        <v>413</v>
      </c>
      <c r="C40" t="s">
        <v>99</v>
      </c>
      <c r="D40" t="s">
        <v>122</v>
      </c>
      <c r="E40" t="s">
        <v>414</v>
      </c>
      <c r="F40" t="s">
        <v>325</v>
      </c>
      <c r="G40" t="s">
        <v>410</v>
      </c>
      <c r="H40" t="s">
        <v>206</v>
      </c>
      <c r="I40" t="s">
        <v>415</v>
      </c>
      <c r="J40" s="65">
        <v>6.67</v>
      </c>
      <c r="K40" t="s">
        <v>101</v>
      </c>
      <c r="L40" s="66">
        <v>8.3999999999999995E-3</v>
      </c>
      <c r="M40" s="66">
        <v>8.8999999999999999E-3</v>
      </c>
      <c r="N40" s="65">
        <v>64000</v>
      </c>
      <c r="O40" s="65">
        <v>99.74</v>
      </c>
      <c r="P40" s="65">
        <v>0</v>
      </c>
      <c r="Q40" s="65">
        <v>63.833599999999997</v>
      </c>
      <c r="R40" s="66">
        <v>1E-4</v>
      </c>
      <c r="S40" s="66">
        <v>7.9000000000000008E-3</v>
      </c>
      <c r="T40" s="66">
        <v>5.0000000000000001E-4</v>
      </c>
    </row>
    <row r="41" spans="1:20">
      <c r="A41" t="s">
        <v>416</v>
      </c>
      <c r="B41" t="s">
        <v>417</v>
      </c>
      <c r="C41" t="s">
        <v>99</v>
      </c>
      <c r="D41" t="s">
        <v>122</v>
      </c>
      <c r="E41" t="s">
        <v>418</v>
      </c>
      <c r="F41" t="s">
        <v>373</v>
      </c>
      <c r="G41" t="s">
        <v>419</v>
      </c>
      <c r="H41" t="s">
        <v>149</v>
      </c>
      <c r="I41" t="s">
        <v>420</v>
      </c>
      <c r="J41" s="65">
        <v>4.38</v>
      </c>
      <c r="K41" t="s">
        <v>101</v>
      </c>
      <c r="L41" s="66">
        <v>2.8500000000000001E-2</v>
      </c>
      <c r="M41" s="66">
        <v>1.4999999999999999E-2</v>
      </c>
      <c r="N41" s="65">
        <v>72411</v>
      </c>
      <c r="O41" s="65">
        <v>108.31</v>
      </c>
      <c r="P41" s="65">
        <v>0</v>
      </c>
      <c r="Q41" s="65">
        <v>78.428354100000007</v>
      </c>
      <c r="R41" s="66">
        <v>1E-4</v>
      </c>
      <c r="S41" s="66">
        <v>9.7000000000000003E-3</v>
      </c>
      <c r="T41" s="66">
        <v>5.9999999999999995E-4</v>
      </c>
    </row>
    <row r="42" spans="1:20">
      <c r="A42" t="s">
        <v>421</v>
      </c>
      <c r="B42" t="s">
        <v>422</v>
      </c>
      <c r="C42" t="s">
        <v>99</v>
      </c>
      <c r="D42" t="s">
        <v>122</v>
      </c>
      <c r="E42" t="s">
        <v>418</v>
      </c>
      <c r="F42" t="s">
        <v>373</v>
      </c>
      <c r="G42" t="s">
        <v>419</v>
      </c>
      <c r="H42" t="s">
        <v>149</v>
      </c>
      <c r="I42" t="s">
        <v>311</v>
      </c>
      <c r="J42" s="65">
        <v>2.41</v>
      </c>
      <c r="K42" t="s">
        <v>101</v>
      </c>
      <c r="L42" s="66">
        <v>4.65E-2</v>
      </c>
      <c r="M42" s="66">
        <v>1.3100000000000001E-2</v>
      </c>
      <c r="N42" s="65">
        <v>210437</v>
      </c>
      <c r="O42" s="65">
        <v>108.7</v>
      </c>
      <c r="P42" s="65">
        <v>4.9166699999999999</v>
      </c>
      <c r="Q42" s="65">
        <v>233.661689</v>
      </c>
      <c r="R42" s="66">
        <v>2.9999999999999997E-4</v>
      </c>
      <c r="S42" s="66">
        <v>2.8899999999999999E-2</v>
      </c>
      <c r="T42" s="66">
        <v>1.6999999999999999E-3</v>
      </c>
    </row>
    <row r="43" spans="1:20">
      <c r="A43" t="s">
        <v>423</v>
      </c>
      <c r="B43" t="s">
        <v>424</v>
      </c>
      <c r="C43" t="s">
        <v>99</v>
      </c>
      <c r="D43" t="s">
        <v>122</v>
      </c>
      <c r="E43" t="s">
        <v>418</v>
      </c>
      <c r="F43" t="s">
        <v>373</v>
      </c>
      <c r="G43" t="s">
        <v>419</v>
      </c>
      <c r="H43" t="s">
        <v>149</v>
      </c>
      <c r="I43" t="s">
        <v>425</v>
      </c>
      <c r="J43" s="65">
        <v>6.04</v>
      </c>
      <c r="K43" t="s">
        <v>101</v>
      </c>
      <c r="L43" s="66">
        <v>2.4500000000000001E-2</v>
      </c>
      <c r="M43" s="66">
        <v>2.1100000000000001E-2</v>
      </c>
      <c r="N43" s="65">
        <v>156000</v>
      </c>
      <c r="O43" s="65">
        <v>101.99</v>
      </c>
      <c r="P43" s="65">
        <v>0</v>
      </c>
      <c r="Q43" s="65">
        <v>159.1044</v>
      </c>
      <c r="R43" s="66">
        <v>1E-3</v>
      </c>
      <c r="S43" s="66">
        <v>1.9599999999999999E-2</v>
      </c>
      <c r="T43" s="66">
        <v>1.1999999999999999E-3</v>
      </c>
    </row>
    <row r="44" spans="1:20">
      <c r="A44" t="s">
        <v>426</v>
      </c>
      <c r="B44" t="s">
        <v>427</v>
      </c>
      <c r="C44" t="s">
        <v>99</v>
      </c>
      <c r="D44" t="s">
        <v>122</v>
      </c>
      <c r="E44" t="s">
        <v>428</v>
      </c>
      <c r="F44" t="s">
        <v>325</v>
      </c>
      <c r="G44" t="s">
        <v>429</v>
      </c>
      <c r="H44" t="s">
        <v>206</v>
      </c>
      <c r="I44" t="s">
        <v>430</v>
      </c>
      <c r="J44" s="65">
        <v>5.23</v>
      </c>
      <c r="K44" t="s">
        <v>101</v>
      </c>
      <c r="L44" s="66">
        <v>3.3000000000000002E-2</v>
      </c>
      <c r="M44" s="66">
        <v>3.0800000000000001E-2</v>
      </c>
      <c r="N44" s="65">
        <v>152000</v>
      </c>
      <c r="O44" s="65">
        <v>101.16</v>
      </c>
      <c r="P44" s="65">
        <v>0</v>
      </c>
      <c r="Q44" s="65">
        <v>153.76320000000001</v>
      </c>
      <c r="R44" s="66">
        <v>8.0000000000000004E-4</v>
      </c>
      <c r="S44" s="66">
        <v>1.9E-2</v>
      </c>
      <c r="T44" s="66">
        <v>1.1000000000000001E-3</v>
      </c>
    </row>
    <row r="45" spans="1:20">
      <c r="A45" s="67" t="s">
        <v>252</v>
      </c>
      <c r="B45" s="14"/>
      <c r="C45" s="14"/>
      <c r="D45" s="14"/>
      <c r="E45" s="14"/>
      <c r="J45" s="69">
        <v>3.64</v>
      </c>
      <c r="M45" s="68">
        <v>3.3399999999999999E-2</v>
      </c>
      <c r="N45" s="69">
        <v>2673246.77</v>
      </c>
      <c r="P45" s="69">
        <v>0.65083999999999997</v>
      </c>
      <c r="Q45" s="69">
        <v>2742.6074467190001</v>
      </c>
      <c r="S45" s="68">
        <v>0.3387</v>
      </c>
      <c r="T45" s="68">
        <v>2.0199999999999999E-2</v>
      </c>
    </row>
    <row r="46" spans="1:20">
      <c r="A46" t="s">
        <v>431</v>
      </c>
      <c r="B46" t="s">
        <v>432</v>
      </c>
      <c r="C46" t="s">
        <v>99</v>
      </c>
      <c r="D46" t="s">
        <v>122</v>
      </c>
      <c r="E46" t="s">
        <v>433</v>
      </c>
      <c r="F46" t="s">
        <v>127</v>
      </c>
      <c r="G46" t="s">
        <v>346</v>
      </c>
      <c r="H46" t="s">
        <v>149</v>
      </c>
      <c r="I46" t="s">
        <v>434</v>
      </c>
      <c r="J46" s="65">
        <v>1.9</v>
      </c>
      <c r="K46" t="s">
        <v>101</v>
      </c>
      <c r="L46" s="66">
        <v>1.49E-2</v>
      </c>
      <c r="M46" s="66">
        <v>5.3E-3</v>
      </c>
      <c r="N46" s="65">
        <v>1298.92</v>
      </c>
      <c r="O46" s="65">
        <v>101.95</v>
      </c>
      <c r="P46" s="65">
        <v>0</v>
      </c>
      <c r="Q46" s="65">
        <v>1.3242489399999999</v>
      </c>
      <c r="R46" s="66">
        <v>0</v>
      </c>
      <c r="S46" s="66">
        <v>2.0000000000000001E-4</v>
      </c>
      <c r="T46" s="66">
        <v>0</v>
      </c>
    </row>
    <row r="47" spans="1:20">
      <c r="A47" t="s">
        <v>435</v>
      </c>
      <c r="B47" t="s">
        <v>436</v>
      </c>
      <c r="C47" t="s">
        <v>99</v>
      </c>
      <c r="D47" t="s">
        <v>122</v>
      </c>
      <c r="E47" t="s">
        <v>437</v>
      </c>
      <c r="F47" t="s">
        <v>362</v>
      </c>
      <c r="G47" t="s">
        <v>340</v>
      </c>
      <c r="H47" t="s">
        <v>206</v>
      </c>
      <c r="I47" t="s">
        <v>354</v>
      </c>
      <c r="J47" s="65">
        <v>1.72</v>
      </c>
      <c r="K47" t="s">
        <v>101</v>
      </c>
      <c r="L47" s="66">
        <v>2.4500000000000001E-2</v>
      </c>
      <c r="M47" s="66">
        <v>5.7999999999999996E-3</v>
      </c>
      <c r="N47" s="65">
        <v>152879</v>
      </c>
      <c r="O47" s="65">
        <v>103.85</v>
      </c>
      <c r="P47" s="65">
        <v>0</v>
      </c>
      <c r="Q47" s="65">
        <v>158.76484149999999</v>
      </c>
      <c r="R47" s="66">
        <v>1E-4</v>
      </c>
      <c r="S47" s="66">
        <v>1.9599999999999999E-2</v>
      </c>
      <c r="T47" s="66">
        <v>1.1999999999999999E-3</v>
      </c>
    </row>
    <row r="48" spans="1:20">
      <c r="A48" t="s">
        <v>438</v>
      </c>
      <c r="B48" t="s">
        <v>439</v>
      </c>
      <c r="C48" t="s">
        <v>99</v>
      </c>
      <c r="D48" t="s">
        <v>122</v>
      </c>
      <c r="E48" t="s">
        <v>440</v>
      </c>
      <c r="F48" t="s">
        <v>373</v>
      </c>
      <c r="G48" t="s">
        <v>346</v>
      </c>
      <c r="H48" t="s">
        <v>149</v>
      </c>
      <c r="I48" t="s">
        <v>411</v>
      </c>
      <c r="J48" s="65">
        <v>6.31</v>
      </c>
      <c r="K48" t="s">
        <v>101</v>
      </c>
      <c r="L48" s="66">
        <v>3.6900000000000002E-2</v>
      </c>
      <c r="M48" s="66">
        <v>1.8499999999999999E-2</v>
      </c>
      <c r="N48" s="65">
        <v>34117.279999999999</v>
      </c>
      <c r="O48" s="65">
        <v>113.72</v>
      </c>
      <c r="P48" s="65">
        <v>0</v>
      </c>
      <c r="Q48" s="65">
        <v>38.798170816000003</v>
      </c>
      <c r="R48" s="66">
        <v>1E-4</v>
      </c>
      <c r="S48" s="66">
        <v>4.7999999999999996E-3</v>
      </c>
      <c r="T48" s="66">
        <v>2.9999999999999997E-4</v>
      </c>
    </row>
    <row r="49" spans="1:20">
      <c r="A49" t="s">
        <v>441</v>
      </c>
      <c r="B49" t="s">
        <v>442</v>
      </c>
      <c r="C49" t="s">
        <v>99</v>
      </c>
      <c r="D49" t="s">
        <v>122</v>
      </c>
      <c r="E49" t="s">
        <v>366</v>
      </c>
      <c r="F49" t="s">
        <v>325</v>
      </c>
      <c r="G49" t="s">
        <v>363</v>
      </c>
      <c r="H49" t="s">
        <v>206</v>
      </c>
      <c r="I49" t="s">
        <v>443</v>
      </c>
      <c r="J49" s="65">
        <v>6.42</v>
      </c>
      <c r="K49" t="s">
        <v>101</v>
      </c>
      <c r="L49" s="66">
        <v>2.41E-2</v>
      </c>
      <c r="M49" s="66">
        <v>1.9E-2</v>
      </c>
      <c r="N49" s="65">
        <v>27985</v>
      </c>
      <c r="O49" s="65">
        <v>105.31</v>
      </c>
      <c r="P49" s="65">
        <v>0</v>
      </c>
      <c r="Q49" s="65">
        <v>29.471003499999998</v>
      </c>
      <c r="R49" s="66">
        <v>1E-4</v>
      </c>
      <c r="S49" s="66">
        <v>3.5999999999999999E-3</v>
      </c>
      <c r="T49" s="66">
        <v>2.0000000000000001E-4</v>
      </c>
    </row>
    <row r="50" spans="1:20">
      <c r="A50" t="s">
        <v>444</v>
      </c>
      <c r="B50" t="s">
        <v>445</v>
      </c>
      <c r="C50" t="s">
        <v>99</v>
      </c>
      <c r="D50" t="s">
        <v>122</v>
      </c>
      <c r="E50" t="s">
        <v>446</v>
      </c>
      <c r="F50" t="s">
        <v>131</v>
      </c>
      <c r="G50" t="s">
        <v>363</v>
      </c>
      <c r="H50" t="s">
        <v>206</v>
      </c>
      <c r="I50" t="s">
        <v>447</v>
      </c>
      <c r="J50" s="65">
        <v>3.52</v>
      </c>
      <c r="K50" t="s">
        <v>101</v>
      </c>
      <c r="L50" s="66">
        <v>3.6499999999999998E-2</v>
      </c>
      <c r="M50" s="66">
        <v>1.1900000000000001E-2</v>
      </c>
      <c r="N50" s="65">
        <v>1051</v>
      </c>
      <c r="O50" s="65">
        <v>109.2</v>
      </c>
      <c r="P50" s="65">
        <v>0</v>
      </c>
      <c r="Q50" s="65">
        <v>1.1476919999999999</v>
      </c>
      <c r="R50" s="66">
        <v>0</v>
      </c>
      <c r="S50" s="66">
        <v>1E-4</v>
      </c>
      <c r="T50" s="66">
        <v>0</v>
      </c>
    </row>
    <row r="51" spans="1:20">
      <c r="A51" t="s">
        <v>448</v>
      </c>
      <c r="B51" t="s">
        <v>449</v>
      </c>
      <c r="C51" t="s">
        <v>99</v>
      </c>
      <c r="D51" t="s">
        <v>122</v>
      </c>
      <c r="E51" t="s">
        <v>446</v>
      </c>
      <c r="F51" t="s">
        <v>131</v>
      </c>
      <c r="G51" t="s">
        <v>363</v>
      </c>
      <c r="H51" t="s">
        <v>206</v>
      </c>
      <c r="I51" t="s">
        <v>450</v>
      </c>
      <c r="J51" s="65">
        <v>6.68</v>
      </c>
      <c r="K51" t="s">
        <v>101</v>
      </c>
      <c r="L51" s="66">
        <v>3.2000000000000001E-2</v>
      </c>
      <c r="M51" s="66">
        <v>1.9300000000000001E-2</v>
      </c>
      <c r="N51" s="65">
        <v>75093</v>
      </c>
      <c r="O51" s="65">
        <v>109.07</v>
      </c>
      <c r="P51" s="65">
        <v>0</v>
      </c>
      <c r="Q51" s="65">
        <v>81.903935099999998</v>
      </c>
      <c r="R51" s="66">
        <v>1E-4</v>
      </c>
      <c r="S51" s="66">
        <v>1.01E-2</v>
      </c>
      <c r="T51" s="66">
        <v>5.9999999999999995E-4</v>
      </c>
    </row>
    <row r="52" spans="1:20">
      <c r="A52" t="s">
        <v>451</v>
      </c>
      <c r="B52" t="s">
        <v>452</v>
      </c>
      <c r="C52" t="s">
        <v>99</v>
      </c>
      <c r="D52" t="s">
        <v>122</v>
      </c>
      <c r="E52" t="s">
        <v>453</v>
      </c>
      <c r="F52" t="s">
        <v>454</v>
      </c>
      <c r="G52" t="s">
        <v>363</v>
      </c>
      <c r="H52" t="s">
        <v>206</v>
      </c>
      <c r="I52" t="s">
        <v>455</v>
      </c>
      <c r="J52" s="65">
        <v>8.77</v>
      </c>
      <c r="K52" t="s">
        <v>101</v>
      </c>
      <c r="L52" s="66">
        <v>3.0499999999999999E-2</v>
      </c>
      <c r="M52" s="66">
        <v>2.0400000000000001E-2</v>
      </c>
      <c r="N52" s="65">
        <v>118268</v>
      </c>
      <c r="O52" s="65">
        <v>109.19</v>
      </c>
      <c r="P52" s="65">
        <v>0</v>
      </c>
      <c r="Q52" s="65">
        <v>129.13682919999999</v>
      </c>
      <c r="R52" s="66">
        <v>2.0000000000000001E-4</v>
      </c>
      <c r="S52" s="66">
        <v>1.5900000000000001E-2</v>
      </c>
      <c r="T52" s="66">
        <v>1E-3</v>
      </c>
    </row>
    <row r="53" spans="1:20">
      <c r="A53" t="s">
        <v>456</v>
      </c>
      <c r="B53" t="s">
        <v>457</v>
      </c>
      <c r="C53" t="s">
        <v>99</v>
      </c>
      <c r="D53" t="s">
        <v>122</v>
      </c>
      <c r="E53" t="s">
        <v>458</v>
      </c>
      <c r="F53" t="s">
        <v>454</v>
      </c>
      <c r="G53" t="s">
        <v>363</v>
      </c>
      <c r="H53" t="s">
        <v>206</v>
      </c>
      <c r="I53" t="s">
        <v>236</v>
      </c>
      <c r="J53" s="65">
        <v>3.34</v>
      </c>
      <c r="K53" t="s">
        <v>101</v>
      </c>
      <c r="L53" s="66">
        <v>3.9199999999999999E-2</v>
      </c>
      <c r="M53" s="66">
        <v>1.24E-2</v>
      </c>
      <c r="N53" s="65">
        <v>57633</v>
      </c>
      <c r="O53" s="65">
        <v>111.01</v>
      </c>
      <c r="P53" s="65">
        <v>0</v>
      </c>
      <c r="Q53" s="65">
        <v>63.9783933</v>
      </c>
      <c r="R53" s="66">
        <v>1E-4</v>
      </c>
      <c r="S53" s="66">
        <v>7.9000000000000008E-3</v>
      </c>
      <c r="T53" s="66">
        <v>5.0000000000000001E-4</v>
      </c>
    </row>
    <row r="54" spans="1:20">
      <c r="A54" t="s">
        <v>459</v>
      </c>
      <c r="B54" t="s">
        <v>460</v>
      </c>
      <c r="C54" t="s">
        <v>99</v>
      </c>
      <c r="D54" t="s">
        <v>122</v>
      </c>
      <c r="E54" t="s">
        <v>461</v>
      </c>
      <c r="F54" t="s">
        <v>325</v>
      </c>
      <c r="G54" t="s">
        <v>363</v>
      </c>
      <c r="H54" t="s">
        <v>206</v>
      </c>
      <c r="I54" t="s">
        <v>236</v>
      </c>
      <c r="J54" s="65">
        <v>3.45</v>
      </c>
      <c r="K54" t="s">
        <v>101</v>
      </c>
      <c r="L54" s="66">
        <v>3.5000000000000003E-2</v>
      </c>
      <c r="M54" s="66">
        <v>1.46E-2</v>
      </c>
      <c r="N54" s="65">
        <v>50008.11</v>
      </c>
      <c r="O54" s="65">
        <v>107.19</v>
      </c>
      <c r="P54" s="65">
        <v>0</v>
      </c>
      <c r="Q54" s="65">
        <v>53.603693108999998</v>
      </c>
      <c r="R54" s="66">
        <v>1E-4</v>
      </c>
      <c r="S54" s="66">
        <v>6.6E-3</v>
      </c>
      <c r="T54" s="66">
        <v>4.0000000000000002E-4</v>
      </c>
    </row>
    <row r="55" spans="1:20">
      <c r="A55" t="s">
        <v>462</v>
      </c>
      <c r="B55" t="s">
        <v>463</v>
      </c>
      <c r="C55" t="s">
        <v>99</v>
      </c>
      <c r="D55" t="s">
        <v>122</v>
      </c>
      <c r="E55" t="s">
        <v>397</v>
      </c>
      <c r="F55" t="s">
        <v>345</v>
      </c>
      <c r="G55" t="s">
        <v>363</v>
      </c>
      <c r="H55" t="s">
        <v>206</v>
      </c>
      <c r="I55" t="s">
        <v>464</v>
      </c>
      <c r="J55" s="65">
        <v>7.23</v>
      </c>
      <c r="K55" t="s">
        <v>101</v>
      </c>
      <c r="L55" s="66">
        <v>2.4299999999999999E-2</v>
      </c>
      <c r="M55" s="66">
        <v>1.8599999999999998E-2</v>
      </c>
      <c r="N55" s="65">
        <v>124213</v>
      </c>
      <c r="O55" s="65">
        <v>104.4</v>
      </c>
      <c r="P55" s="65">
        <v>0</v>
      </c>
      <c r="Q55" s="65">
        <v>129.678372</v>
      </c>
      <c r="R55" s="66">
        <v>1E-4</v>
      </c>
      <c r="S55" s="66">
        <v>1.6E-2</v>
      </c>
      <c r="T55" s="66">
        <v>1E-3</v>
      </c>
    </row>
    <row r="56" spans="1:20">
      <c r="A56" t="s">
        <v>465</v>
      </c>
      <c r="B56" t="s">
        <v>466</v>
      </c>
      <c r="C56" t="s">
        <v>99</v>
      </c>
      <c r="D56" t="s">
        <v>122</v>
      </c>
      <c r="E56" t="s">
        <v>467</v>
      </c>
      <c r="F56" t="s">
        <v>127</v>
      </c>
      <c r="G56" t="s">
        <v>401</v>
      </c>
      <c r="H56" t="s">
        <v>206</v>
      </c>
      <c r="I56" t="s">
        <v>468</v>
      </c>
      <c r="J56" s="65">
        <v>3.04</v>
      </c>
      <c r="K56" t="s">
        <v>101</v>
      </c>
      <c r="L56" s="66">
        <v>4.7500000000000001E-2</v>
      </c>
      <c r="M56" s="66">
        <v>4.9399999999999999E-2</v>
      </c>
      <c r="N56" s="65">
        <v>302002</v>
      </c>
      <c r="O56" s="65">
        <v>100.9</v>
      </c>
      <c r="P56" s="65">
        <v>0</v>
      </c>
      <c r="Q56" s="65">
        <v>304.72001799999998</v>
      </c>
      <c r="R56" s="66">
        <v>5.0000000000000001E-4</v>
      </c>
      <c r="S56" s="66">
        <v>3.7600000000000001E-2</v>
      </c>
      <c r="T56" s="66">
        <v>2.2000000000000001E-3</v>
      </c>
    </row>
    <row r="57" spans="1:20">
      <c r="A57" t="s">
        <v>469</v>
      </c>
      <c r="B57" t="s">
        <v>470</v>
      </c>
      <c r="C57" t="s">
        <v>99</v>
      </c>
      <c r="D57" t="s">
        <v>122</v>
      </c>
      <c r="E57" t="s">
        <v>471</v>
      </c>
      <c r="F57" t="s">
        <v>472</v>
      </c>
      <c r="G57" t="s">
        <v>473</v>
      </c>
      <c r="H57" t="s">
        <v>149</v>
      </c>
      <c r="I57" t="s">
        <v>474</v>
      </c>
      <c r="J57" s="65">
        <v>3</v>
      </c>
      <c r="K57" t="s">
        <v>101</v>
      </c>
      <c r="L57" s="66">
        <v>4.1700000000000001E-2</v>
      </c>
      <c r="M57" s="66">
        <v>1.4500000000000001E-2</v>
      </c>
      <c r="N57" s="65">
        <v>56560</v>
      </c>
      <c r="O57" s="65">
        <v>108.32</v>
      </c>
      <c r="P57" s="65">
        <v>0</v>
      </c>
      <c r="Q57" s="65">
        <v>61.265791999999998</v>
      </c>
      <c r="R57" s="66">
        <v>2.0000000000000001E-4</v>
      </c>
      <c r="S57" s="66">
        <v>7.6E-3</v>
      </c>
      <c r="T57" s="66">
        <v>5.0000000000000001E-4</v>
      </c>
    </row>
    <row r="58" spans="1:20">
      <c r="A58" t="s">
        <v>475</v>
      </c>
      <c r="B58" t="s">
        <v>476</v>
      </c>
      <c r="C58" t="s">
        <v>99</v>
      </c>
      <c r="D58" t="s">
        <v>122</v>
      </c>
      <c r="E58" t="s">
        <v>471</v>
      </c>
      <c r="F58" t="s">
        <v>472</v>
      </c>
      <c r="G58" t="s">
        <v>473</v>
      </c>
      <c r="H58" t="s">
        <v>149</v>
      </c>
      <c r="I58" t="s">
        <v>477</v>
      </c>
      <c r="J58" s="65">
        <v>4.92</v>
      </c>
      <c r="K58" t="s">
        <v>101</v>
      </c>
      <c r="L58" s="66">
        <v>2.58E-2</v>
      </c>
      <c r="M58" s="66">
        <v>1.78E-2</v>
      </c>
      <c r="N58" s="65">
        <v>159172</v>
      </c>
      <c r="O58" s="65">
        <v>103.99</v>
      </c>
      <c r="P58" s="65">
        <v>0</v>
      </c>
      <c r="Q58" s="65">
        <v>165.52296279999999</v>
      </c>
      <c r="R58" s="66">
        <v>8.0000000000000004E-4</v>
      </c>
      <c r="S58" s="66">
        <v>2.0400000000000001E-2</v>
      </c>
      <c r="T58" s="66">
        <v>1.1999999999999999E-3</v>
      </c>
    </row>
    <row r="59" spans="1:20">
      <c r="A59" t="s">
        <v>478</v>
      </c>
      <c r="B59" t="s">
        <v>479</v>
      </c>
      <c r="C59" t="s">
        <v>99</v>
      </c>
      <c r="D59" t="s">
        <v>122</v>
      </c>
      <c r="E59" t="s">
        <v>480</v>
      </c>
      <c r="F59" t="s">
        <v>111</v>
      </c>
      <c r="G59" t="s">
        <v>473</v>
      </c>
      <c r="H59" t="s">
        <v>149</v>
      </c>
      <c r="I59" t="s">
        <v>434</v>
      </c>
      <c r="J59" s="65">
        <v>3.66</v>
      </c>
      <c r="K59" t="s">
        <v>101</v>
      </c>
      <c r="L59" s="66">
        <v>1.8599999999999998E-2</v>
      </c>
      <c r="M59" s="66">
        <v>1.43E-2</v>
      </c>
      <c r="N59" s="65">
        <v>1402</v>
      </c>
      <c r="O59" s="65">
        <v>101.95</v>
      </c>
      <c r="P59" s="65">
        <v>0</v>
      </c>
      <c r="Q59" s="65">
        <v>1.4293389999999999</v>
      </c>
      <c r="R59" s="66">
        <v>0</v>
      </c>
      <c r="S59" s="66">
        <v>2.0000000000000001E-4</v>
      </c>
      <c r="T59" s="66">
        <v>0</v>
      </c>
    </row>
    <row r="60" spans="1:20">
      <c r="A60" t="s">
        <v>481</v>
      </c>
      <c r="B60" t="s">
        <v>482</v>
      </c>
      <c r="C60" t="s">
        <v>99</v>
      </c>
      <c r="D60" t="s">
        <v>122</v>
      </c>
      <c r="E60" t="s">
        <v>483</v>
      </c>
      <c r="F60" t="s">
        <v>131</v>
      </c>
      <c r="G60" t="s">
        <v>401</v>
      </c>
      <c r="H60" t="s">
        <v>206</v>
      </c>
      <c r="I60" t="s">
        <v>411</v>
      </c>
      <c r="J60" s="65">
        <v>1.95</v>
      </c>
      <c r="K60" t="s">
        <v>101</v>
      </c>
      <c r="L60" s="66">
        <v>2.1600000000000001E-2</v>
      </c>
      <c r="M60" s="66">
        <v>9.4999999999999998E-3</v>
      </c>
      <c r="N60" s="65">
        <v>6197.71</v>
      </c>
      <c r="O60" s="65">
        <v>102.4</v>
      </c>
      <c r="P60" s="65">
        <v>0</v>
      </c>
      <c r="Q60" s="65">
        <v>6.3464550400000004</v>
      </c>
      <c r="R60" s="66">
        <v>0</v>
      </c>
      <c r="S60" s="66">
        <v>8.0000000000000004E-4</v>
      </c>
      <c r="T60" s="66">
        <v>0</v>
      </c>
    </row>
    <row r="61" spans="1:20">
      <c r="A61" t="s">
        <v>484</v>
      </c>
      <c r="B61" t="s">
        <v>485</v>
      </c>
      <c r="C61" t="s">
        <v>99</v>
      </c>
      <c r="D61" t="s">
        <v>122</v>
      </c>
      <c r="E61" t="s">
        <v>483</v>
      </c>
      <c r="F61" t="s">
        <v>131</v>
      </c>
      <c r="G61" t="s">
        <v>401</v>
      </c>
      <c r="H61" t="s">
        <v>206</v>
      </c>
      <c r="I61" t="s">
        <v>486</v>
      </c>
      <c r="J61" s="65">
        <v>4.49</v>
      </c>
      <c r="K61" t="s">
        <v>101</v>
      </c>
      <c r="L61" s="66">
        <v>0.04</v>
      </c>
      <c r="M61" s="66">
        <v>1.4500000000000001E-2</v>
      </c>
      <c r="N61" s="65">
        <v>40197</v>
      </c>
      <c r="O61" s="65">
        <v>113.95</v>
      </c>
      <c r="P61" s="65">
        <v>0</v>
      </c>
      <c r="Q61" s="65">
        <v>45.804481500000001</v>
      </c>
      <c r="R61" s="66">
        <v>0</v>
      </c>
      <c r="S61" s="66">
        <v>5.7000000000000002E-3</v>
      </c>
      <c r="T61" s="66">
        <v>2.9999999999999997E-4</v>
      </c>
    </row>
    <row r="62" spans="1:20">
      <c r="A62" t="s">
        <v>487</v>
      </c>
      <c r="B62" t="s">
        <v>488</v>
      </c>
      <c r="C62" t="s">
        <v>99</v>
      </c>
      <c r="D62" t="s">
        <v>122</v>
      </c>
      <c r="E62" t="s">
        <v>489</v>
      </c>
      <c r="F62" t="s">
        <v>472</v>
      </c>
      <c r="G62" t="s">
        <v>406</v>
      </c>
      <c r="H62" t="s">
        <v>149</v>
      </c>
      <c r="I62" t="s">
        <v>490</v>
      </c>
      <c r="J62" s="65">
        <v>3.85</v>
      </c>
      <c r="K62" t="s">
        <v>101</v>
      </c>
      <c r="L62" s="66">
        <v>2.9499999999999998E-2</v>
      </c>
      <c r="M62" s="66">
        <v>1.7600000000000001E-2</v>
      </c>
      <c r="N62" s="65">
        <v>15226.6</v>
      </c>
      <c r="O62" s="65">
        <v>104.64</v>
      </c>
      <c r="P62" s="65">
        <v>0</v>
      </c>
      <c r="Q62" s="65">
        <v>15.93311424</v>
      </c>
      <c r="R62" s="66">
        <v>1E-4</v>
      </c>
      <c r="S62" s="66">
        <v>2E-3</v>
      </c>
      <c r="T62" s="66">
        <v>1E-4</v>
      </c>
    </row>
    <row r="63" spans="1:20">
      <c r="A63" t="s">
        <v>491</v>
      </c>
      <c r="B63" t="s">
        <v>492</v>
      </c>
      <c r="C63" t="s">
        <v>99</v>
      </c>
      <c r="D63" t="s">
        <v>122</v>
      </c>
      <c r="E63" t="s">
        <v>493</v>
      </c>
      <c r="F63" t="s">
        <v>126</v>
      </c>
      <c r="G63" t="s">
        <v>410</v>
      </c>
      <c r="H63" t="s">
        <v>206</v>
      </c>
      <c r="I63" t="s">
        <v>494</v>
      </c>
      <c r="J63" s="65">
        <v>1.3</v>
      </c>
      <c r="K63" t="s">
        <v>101</v>
      </c>
      <c r="L63" s="66">
        <v>3.6999999999999998E-2</v>
      </c>
      <c r="M63" s="66">
        <v>3.4299999999999997E-2</v>
      </c>
      <c r="N63" s="65">
        <v>255474</v>
      </c>
      <c r="O63" s="65">
        <v>100.96</v>
      </c>
      <c r="P63" s="65">
        <v>0</v>
      </c>
      <c r="Q63" s="65">
        <v>257.9265504</v>
      </c>
      <c r="R63" s="66">
        <v>1.9E-3</v>
      </c>
      <c r="S63" s="66">
        <v>3.1899999999999998E-2</v>
      </c>
      <c r="T63" s="66">
        <v>1.9E-3</v>
      </c>
    </row>
    <row r="64" spans="1:20">
      <c r="A64" t="s">
        <v>495</v>
      </c>
      <c r="B64" t="s">
        <v>496</v>
      </c>
      <c r="C64" t="s">
        <v>99</v>
      </c>
      <c r="D64" t="s">
        <v>122</v>
      </c>
      <c r="E64" t="s">
        <v>497</v>
      </c>
      <c r="F64" t="s">
        <v>124</v>
      </c>
      <c r="G64" t="s">
        <v>410</v>
      </c>
      <c r="H64" t="s">
        <v>206</v>
      </c>
      <c r="I64" t="s">
        <v>498</v>
      </c>
      <c r="J64" s="65">
        <v>5.0199999999999996</v>
      </c>
      <c r="K64" t="s">
        <v>101</v>
      </c>
      <c r="L64" s="66">
        <v>2.0500000000000001E-2</v>
      </c>
      <c r="M64" s="66">
        <v>1.38E-2</v>
      </c>
      <c r="N64" s="65">
        <v>74661</v>
      </c>
      <c r="O64" s="65">
        <v>104.27</v>
      </c>
      <c r="P64" s="65">
        <v>0</v>
      </c>
      <c r="Q64" s="65">
        <v>77.849024700000001</v>
      </c>
      <c r="R64" s="66">
        <v>2.0000000000000001E-4</v>
      </c>
      <c r="S64" s="66">
        <v>9.5999999999999992E-3</v>
      </c>
      <c r="T64" s="66">
        <v>5.9999999999999995E-4</v>
      </c>
    </row>
    <row r="65" spans="1:20">
      <c r="A65" t="s">
        <v>499</v>
      </c>
      <c r="B65" t="s">
        <v>500</v>
      </c>
      <c r="C65" t="s">
        <v>99</v>
      </c>
      <c r="D65" t="s">
        <v>122</v>
      </c>
      <c r="E65" t="s">
        <v>405</v>
      </c>
      <c r="F65" t="s">
        <v>373</v>
      </c>
      <c r="G65" t="s">
        <v>406</v>
      </c>
      <c r="H65" t="s">
        <v>149</v>
      </c>
      <c r="I65" t="s">
        <v>501</v>
      </c>
      <c r="J65" s="65">
        <v>5.69</v>
      </c>
      <c r="K65" t="s">
        <v>101</v>
      </c>
      <c r="L65" s="66">
        <v>3.2500000000000001E-2</v>
      </c>
      <c r="M65" s="66">
        <v>2.6200000000000001E-2</v>
      </c>
      <c r="N65" s="65">
        <v>100000</v>
      </c>
      <c r="O65" s="65">
        <v>104.36</v>
      </c>
      <c r="P65" s="65">
        <v>0</v>
      </c>
      <c r="Q65" s="65">
        <v>104.36</v>
      </c>
      <c r="R65" s="66">
        <v>2.9999999999999997E-4</v>
      </c>
      <c r="S65" s="66">
        <v>1.29E-2</v>
      </c>
      <c r="T65" s="66">
        <v>8.0000000000000004E-4</v>
      </c>
    </row>
    <row r="66" spans="1:20">
      <c r="A66" t="s">
        <v>502</v>
      </c>
      <c r="B66" t="s">
        <v>503</v>
      </c>
      <c r="C66" t="s">
        <v>99</v>
      </c>
      <c r="D66" t="s">
        <v>122</v>
      </c>
      <c r="E66" t="s">
        <v>504</v>
      </c>
      <c r="F66" t="s">
        <v>472</v>
      </c>
      <c r="G66" t="s">
        <v>410</v>
      </c>
      <c r="H66" t="s">
        <v>206</v>
      </c>
      <c r="I66" t="s">
        <v>505</v>
      </c>
      <c r="J66" s="65">
        <v>2.74</v>
      </c>
      <c r="K66" t="s">
        <v>101</v>
      </c>
      <c r="L66" s="66">
        <v>3.4200000000000001E-2</v>
      </c>
      <c r="M66" s="66">
        <v>1.3899999999999999E-2</v>
      </c>
      <c r="N66" s="65">
        <v>77000</v>
      </c>
      <c r="O66" s="65">
        <v>107.13</v>
      </c>
      <c r="P66" s="65">
        <v>0</v>
      </c>
      <c r="Q66" s="65">
        <v>82.490099999999998</v>
      </c>
      <c r="R66" s="66">
        <v>2.0000000000000001E-4</v>
      </c>
      <c r="S66" s="66">
        <v>1.0200000000000001E-2</v>
      </c>
      <c r="T66" s="66">
        <v>5.9999999999999995E-4</v>
      </c>
    </row>
    <row r="67" spans="1:20">
      <c r="A67" t="s">
        <v>506</v>
      </c>
      <c r="B67" t="s">
        <v>507</v>
      </c>
      <c r="C67" t="s">
        <v>99</v>
      </c>
      <c r="D67" t="s">
        <v>122</v>
      </c>
      <c r="E67" t="s">
        <v>508</v>
      </c>
      <c r="F67" t="s">
        <v>472</v>
      </c>
      <c r="G67" t="s">
        <v>410</v>
      </c>
      <c r="H67" t="s">
        <v>206</v>
      </c>
      <c r="I67" t="s">
        <v>474</v>
      </c>
      <c r="J67" s="65">
        <v>2.27</v>
      </c>
      <c r="K67" t="s">
        <v>101</v>
      </c>
      <c r="L67" s="66">
        <v>4.2000000000000003E-2</v>
      </c>
      <c r="M67" s="66">
        <v>1.7899999999999999E-2</v>
      </c>
      <c r="N67" s="65">
        <v>7956.67</v>
      </c>
      <c r="O67" s="65">
        <v>106.11</v>
      </c>
      <c r="P67" s="65">
        <v>0</v>
      </c>
      <c r="Q67" s="65">
        <v>8.4428225369999996</v>
      </c>
      <c r="R67" s="66">
        <v>0</v>
      </c>
      <c r="S67" s="66">
        <v>1E-3</v>
      </c>
      <c r="T67" s="66">
        <v>1E-4</v>
      </c>
    </row>
    <row r="68" spans="1:20">
      <c r="A68" t="s">
        <v>509</v>
      </c>
      <c r="B68" t="s">
        <v>510</v>
      </c>
      <c r="C68" t="s">
        <v>99</v>
      </c>
      <c r="D68" t="s">
        <v>122</v>
      </c>
      <c r="E68" t="s">
        <v>508</v>
      </c>
      <c r="F68" t="s">
        <v>472</v>
      </c>
      <c r="G68" t="s">
        <v>410</v>
      </c>
      <c r="H68" t="s">
        <v>206</v>
      </c>
      <c r="I68" t="s">
        <v>511</v>
      </c>
      <c r="J68" s="65">
        <v>3.7</v>
      </c>
      <c r="K68" t="s">
        <v>101</v>
      </c>
      <c r="L68" s="66">
        <v>4.2999999999999997E-2</v>
      </c>
      <c r="M68" s="66">
        <v>2.0500000000000001E-2</v>
      </c>
      <c r="N68" s="65">
        <v>46165.39</v>
      </c>
      <c r="O68" s="65">
        <v>110.58</v>
      </c>
      <c r="P68" s="65">
        <v>0</v>
      </c>
      <c r="Q68" s="65">
        <v>51.049688261999997</v>
      </c>
      <c r="R68" s="66">
        <v>0</v>
      </c>
      <c r="S68" s="66">
        <v>6.3E-3</v>
      </c>
      <c r="T68" s="66">
        <v>4.0000000000000002E-4</v>
      </c>
    </row>
    <row r="69" spans="1:20">
      <c r="A69" t="s">
        <v>512</v>
      </c>
      <c r="B69" t="s">
        <v>513</v>
      </c>
      <c r="C69" t="s">
        <v>99</v>
      </c>
      <c r="D69" t="s">
        <v>122</v>
      </c>
      <c r="E69" t="s">
        <v>514</v>
      </c>
      <c r="F69" t="s">
        <v>111</v>
      </c>
      <c r="G69" t="s">
        <v>410</v>
      </c>
      <c r="H69" t="s">
        <v>206</v>
      </c>
      <c r="I69" t="s">
        <v>354</v>
      </c>
      <c r="J69" s="65">
        <v>3.32</v>
      </c>
      <c r="K69" t="s">
        <v>101</v>
      </c>
      <c r="L69" s="66">
        <v>3.3500000000000002E-2</v>
      </c>
      <c r="M69" s="66">
        <v>1.38E-2</v>
      </c>
      <c r="N69" s="65">
        <v>127545</v>
      </c>
      <c r="O69" s="65">
        <v>107.44</v>
      </c>
      <c r="P69" s="65">
        <v>0</v>
      </c>
      <c r="Q69" s="65">
        <v>137.03434799999999</v>
      </c>
      <c r="R69" s="66">
        <v>2.0000000000000001E-4</v>
      </c>
      <c r="S69" s="66">
        <v>1.6899999999999998E-2</v>
      </c>
      <c r="T69" s="66">
        <v>1E-3</v>
      </c>
    </row>
    <row r="70" spans="1:20">
      <c r="A70" t="s">
        <v>515</v>
      </c>
      <c r="B70" t="s">
        <v>516</v>
      </c>
      <c r="C70" t="s">
        <v>99</v>
      </c>
      <c r="D70" t="s">
        <v>122</v>
      </c>
      <c r="E70" t="s">
        <v>514</v>
      </c>
      <c r="F70" t="s">
        <v>111</v>
      </c>
      <c r="G70" t="s">
        <v>410</v>
      </c>
      <c r="H70" t="s">
        <v>206</v>
      </c>
      <c r="I70" t="s">
        <v>511</v>
      </c>
      <c r="J70" s="65">
        <v>4.93</v>
      </c>
      <c r="K70" t="s">
        <v>101</v>
      </c>
      <c r="L70" s="66">
        <v>2.1999999999999999E-2</v>
      </c>
      <c r="M70" s="66">
        <v>2.1499999999999998E-2</v>
      </c>
      <c r="N70" s="65">
        <v>7616</v>
      </c>
      <c r="O70" s="65">
        <v>100.3</v>
      </c>
      <c r="P70" s="65">
        <v>0</v>
      </c>
      <c r="Q70" s="65">
        <v>7.6388480000000003</v>
      </c>
      <c r="R70" s="66">
        <v>0</v>
      </c>
      <c r="S70" s="66">
        <v>8.9999999999999998E-4</v>
      </c>
      <c r="T70" s="66">
        <v>1E-4</v>
      </c>
    </row>
    <row r="71" spans="1:20">
      <c r="A71" t="s">
        <v>517</v>
      </c>
      <c r="B71" t="s">
        <v>518</v>
      </c>
      <c r="C71" t="s">
        <v>99</v>
      </c>
      <c r="D71" t="s">
        <v>122</v>
      </c>
      <c r="E71" t="s">
        <v>519</v>
      </c>
      <c r="F71" t="s">
        <v>373</v>
      </c>
      <c r="G71" t="s">
        <v>410</v>
      </c>
      <c r="H71" t="s">
        <v>206</v>
      </c>
      <c r="I71" t="s">
        <v>474</v>
      </c>
      <c r="J71" s="65">
        <v>1.97</v>
      </c>
      <c r="K71" t="s">
        <v>101</v>
      </c>
      <c r="L71" s="66">
        <v>4.65E-2</v>
      </c>
      <c r="M71" s="66">
        <v>4.6600000000000003E-2</v>
      </c>
      <c r="N71" s="65">
        <v>64658</v>
      </c>
      <c r="O71" s="65">
        <v>102.02</v>
      </c>
      <c r="P71" s="65">
        <v>0</v>
      </c>
      <c r="Q71" s="65">
        <v>65.964091600000003</v>
      </c>
      <c r="R71" s="66">
        <v>2.0000000000000001E-4</v>
      </c>
      <c r="S71" s="66">
        <v>8.0999999999999996E-3</v>
      </c>
      <c r="T71" s="66">
        <v>5.0000000000000001E-4</v>
      </c>
    </row>
    <row r="72" spans="1:20">
      <c r="A72" t="s">
        <v>520</v>
      </c>
      <c r="B72" t="s">
        <v>521</v>
      </c>
      <c r="C72" t="s">
        <v>99</v>
      </c>
      <c r="D72" t="s">
        <v>122</v>
      </c>
      <c r="E72" t="s">
        <v>522</v>
      </c>
      <c r="F72" t="s">
        <v>131</v>
      </c>
      <c r="G72" t="s">
        <v>410</v>
      </c>
      <c r="H72" t="s">
        <v>206</v>
      </c>
      <c r="I72" t="s">
        <v>236</v>
      </c>
      <c r="J72" s="65">
        <v>4.33</v>
      </c>
      <c r="K72" t="s">
        <v>101</v>
      </c>
      <c r="L72" s="66">
        <v>2.5000000000000001E-2</v>
      </c>
      <c r="M72" s="66">
        <v>3.5700000000000003E-2</v>
      </c>
      <c r="N72" s="65">
        <v>25471</v>
      </c>
      <c r="O72" s="65">
        <v>97.94</v>
      </c>
      <c r="P72" s="65">
        <v>0.63678000000000001</v>
      </c>
      <c r="Q72" s="65">
        <v>25.583077400000001</v>
      </c>
      <c r="R72" s="66">
        <v>0</v>
      </c>
      <c r="S72" s="66">
        <v>3.2000000000000002E-3</v>
      </c>
      <c r="T72" s="66">
        <v>2.0000000000000001E-4</v>
      </c>
    </row>
    <row r="73" spans="1:20">
      <c r="A73" t="s">
        <v>523</v>
      </c>
      <c r="B73" t="s">
        <v>524</v>
      </c>
      <c r="C73" t="s">
        <v>99</v>
      </c>
      <c r="D73" t="s">
        <v>122</v>
      </c>
      <c r="E73" t="s">
        <v>525</v>
      </c>
      <c r="F73" t="s">
        <v>111</v>
      </c>
      <c r="G73" t="s">
        <v>419</v>
      </c>
      <c r="H73" t="s">
        <v>149</v>
      </c>
      <c r="I73" t="s">
        <v>526</v>
      </c>
      <c r="J73" s="65">
        <v>2.15</v>
      </c>
      <c r="K73" t="s">
        <v>101</v>
      </c>
      <c r="L73" s="66">
        <v>4.5999999999999999E-2</v>
      </c>
      <c r="M73" s="66">
        <v>2.6100000000000002E-2</v>
      </c>
      <c r="N73" s="65">
        <v>55845.85</v>
      </c>
      <c r="O73" s="65">
        <v>104.27</v>
      </c>
      <c r="P73" s="65">
        <v>0</v>
      </c>
      <c r="Q73" s="65">
        <v>58.230467795000003</v>
      </c>
      <c r="R73" s="66">
        <v>1E-4</v>
      </c>
      <c r="S73" s="66">
        <v>7.1999999999999998E-3</v>
      </c>
      <c r="T73" s="66">
        <v>4.0000000000000002E-4</v>
      </c>
    </row>
    <row r="74" spans="1:20">
      <c r="A74" t="s">
        <v>527</v>
      </c>
      <c r="B74" t="s">
        <v>528</v>
      </c>
      <c r="C74" t="s">
        <v>99</v>
      </c>
      <c r="D74" t="s">
        <v>122</v>
      </c>
      <c r="E74" t="s">
        <v>525</v>
      </c>
      <c r="F74" t="s">
        <v>111</v>
      </c>
      <c r="G74" t="s">
        <v>419</v>
      </c>
      <c r="H74" t="s">
        <v>149</v>
      </c>
      <c r="I74" t="s">
        <v>529</v>
      </c>
      <c r="J74" s="65">
        <v>0.55000000000000004</v>
      </c>
      <c r="K74" t="s">
        <v>101</v>
      </c>
      <c r="L74" s="66">
        <v>4.02E-2</v>
      </c>
      <c r="M74" s="66">
        <v>2.7400000000000001E-2</v>
      </c>
      <c r="N74" s="65">
        <v>29965.05</v>
      </c>
      <c r="O74" s="65">
        <v>101.36</v>
      </c>
      <c r="P74" s="65">
        <v>0</v>
      </c>
      <c r="Q74" s="65">
        <v>30.37257468</v>
      </c>
      <c r="R74" s="66">
        <v>2.0000000000000001E-4</v>
      </c>
      <c r="S74" s="66">
        <v>3.8E-3</v>
      </c>
      <c r="T74" s="66">
        <v>2.0000000000000001E-4</v>
      </c>
    </row>
    <row r="75" spans="1:20">
      <c r="A75" t="s">
        <v>530</v>
      </c>
      <c r="B75" t="s">
        <v>531</v>
      </c>
      <c r="C75" t="s">
        <v>99</v>
      </c>
      <c r="D75" t="s">
        <v>122</v>
      </c>
      <c r="E75" t="s">
        <v>532</v>
      </c>
      <c r="F75" t="s">
        <v>533</v>
      </c>
      <c r="G75" t="s">
        <v>419</v>
      </c>
      <c r="H75" t="s">
        <v>149</v>
      </c>
      <c r="I75" t="s">
        <v>534</v>
      </c>
      <c r="J75" s="65">
        <v>1.96</v>
      </c>
      <c r="K75" t="s">
        <v>101</v>
      </c>
      <c r="L75" s="66">
        <v>2.4500000000000001E-2</v>
      </c>
      <c r="M75" s="66">
        <v>2.1399999999999999E-2</v>
      </c>
      <c r="N75" s="65">
        <v>88333</v>
      </c>
      <c r="O75" s="65">
        <v>100.6</v>
      </c>
      <c r="P75" s="65">
        <v>0</v>
      </c>
      <c r="Q75" s="65">
        <v>88.862998000000005</v>
      </c>
      <c r="R75" s="66">
        <v>6.9999999999999999E-4</v>
      </c>
      <c r="S75" s="66">
        <v>1.0999999999999999E-2</v>
      </c>
      <c r="T75" s="66">
        <v>6.9999999999999999E-4</v>
      </c>
    </row>
    <row r="76" spans="1:20">
      <c r="A76" t="s">
        <v>535</v>
      </c>
      <c r="B76" t="s">
        <v>536</v>
      </c>
      <c r="C76" t="s">
        <v>99</v>
      </c>
      <c r="D76" t="s">
        <v>122</v>
      </c>
      <c r="E76" t="s">
        <v>537</v>
      </c>
      <c r="F76" t="s">
        <v>345</v>
      </c>
      <c r="G76" t="s">
        <v>429</v>
      </c>
      <c r="H76" t="s">
        <v>206</v>
      </c>
      <c r="I76" t="s">
        <v>474</v>
      </c>
      <c r="J76" s="65">
        <v>4.84</v>
      </c>
      <c r="K76" t="s">
        <v>101</v>
      </c>
      <c r="L76" s="66">
        <v>2.7E-2</v>
      </c>
      <c r="M76" s="66">
        <v>4.6300000000000001E-2</v>
      </c>
      <c r="N76" s="65">
        <v>68220.75</v>
      </c>
      <c r="O76" s="65">
        <v>91.99</v>
      </c>
      <c r="P76" s="65">
        <v>0</v>
      </c>
      <c r="Q76" s="65">
        <v>62.756267925000003</v>
      </c>
      <c r="R76" s="66">
        <v>1E-4</v>
      </c>
      <c r="S76" s="66">
        <v>7.7999999999999996E-3</v>
      </c>
      <c r="T76" s="66">
        <v>5.0000000000000001E-4</v>
      </c>
    </row>
    <row r="77" spans="1:20">
      <c r="A77" t="s">
        <v>538</v>
      </c>
      <c r="B77" t="s">
        <v>539</v>
      </c>
      <c r="C77" t="s">
        <v>99</v>
      </c>
      <c r="D77" t="s">
        <v>122</v>
      </c>
      <c r="E77" t="s">
        <v>540</v>
      </c>
      <c r="F77" t="s">
        <v>345</v>
      </c>
      <c r="G77" t="s">
        <v>419</v>
      </c>
      <c r="H77" t="s">
        <v>149</v>
      </c>
      <c r="I77" t="s">
        <v>411</v>
      </c>
      <c r="J77" s="65">
        <v>1.47</v>
      </c>
      <c r="K77" t="s">
        <v>101</v>
      </c>
      <c r="L77" s="66">
        <v>4.5499999999999999E-2</v>
      </c>
      <c r="M77" s="66">
        <v>1.14E-2</v>
      </c>
      <c r="N77" s="65">
        <v>618</v>
      </c>
      <c r="O77" s="65">
        <v>105.05</v>
      </c>
      <c r="P77" s="65">
        <v>1.406E-2</v>
      </c>
      <c r="Q77" s="65">
        <v>0.663269</v>
      </c>
      <c r="R77" s="66">
        <v>0</v>
      </c>
      <c r="S77" s="66">
        <v>1E-4</v>
      </c>
      <c r="T77" s="66">
        <v>0</v>
      </c>
    </row>
    <row r="78" spans="1:20">
      <c r="A78" t="s">
        <v>541</v>
      </c>
      <c r="B78" t="s">
        <v>542</v>
      </c>
      <c r="C78" t="s">
        <v>99</v>
      </c>
      <c r="D78" t="s">
        <v>122</v>
      </c>
      <c r="E78" t="s">
        <v>540</v>
      </c>
      <c r="F78" t="s">
        <v>345</v>
      </c>
      <c r="G78" t="s">
        <v>419</v>
      </c>
      <c r="H78" t="s">
        <v>149</v>
      </c>
      <c r="I78" t="s">
        <v>236</v>
      </c>
      <c r="J78" s="65">
        <v>3.53</v>
      </c>
      <c r="K78" t="s">
        <v>101</v>
      </c>
      <c r="L78" s="66">
        <v>3.2899999999999999E-2</v>
      </c>
      <c r="M78" s="66">
        <v>1.8100000000000002E-2</v>
      </c>
      <c r="N78" s="65">
        <v>27392.75</v>
      </c>
      <c r="O78" s="65">
        <v>106.13</v>
      </c>
      <c r="P78" s="65">
        <v>0</v>
      </c>
      <c r="Q78" s="65">
        <v>29.071925575000002</v>
      </c>
      <c r="R78" s="66">
        <v>1E-4</v>
      </c>
      <c r="S78" s="66">
        <v>3.5999999999999999E-3</v>
      </c>
      <c r="T78" s="66">
        <v>2.0000000000000001E-4</v>
      </c>
    </row>
    <row r="79" spans="1:20">
      <c r="A79" t="s">
        <v>543</v>
      </c>
      <c r="B79" t="s">
        <v>544</v>
      </c>
      <c r="C79" t="s">
        <v>99</v>
      </c>
      <c r="D79" t="s">
        <v>122</v>
      </c>
      <c r="E79" t="s">
        <v>545</v>
      </c>
      <c r="F79" t="s">
        <v>373</v>
      </c>
      <c r="G79" t="s">
        <v>429</v>
      </c>
      <c r="H79" t="s">
        <v>206</v>
      </c>
      <c r="I79" t="s">
        <v>546</v>
      </c>
      <c r="J79" s="65">
        <v>2.72</v>
      </c>
      <c r="K79" t="s">
        <v>101</v>
      </c>
      <c r="L79" s="66">
        <v>5.0999999999999997E-2</v>
      </c>
      <c r="M79" s="66">
        <v>0.1022</v>
      </c>
      <c r="N79" s="65">
        <v>259871</v>
      </c>
      <c r="O79" s="65">
        <v>88.88</v>
      </c>
      <c r="P79" s="65">
        <v>0</v>
      </c>
      <c r="Q79" s="65">
        <v>230.97334480000001</v>
      </c>
      <c r="R79" s="66">
        <v>8.0000000000000004E-4</v>
      </c>
      <c r="S79" s="66">
        <v>2.8500000000000001E-2</v>
      </c>
      <c r="T79" s="66">
        <v>1.6999999999999999E-3</v>
      </c>
    </row>
    <row r="80" spans="1:20">
      <c r="A80" t="s">
        <v>547</v>
      </c>
      <c r="B80" t="s">
        <v>548</v>
      </c>
      <c r="C80" t="s">
        <v>99</v>
      </c>
      <c r="D80" t="s">
        <v>122</v>
      </c>
      <c r="E80" t="s">
        <v>549</v>
      </c>
      <c r="F80" t="s">
        <v>373</v>
      </c>
      <c r="G80" t="s">
        <v>550</v>
      </c>
      <c r="H80" t="s">
        <v>149</v>
      </c>
      <c r="I80" t="s">
        <v>551</v>
      </c>
      <c r="J80" s="65">
        <v>0.33</v>
      </c>
      <c r="K80" t="s">
        <v>101</v>
      </c>
      <c r="L80" s="66">
        <v>3.7499999999999999E-2</v>
      </c>
      <c r="M80" s="66">
        <v>9.01E-2</v>
      </c>
      <c r="N80" s="65">
        <v>78838.69</v>
      </c>
      <c r="O80" s="65">
        <v>99</v>
      </c>
      <c r="P80" s="65">
        <v>0</v>
      </c>
      <c r="Q80" s="65">
        <v>78.050303099999994</v>
      </c>
      <c r="R80" s="66">
        <v>2.9999999999999997E-4</v>
      </c>
      <c r="S80" s="66">
        <v>9.5999999999999992E-3</v>
      </c>
      <c r="T80" s="66">
        <v>5.9999999999999995E-4</v>
      </c>
    </row>
    <row r="81" spans="1:20">
      <c r="A81" t="s">
        <v>552</v>
      </c>
      <c r="B81" t="s">
        <v>553</v>
      </c>
      <c r="C81" t="s">
        <v>99</v>
      </c>
      <c r="D81" t="s">
        <v>122</v>
      </c>
      <c r="E81" t="s">
        <v>554</v>
      </c>
      <c r="F81" t="s">
        <v>472</v>
      </c>
      <c r="G81" t="s">
        <v>550</v>
      </c>
      <c r="H81" t="s">
        <v>149</v>
      </c>
      <c r="I81" t="s">
        <v>555</v>
      </c>
      <c r="J81" s="65">
        <v>3.1</v>
      </c>
      <c r="K81" t="s">
        <v>101</v>
      </c>
      <c r="L81" s="66">
        <v>4.3999999999999997E-2</v>
      </c>
      <c r="M81" s="66">
        <v>3.1300000000000001E-2</v>
      </c>
      <c r="N81" s="65">
        <v>51220</v>
      </c>
      <c r="O81" s="65">
        <v>104</v>
      </c>
      <c r="P81" s="65">
        <v>0</v>
      </c>
      <c r="Q81" s="65">
        <v>53.268799999999999</v>
      </c>
      <c r="R81" s="66">
        <v>4.0000000000000002E-4</v>
      </c>
      <c r="S81" s="66">
        <v>6.6E-3</v>
      </c>
      <c r="T81" s="66">
        <v>4.0000000000000002E-4</v>
      </c>
    </row>
    <row r="82" spans="1:20">
      <c r="A82" t="s">
        <v>556</v>
      </c>
      <c r="B82" t="s">
        <v>557</v>
      </c>
      <c r="C82" t="s">
        <v>99</v>
      </c>
      <c r="D82" t="s">
        <v>122</v>
      </c>
      <c r="E82" t="s">
        <v>558</v>
      </c>
      <c r="F82" t="s">
        <v>472</v>
      </c>
      <c r="G82" t="s">
        <v>559</v>
      </c>
      <c r="H82" t="s">
        <v>206</v>
      </c>
      <c r="I82" t="s">
        <v>560</v>
      </c>
      <c r="J82" s="65">
        <v>1.1000000000000001</v>
      </c>
      <c r="K82" t="s">
        <v>101</v>
      </c>
      <c r="L82" s="66">
        <v>6.3E-2</v>
      </c>
      <c r="M82" s="66">
        <v>3.39E-2</v>
      </c>
      <c r="N82" s="65">
        <v>3091</v>
      </c>
      <c r="O82" s="65">
        <v>103.19</v>
      </c>
      <c r="P82" s="65">
        <v>0</v>
      </c>
      <c r="Q82" s="65">
        <v>3.1896029000000001</v>
      </c>
      <c r="R82" s="66">
        <v>0</v>
      </c>
      <c r="S82" s="66">
        <v>4.0000000000000002E-4</v>
      </c>
      <c r="T82" s="66">
        <v>0</v>
      </c>
    </row>
    <row r="83" spans="1:20">
      <c r="A83" s="67" t="s">
        <v>304</v>
      </c>
      <c r="B83" s="14"/>
      <c r="C83" s="14"/>
      <c r="D83" s="14"/>
      <c r="E83" s="14"/>
      <c r="J83" s="69">
        <v>3.97</v>
      </c>
      <c r="M83" s="68">
        <v>5.2499999999999998E-2</v>
      </c>
      <c r="N83" s="69">
        <v>677127.19</v>
      </c>
      <c r="P83" s="69">
        <v>7.7588499999999998</v>
      </c>
      <c r="Q83" s="69">
        <v>623.04957807000005</v>
      </c>
      <c r="S83" s="68">
        <v>7.6899999999999996E-2</v>
      </c>
      <c r="T83" s="68">
        <v>4.5999999999999999E-3</v>
      </c>
    </row>
    <row r="84" spans="1:20">
      <c r="A84" t="s">
        <v>561</v>
      </c>
      <c r="B84" t="s">
        <v>562</v>
      </c>
      <c r="C84" t="s">
        <v>99</v>
      </c>
      <c r="D84" t="s">
        <v>122</v>
      </c>
      <c r="E84" t="s">
        <v>563</v>
      </c>
      <c r="F84" t="s">
        <v>564</v>
      </c>
      <c r="G84" t="s">
        <v>205</v>
      </c>
      <c r="H84" t="s">
        <v>206</v>
      </c>
      <c r="I84" t="s">
        <v>565</v>
      </c>
      <c r="J84" s="65">
        <v>2.56</v>
      </c>
      <c r="K84" t="s">
        <v>101</v>
      </c>
      <c r="L84" s="66">
        <v>2.9000000000000001E-2</v>
      </c>
      <c r="M84" s="66">
        <v>1.8200000000000001E-2</v>
      </c>
      <c r="N84" s="65">
        <v>65110</v>
      </c>
      <c r="O84" s="65">
        <v>92.1</v>
      </c>
      <c r="P84" s="65">
        <v>0</v>
      </c>
      <c r="Q84" s="65">
        <v>59.96631</v>
      </c>
      <c r="R84" s="66">
        <v>1E-4</v>
      </c>
      <c r="S84" s="66">
        <v>7.4000000000000003E-3</v>
      </c>
      <c r="T84" s="66">
        <v>4.0000000000000002E-4</v>
      </c>
    </row>
    <row r="85" spans="1:20">
      <c r="A85" t="s">
        <v>566</v>
      </c>
      <c r="B85" t="s">
        <v>567</v>
      </c>
      <c r="C85" t="s">
        <v>99</v>
      </c>
      <c r="D85" t="s">
        <v>122</v>
      </c>
      <c r="E85" t="s">
        <v>568</v>
      </c>
      <c r="F85" t="s">
        <v>569</v>
      </c>
      <c r="G85" t="s">
        <v>340</v>
      </c>
      <c r="H85" t="s">
        <v>206</v>
      </c>
      <c r="I85" t="s">
        <v>570</v>
      </c>
      <c r="J85" s="65">
        <v>2.38</v>
      </c>
      <c r="K85" t="s">
        <v>101</v>
      </c>
      <c r="L85" s="66">
        <v>3.49E-2</v>
      </c>
      <c r="M85" s="66">
        <v>3.7499999999999999E-2</v>
      </c>
      <c r="N85" s="65">
        <v>109767</v>
      </c>
      <c r="O85" s="65">
        <v>89.27</v>
      </c>
      <c r="P85" s="65">
        <v>0</v>
      </c>
      <c r="Q85" s="65">
        <v>97.989000899999994</v>
      </c>
      <c r="R85" s="66">
        <v>1E-4</v>
      </c>
      <c r="S85" s="66">
        <v>1.21E-2</v>
      </c>
      <c r="T85" s="66">
        <v>6.9999999999999999E-4</v>
      </c>
    </row>
    <row r="86" spans="1:20">
      <c r="A86" t="s">
        <v>571</v>
      </c>
      <c r="B86" t="s">
        <v>572</v>
      </c>
      <c r="C86" t="s">
        <v>99</v>
      </c>
      <c r="D86" t="s">
        <v>122</v>
      </c>
      <c r="E86" t="s">
        <v>369</v>
      </c>
      <c r="F86" t="s">
        <v>325</v>
      </c>
      <c r="G86" t="s">
        <v>391</v>
      </c>
      <c r="H86" t="s">
        <v>149</v>
      </c>
      <c r="I86" t="s">
        <v>573</v>
      </c>
      <c r="J86" s="65">
        <v>4.42</v>
      </c>
      <c r="K86" t="s">
        <v>101</v>
      </c>
      <c r="L86" s="66">
        <v>3.78E-2</v>
      </c>
      <c r="M86" s="66">
        <v>3.4799999999999998E-2</v>
      </c>
      <c r="N86" s="65">
        <v>51818.34</v>
      </c>
      <c r="O86" s="65">
        <v>101.2</v>
      </c>
      <c r="P86" s="65">
        <v>0</v>
      </c>
      <c r="Q86" s="65">
        <v>52.440160079999998</v>
      </c>
      <c r="R86" s="66">
        <v>2.0000000000000001E-4</v>
      </c>
      <c r="S86" s="66">
        <v>6.4999999999999997E-3</v>
      </c>
      <c r="T86" s="66">
        <v>4.0000000000000002E-4</v>
      </c>
    </row>
    <row r="87" spans="1:20">
      <c r="A87" t="s">
        <v>574</v>
      </c>
      <c r="B87" t="s">
        <v>575</v>
      </c>
      <c r="C87" t="s">
        <v>99</v>
      </c>
      <c r="D87" t="s">
        <v>122</v>
      </c>
      <c r="E87" t="s">
        <v>576</v>
      </c>
      <c r="F87" t="s">
        <v>373</v>
      </c>
      <c r="G87" t="s">
        <v>391</v>
      </c>
      <c r="H87" t="s">
        <v>149</v>
      </c>
      <c r="I87" t="s">
        <v>577</v>
      </c>
      <c r="J87" s="65">
        <v>4.9400000000000004</v>
      </c>
      <c r="K87" t="s">
        <v>101</v>
      </c>
      <c r="L87" s="66">
        <v>4.2999999999999997E-2</v>
      </c>
      <c r="M87" s="66">
        <v>6.9699999999999998E-2</v>
      </c>
      <c r="N87" s="65">
        <v>371239.85</v>
      </c>
      <c r="O87" s="65">
        <v>89.14</v>
      </c>
      <c r="P87" s="65">
        <v>0</v>
      </c>
      <c r="Q87" s="65">
        <v>330.92320229000001</v>
      </c>
      <c r="R87" s="66">
        <v>2.9999999999999997E-4</v>
      </c>
      <c r="S87" s="66">
        <v>4.0899999999999999E-2</v>
      </c>
      <c r="T87" s="66">
        <v>2.3999999999999998E-3</v>
      </c>
    </row>
    <row r="88" spans="1:20">
      <c r="A88" t="s">
        <v>578</v>
      </c>
      <c r="B88" t="s">
        <v>579</v>
      </c>
      <c r="C88" t="s">
        <v>99</v>
      </c>
      <c r="D88" t="s">
        <v>122</v>
      </c>
      <c r="E88" t="s">
        <v>580</v>
      </c>
      <c r="F88" t="s">
        <v>128</v>
      </c>
      <c r="G88" t="s">
        <v>401</v>
      </c>
      <c r="H88" t="s">
        <v>206</v>
      </c>
      <c r="I88" t="s">
        <v>581</v>
      </c>
      <c r="J88" s="65">
        <v>2.35</v>
      </c>
      <c r="K88" t="s">
        <v>101</v>
      </c>
      <c r="L88" s="66">
        <v>3.3700000000000001E-2</v>
      </c>
      <c r="M88" s="66">
        <v>2.8500000000000001E-2</v>
      </c>
      <c r="N88" s="65">
        <v>38750</v>
      </c>
      <c r="O88" s="65">
        <v>93.97</v>
      </c>
      <c r="P88" s="65">
        <v>7.7588499999999998</v>
      </c>
      <c r="Q88" s="65">
        <v>44.172224999999997</v>
      </c>
      <c r="R88" s="66">
        <v>1E-4</v>
      </c>
      <c r="S88" s="66">
        <v>5.4999999999999997E-3</v>
      </c>
      <c r="T88" s="66">
        <v>2.9999999999999997E-4</v>
      </c>
    </row>
    <row r="89" spans="1:20">
      <c r="A89" t="s">
        <v>582</v>
      </c>
      <c r="B89" t="s">
        <v>583</v>
      </c>
      <c r="C89" t="s">
        <v>99</v>
      </c>
      <c r="D89" t="s">
        <v>122</v>
      </c>
      <c r="E89" t="s">
        <v>514</v>
      </c>
      <c r="F89" t="s">
        <v>111</v>
      </c>
      <c r="G89" t="s">
        <v>410</v>
      </c>
      <c r="H89" t="s">
        <v>206</v>
      </c>
      <c r="I89" t="s">
        <v>411</v>
      </c>
      <c r="J89" s="65">
        <v>3.18</v>
      </c>
      <c r="K89" t="s">
        <v>101</v>
      </c>
      <c r="L89" s="66">
        <v>5.6000000000000001E-2</v>
      </c>
      <c r="M89" s="66">
        <v>3.5900000000000001E-2</v>
      </c>
      <c r="N89" s="65">
        <v>20892</v>
      </c>
      <c r="O89" s="65">
        <v>99.44</v>
      </c>
      <c r="P89" s="65">
        <v>0</v>
      </c>
      <c r="Q89" s="65">
        <v>20.775004800000001</v>
      </c>
      <c r="R89" s="66">
        <v>1E-4</v>
      </c>
      <c r="S89" s="66">
        <v>2.5999999999999999E-3</v>
      </c>
      <c r="T89" s="66">
        <v>2.0000000000000001E-4</v>
      </c>
    </row>
    <row r="90" spans="1:20">
      <c r="A90" t="s">
        <v>584</v>
      </c>
      <c r="B90" t="s">
        <v>585</v>
      </c>
      <c r="C90" t="s">
        <v>99</v>
      </c>
      <c r="D90" t="s">
        <v>122</v>
      </c>
      <c r="E90" t="s">
        <v>537</v>
      </c>
      <c r="F90" t="s">
        <v>345</v>
      </c>
      <c r="G90" t="s">
        <v>429</v>
      </c>
      <c r="H90" t="s">
        <v>206</v>
      </c>
      <c r="I90" t="s">
        <v>586</v>
      </c>
      <c r="J90" s="65">
        <v>2.85</v>
      </c>
      <c r="K90" t="s">
        <v>101</v>
      </c>
      <c r="L90" s="66">
        <v>4.7E-2</v>
      </c>
      <c r="M90" s="66">
        <v>6.1400000000000003E-2</v>
      </c>
      <c r="N90" s="65">
        <v>19550</v>
      </c>
      <c r="O90" s="65">
        <v>85.85</v>
      </c>
      <c r="P90" s="65">
        <v>0</v>
      </c>
      <c r="Q90" s="65">
        <v>16.783674999999999</v>
      </c>
      <c r="R90" s="66">
        <v>0</v>
      </c>
      <c r="S90" s="66">
        <v>2.0999999999999999E-3</v>
      </c>
      <c r="T90" s="66">
        <v>1E-4</v>
      </c>
    </row>
    <row r="91" spans="1:20">
      <c r="A91" s="67" t="s">
        <v>587</v>
      </c>
      <c r="B91" s="14"/>
      <c r="C91" s="14"/>
      <c r="D91" s="14"/>
      <c r="E91" s="14"/>
      <c r="J91" s="69">
        <v>0</v>
      </c>
      <c r="M91" s="68">
        <v>0</v>
      </c>
      <c r="N91" s="69">
        <v>0</v>
      </c>
      <c r="P91" s="69">
        <v>0</v>
      </c>
      <c r="Q91" s="69">
        <v>0</v>
      </c>
      <c r="S91" s="68">
        <v>0</v>
      </c>
      <c r="T91" s="68">
        <v>0</v>
      </c>
    </row>
    <row r="92" spans="1:20">
      <c r="A92" t="s">
        <v>223</v>
      </c>
      <c r="B92" t="s">
        <v>223</v>
      </c>
      <c r="C92" s="14"/>
      <c r="D92" s="14"/>
      <c r="E92" s="14"/>
      <c r="F92" t="s">
        <v>223</v>
      </c>
      <c r="G92" t="s">
        <v>223</v>
      </c>
      <c r="J92" s="65">
        <v>0</v>
      </c>
      <c r="K92" t="s">
        <v>223</v>
      </c>
      <c r="L92" s="66">
        <v>0</v>
      </c>
      <c r="M92" s="66">
        <v>0</v>
      </c>
      <c r="N92" s="65">
        <v>0</v>
      </c>
      <c r="O92" s="65">
        <v>0</v>
      </c>
      <c r="Q92" s="65">
        <v>0</v>
      </c>
      <c r="R92" s="66">
        <v>0</v>
      </c>
      <c r="S92" s="66">
        <v>0</v>
      </c>
      <c r="T92" s="66">
        <v>0</v>
      </c>
    </row>
    <row r="93" spans="1:20">
      <c r="A93" s="67" t="s">
        <v>228</v>
      </c>
      <c r="B93" s="14"/>
      <c r="C93" s="14"/>
      <c r="D93" s="14"/>
      <c r="E93" s="14"/>
      <c r="J93" s="69">
        <v>3.16</v>
      </c>
      <c r="M93" s="68">
        <v>3.7600000000000001E-2</v>
      </c>
      <c r="N93" s="69">
        <v>13000</v>
      </c>
      <c r="P93" s="69">
        <v>0</v>
      </c>
      <c r="Q93" s="69">
        <v>44.168950213000002</v>
      </c>
      <c r="S93" s="68">
        <v>5.4999999999999997E-3</v>
      </c>
      <c r="T93" s="68">
        <v>2.9999999999999997E-4</v>
      </c>
    </row>
    <row r="94" spans="1:20">
      <c r="A94" s="67" t="s">
        <v>305</v>
      </c>
      <c r="B94" s="14"/>
      <c r="C94" s="14"/>
      <c r="D94" s="14"/>
      <c r="E94" s="14"/>
      <c r="J94" s="69">
        <v>0</v>
      </c>
      <c r="M94" s="68">
        <v>0</v>
      </c>
      <c r="N94" s="69">
        <v>0</v>
      </c>
      <c r="P94" s="69">
        <v>0</v>
      </c>
      <c r="Q94" s="69">
        <v>0</v>
      </c>
      <c r="S94" s="68">
        <v>0</v>
      </c>
      <c r="T94" s="68">
        <v>0</v>
      </c>
    </row>
    <row r="95" spans="1:20">
      <c r="A95" t="s">
        <v>223</v>
      </c>
      <c r="B95" t="s">
        <v>223</v>
      </c>
      <c r="C95" s="14"/>
      <c r="D95" s="14"/>
      <c r="E95" s="14"/>
      <c r="F95" t="s">
        <v>223</v>
      </c>
      <c r="G95" t="s">
        <v>223</v>
      </c>
      <c r="J95" s="65">
        <v>0</v>
      </c>
      <c r="K95" t="s">
        <v>223</v>
      </c>
      <c r="L95" s="66">
        <v>0</v>
      </c>
      <c r="M95" s="66">
        <v>0</v>
      </c>
      <c r="N95" s="65">
        <v>0</v>
      </c>
      <c r="O95" s="65">
        <v>0</v>
      </c>
      <c r="Q95" s="65">
        <v>0</v>
      </c>
      <c r="R95" s="66">
        <v>0</v>
      </c>
      <c r="S95" s="66">
        <v>0</v>
      </c>
      <c r="T95" s="66">
        <v>0</v>
      </c>
    </row>
    <row r="96" spans="1:20">
      <c r="A96" s="67" t="s">
        <v>306</v>
      </c>
      <c r="B96" s="14"/>
      <c r="C96" s="14"/>
      <c r="D96" s="14"/>
      <c r="E96" s="14"/>
      <c r="J96" s="69">
        <v>3.16</v>
      </c>
      <c r="M96" s="68">
        <v>3.7600000000000001E-2</v>
      </c>
      <c r="N96" s="69">
        <v>13000</v>
      </c>
      <c r="P96" s="69">
        <v>0</v>
      </c>
      <c r="Q96" s="69">
        <v>44.168950213000002</v>
      </c>
      <c r="S96" s="68">
        <v>5.4999999999999997E-3</v>
      </c>
      <c r="T96" s="68">
        <v>2.9999999999999997E-4</v>
      </c>
    </row>
    <row r="97" spans="1:20">
      <c r="A97" t="s">
        <v>588</v>
      </c>
      <c r="B97" t="s">
        <v>589</v>
      </c>
      <c r="C97" t="s">
        <v>590</v>
      </c>
      <c r="D97" t="s">
        <v>591</v>
      </c>
      <c r="E97" t="s">
        <v>592</v>
      </c>
      <c r="F97" t="s">
        <v>593</v>
      </c>
      <c r="G97" t="s">
        <v>594</v>
      </c>
      <c r="H97" t="s">
        <v>595</v>
      </c>
      <c r="I97" t="s">
        <v>596</v>
      </c>
      <c r="J97" s="65">
        <v>3.16</v>
      </c>
      <c r="K97" t="s">
        <v>105</v>
      </c>
      <c r="L97" s="66">
        <v>5.3800000000000001E-2</v>
      </c>
      <c r="M97" s="66">
        <v>3.7600000000000001E-2</v>
      </c>
      <c r="N97" s="65">
        <v>13000</v>
      </c>
      <c r="O97" s="65">
        <v>105.67998615384616</v>
      </c>
      <c r="P97" s="65">
        <v>0</v>
      </c>
      <c r="Q97" s="65">
        <v>44.168950213000002</v>
      </c>
      <c r="R97" s="66">
        <v>0</v>
      </c>
      <c r="S97" s="66">
        <v>5.4999999999999997E-3</v>
      </c>
      <c r="T97" s="66">
        <v>2.9999999999999997E-4</v>
      </c>
    </row>
    <row r="98" spans="1:20">
      <c r="A98" s="85" t="s">
        <v>230</v>
      </c>
      <c r="B98" s="14"/>
      <c r="C98" s="14"/>
      <c r="D98" s="14"/>
      <c r="E98" s="14"/>
    </row>
    <row r="99" spans="1:20">
      <c r="A99" s="85" t="s">
        <v>299</v>
      </c>
      <c r="B99" s="14"/>
      <c r="C99" s="14"/>
      <c r="D99" s="14"/>
      <c r="E99" s="14"/>
    </row>
    <row r="100" spans="1:20">
      <c r="A100" s="85" t="s">
        <v>300</v>
      </c>
      <c r="B100" s="14"/>
      <c r="C100" s="14"/>
      <c r="D100" s="14"/>
      <c r="E100" s="14"/>
    </row>
    <row r="101" spans="1:20">
      <c r="A101" s="85" t="s">
        <v>301</v>
      </c>
      <c r="B101" s="14"/>
      <c r="C101" s="14"/>
      <c r="D101" s="14"/>
      <c r="E101" s="14"/>
    </row>
    <row r="102" spans="1:20">
      <c r="A102" s="85" t="s">
        <v>302</v>
      </c>
      <c r="B102" s="14"/>
      <c r="C102" s="14"/>
      <c r="D102" s="14"/>
      <c r="E102" s="14"/>
    </row>
    <row r="103" spans="1:20" hidden="1">
      <c r="B103" s="14"/>
      <c r="C103" s="14"/>
      <c r="D103" s="14"/>
      <c r="E103" s="14"/>
    </row>
    <row r="104" spans="1:20" hidden="1"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8.5703125" style="13" customWidth="1"/>
    <col min="2" max="2" width="14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211773.11</v>
      </c>
      <c r="I10" s="7"/>
      <c r="J10" s="63">
        <v>3.1742499999999998</v>
      </c>
      <c r="K10" s="63">
        <v>3510.6878141769998</v>
      </c>
      <c r="L10" s="7"/>
      <c r="M10" s="64">
        <v>1</v>
      </c>
      <c r="N10" s="64">
        <v>2.58E-2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204864.11</v>
      </c>
      <c r="J11" s="69">
        <v>2.9539300000000002</v>
      </c>
      <c r="K11" s="69">
        <v>2342.9446613</v>
      </c>
      <c r="M11" s="68">
        <v>0.66739999999999999</v>
      </c>
      <c r="N11" s="68">
        <v>1.72E-2</v>
      </c>
    </row>
    <row r="12" spans="1:61">
      <c r="A12" s="67" t="s">
        <v>597</v>
      </c>
      <c r="D12" s="14"/>
      <c r="E12" s="14"/>
      <c r="F12" s="14"/>
      <c r="H12" s="69">
        <v>39837.15</v>
      </c>
      <c r="J12" s="69">
        <v>0.57921</v>
      </c>
      <c r="K12" s="69">
        <v>816.91334500000005</v>
      </c>
      <c r="M12" s="68">
        <v>0.23269999999999999</v>
      </c>
      <c r="N12" s="68">
        <v>6.0000000000000001E-3</v>
      </c>
    </row>
    <row r="13" spans="1:61">
      <c r="A13" t="s">
        <v>598</v>
      </c>
      <c r="B13" t="s">
        <v>599</v>
      </c>
      <c r="C13" t="s">
        <v>99</v>
      </c>
      <c r="D13" t="s">
        <v>122</v>
      </c>
      <c r="E13" t="s">
        <v>600</v>
      </c>
      <c r="F13" t="s">
        <v>454</v>
      </c>
      <c r="G13" t="s">
        <v>101</v>
      </c>
      <c r="H13" s="65">
        <v>3284</v>
      </c>
      <c r="I13" s="65">
        <v>2442</v>
      </c>
      <c r="J13" s="65">
        <v>0</v>
      </c>
      <c r="K13" s="65">
        <v>80.195279999999997</v>
      </c>
      <c r="L13" s="66">
        <v>0</v>
      </c>
      <c r="M13" s="66">
        <v>2.2800000000000001E-2</v>
      </c>
      <c r="N13" s="66">
        <v>5.9999999999999995E-4</v>
      </c>
    </row>
    <row r="14" spans="1:61">
      <c r="A14" t="s">
        <v>601</v>
      </c>
      <c r="B14" t="s">
        <v>602</v>
      </c>
      <c r="C14" t="s">
        <v>99</v>
      </c>
      <c r="D14" t="s">
        <v>122</v>
      </c>
      <c r="E14" t="s">
        <v>603</v>
      </c>
      <c r="F14" t="s">
        <v>454</v>
      </c>
      <c r="G14" t="s">
        <v>101</v>
      </c>
      <c r="H14" s="65">
        <v>1777</v>
      </c>
      <c r="I14" s="65">
        <v>2960</v>
      </c>
      <c r="J14" s="65">
        <v>0</v>
      </c>
      <c r="K14" s="65">
        <v>52.599200000000003</v>
      </c>
      <c r="L14" s="66">
        <v>0</v>
      </c>
      <c r="M14" s="66">
        <v>1.4999999999999999E-2</v>
      </c>
      <c r="N14" s="66">
        <v>4.0000000000000002E-4</v>
      </c>
    </row>
    <row r="15" spans="1:61">
      <c r="A15" t="s">
        <v>604</v>
      </c>
      <c r="B15" t="s">
        <v>605</v>
      </c>
      <c r="C15" t="s">
        <v>99</v>
      </c>
      <c r="D15" t="s">
        <v>122</v>
      </c>
      <c r="E15" t="s">
        <v>606</v>
      </c>
      <c r="F15" t="s">
        <v>607</v>
      </c>
      <c r="G15" t="s">
        <v>101</v>
      </c>
      <c r="H15" s="65">
        <v>109</v>
      </c>
      <c r="I15" s="65">
        <v>42310</v>
      </c>
      <c r="J15" s="65">
        <v>0.15418999999999999</v>
      </c>
      <c r="K15" s="65">
        <v>46.272089999999999</v>
      </c>
      <c r="L15" s="66">
        <v>0</v>
      </c>
      <c r="M15" s="66">
        <v>1.32E-2</v>
      </c>
      <c r="N15" s="66">
        <v>2.9999999999999997E-4</v>
      </c>
    </row>
    <row r="16" spans="1:61">
      <c r="A16" t="s">
        <v>608</v>
      </c>
      <c r="B16" t="s">
        <v>609</v>
      </c>
      <c r="C16" t="s">
        <v>99</v>
      </c>
      <c r="D16" t="s">
        <v>122</v>
      </c>
      <c r="E16" t="s">
        <v>610</v>
      </c>
      <c r="F16" t="s">
        <v>310</v>
      </c>
      <c r="G16" t="s">
        <v>101</v>
      </c>
      <c r="H16" s="65">
        <v>196</v>
      </c>
      <c r="I16" s="65">
        <v>8514</v>
      </c>
      <c r="J16" s="65">
        <v>0</v>
      </c>
      <c r="K16" s="65">
        <v>16.687439999999999</v>
      </c>
      <c r="L16" s="66">
        <v>0</v>
      </c>
      <c r="M16" s="66">
        <v>4.7999999999999996E-3</v>
      </c>
      <c r="N16" s="66">
        <v>1E-4</v>
      </c>
    </row>
    <row r="17" spans="1:14">
      <c r="A17" t="s">
        <v>611</v>
      </c>
      <c r="B17" t="s">
        <v>612</v>
      </c>
      <c r="C17" t="s">
        <v>99</v>
      </c>
      <c r="D17" t="s">
        <v>122</v>
      </c>
      <c r="E17" t="s">
        <v>613</v>
      </c>
      <c r="F17" t="s">
        <v>310</v>
      </c>
      <c r="G17" t="s">
        <v>101</v>
      </c>
      <c r="H17" s="65">
        <v>11875</v>
      </c>
      <c r="I17" s="65">
        <v>1236</v>
      </c>
      <c r="J17" s="65">
        <v>0</v>
      </c>
      <c r="K17" s="65">
        <v>146.77500000000001</v>
      </c>
      <c r="L17" s="66">
        <v>0</v>
      </c>
      <c r="M17" s="66">
        <v>4.1799999999999997E-2</v>
      </c>
      <c r="N17" s="66">
        <v>1.1000000000000001E-3</v>
      </c>
    </row>
    <row r="18" spans="1:14">
      <c r="A18" t="s">
        <v>614</v>
      </c>
      <c r="B18" t="s">
        <v>615</v>
      </c>
      <c r="C18" t="s">
        <v>99</v>
      </c>
      <c r="D18" t="s">
        <v>122</v>
      </c>
      <c r="E18" t="s">
        <v>616</v>
      </c>
      <c r="F18" t="s">
        <v>310</v>
      </c>
      <c r="G18" t="s">
        <v>101</v>
      </c>
      <c r="H18" s="65">
        <v>2222</v>
      </c>
      <c r="I18" s="65">
        <v>1890</v>
      </c>
      <c r="J18" s="65">
        <v>0</v>
      </c>
      <c r="K18" s="65">
        <v>41.995800000000003</v>
      </c>
      <c r="L18" s="66">
        <v>0</v>
      </c>
      <c r="M18" s="66">
        <v>1.2E-2</v>
      </c>
      <c r="N18" s="66">
        <v>2.9999999999999997E-4</v>
      </c>
    </row>
    <row r="19" spans="1:14">
      <c r="A19" t="s">
        <v>617</v>
      </c>
      <c r="B19" t="s">
        <v>618</v>
      </c>
      <c r="C19" t="s">
        <v>99</v>
      </c>
      <c r="D19" t="s">
        <v>122</v>
      </c>
      <c r="E19" t="s">
        <v>619</v>
      </c>
      <c r="F19" t="s">
        <v>310</v>
      </c>
      <c r="G19" t="s">
        <v>101</v>
      </c>
      <c r="H19" s="65">
        <v>4928</v>
      </c>
      <c r="I19" s="65">
        <v>2199</v>
      </c>
      <c r="J19" s="65">
        <v>0</v>
      </c>
      <c r="K19" s="65">
        <v>108.36672</v>
      </c>
      <c r="L19" s="66">
        <v>0</v>
      </c>
      <c r="M19" s="66">
        <v>3.09E-2</v>
      </c>
      <c r="N19" s="66">
        <v>8.0000000000000004E-4</v>
      </c>
    </row>
    <row r="20" spans="1:14">
      <c r="A20" t="s">
        <v>620</v>
      </c>
      <c r="B20" t="s">
        <v>621</v>
      </c>
      <c r="C20" t="s">
        <v>99</v>
      </c>
      <c r="D20" t="s">
        <v>122</v>
      </c>
      <c r="E20" t="s">
        <v>437</v>
      </c>
      <c r="F20" t="s">
        <v>362</v>
      </c>
      <c r="G20" t="s">
        <v>101</v>
      </c>
      <c r="H20" s="65">
        <v>358</v>
      </c>
      <c r="I20" s="65">
        <v>1636</v>
      </c>
      <c r="J20" s="65">
        <v>0</v>
      </c>
      <c r="K20" s="65">
        <v>5.8568800000000003</v>
      </c>
      <c r="L20" s="66">
        <v>0</v>
      </c>
      <c r="M20" s="66">
        <v>1.6999999999999999E-3</v>
      </c>
      <c r="N20" s="66">
        <v>0</v>
      </c>
    </row>
    <row r="21" spans="1:14">
      <c r="A21" t="s">
        <v>622</v>
      </c>
      <c r="B21" t="s">
        <v>623</v>
      </c>
      <c r="C21" t="s">
        <v>99</v>
      </c>
      <c r="D21" t="s">
        <v>122</v>
      </c>
      <c r="E21" t="s">
        <v>624</v>
      </c>
      <c r="F21" t="s">
        <v>625</v>
      </c>
      <c r="G21" t="s">
        <v>101</v>
      </c>
      <c r="H21" s="65">
        <v>705</v>
      </c>
      <c r="I21" s="65">
        <v>9638</v>
      </c>
      <c r="J21" s="65">
        <v>0.42502000000000001</v>
      </c>
      <c r="K21" s="65">
        <v>68.372919999999993</v>
      </c>
      <c r="L21" s="66">
        <v>0</v>
      </c>
      <c r="M21" s="66">
        <v>1.95E-2</v>
      </c>
      <c r="N21" s="66">
        <v>5.0000000000000001E-4</v>
      </c>
    </row>
    <row r="22" spans="1:14">
      <c r="A22" t="s">
        <v>626</v>
      </c>
      <c r="B22" t="s">
        <v>627</v>
      </c>
      <c r="C22" t="s">
        <v>99</v>
      </c>
      <c r="D22" t="s">
        <v>122</v>
      </c>
      <c r="E22" t="s">
        <v>357</v>
      </c>
      <c r="F22" t="s">
        <v>358</v>
      </c>
      <c r="G22" t="s">
        <v>101</v>
      </c>
      <c r="H22" s="65">
        <v>923</v>
      </c>
      <c r="I22" s="65">
        <v>2480</v>
      </c>
      <c r="J22" s="65">
        <v>0</v>
      </c>
      <c r="K22" s="65">
        <v>22.8904</v>
      </c>
      <c r="L22" s="66">
        <v>0</v>
      </c>
      <c r="M22" s="66">
        <v>6.4999999999999997E-3</v>
      </c>
      <c r="N22" s="66">
        <v>2.0000000000000001E-4</v>
      </c>
    </row>
    <row r="23" spans="1:14">
      <c r="A23" t="s">
        <v>628</v>
      </c>
      <c r="B23" t="s">
        <v>629</v>
      </c>
      <c r="C23" t="s">
        <v>99</v>
      </c>
      <c r="D23" t="s">
        <v>122</v>
      </c>
      <c r="E23" t="s">
        <v>630</v>
      </c>
      <c r="F23" t="s">
        <v>631</v>
      </c>
      <c r="G23" t="s">
        <v>101</v>
      </c>
      <c r="H23" s="65">
        <v>691</v>
      </c>
      <c r="I23" s="65">
        <v>2439</v>
      </c>
      <c r="J23" s="65">
        <v>0</v>
      </c>
      <c r="K23" s="65">
        <v>16.853490000000001</v>
      </c>
      <c r="L23" s="66">
        <v>0</v>
      </c>
      <c r="M23" s="66">
        <v>4.7999999999999996E-3</v>
      </c>
      <c r="N23" s="66">
        <v>1E-4</v>
      </c>
    </row>
    <row r="24" spans="1:14">
      <c r="A24" t="s">
        <v>632</v>
      </c>
      <c r="B24" t="s">
        <v>633</v>
      </c>
      <c r="C24" t="s">
        <v>99</v>
      </c>
      <c r="D24" t="s">
        <v>122</v>
      </c>
      <c r="E24" t="s">
        <v>339</v>
      </c>
      <c r="F24" t="s">
        <v>325</v>
      </c>
      <c r="G24" t="s">
        <v>101</v>
      </c>
      <c r="H24" s="65">
        <v>1317</v>
      </c>
      <c r="I24" s="65">
        <v>4870</v>
      </c>
      <c r="J24" s="65">
        <v>0</v>
      </c>
      <c r="K24" s="65">
        <v>64.137900000000002</v>
      </c>
      <c r="L24" s="66">
        <v>0</v>
      </c>
      <c r="M24" s="66">
        <v>1.83E-2</v>
      </c>
      <c r="N24" s="66">
        <v>5.0000000000000001E-4</v>
      </c>
    </row>
    <row r="25" spans="1:14">
      <c r="A25" t="s">
        <v>634</v>
      </c>
      <c r="B25" t="s">
        <v>635</v>
      </c>
      <c r="C25" t="s">
        <v>99</v>
      </c>
      <c r="D25" t="s">
        <v>122</v>
      </c>
      <c r="E25" t="s">
        <v>636</v>
      </c>
      <c r="F25" t="s">
        <v>325</v>
      </c>
      <c r="G25" t="s">
        <v>101</v>
      </c>
      <c r="H25" s="65">
        <v>1406</v>
      </c>
      <c r="I25" s="65">
        <v>1799</v>
      </c>
      <c r="J25" s="65">
        <v>0</v>
      </c>
      <c r="K25" s="65">
        <v>25.293939999999999</v>
      </c>
      <c r="L25" s="66">
        <v>0</v>
      </c>
      <c r="M25" s="66">
        <v>7.1999999999999998E-3</v>
      </c>
      <c r="N25" s="66">
        <v>2.0000000000000001E-4</v>
      </c>
    </row>
    <row r="26" spans="1:14">
      <c r="A26" t="s">
        <v>637</v>
      </c>
      <c r="B26" t="s">
        <v>638</v>
      </c>
      <c r="C26" t="s">
        <v>99</v>
      </c>
      <c r="D26" t="s">
        <v>122</v>
      </c>
      <c r="E26" t="s">
        <v>383</v>
      </c>
      <c r="F26" t="s">
        <v>325</v>
      </c>
      <c r="G26" t="s">
        <v>101</v>
      </c>
      <c r="H26" s="65">
        <v>2064.15</v>
      </c>
      <c r="I26" s="65">
        <v>828</v>
      </c>
      <c r="J26" s="65">
        <v>0</v>
      </c>
      <c r="K26" s="65">
        <v>17.091162000000001</v>
      </c>
      <c r="L26" s="66">
        <v>0</v>
      </c>
      <c r="M26" s="66">
        <v>4.8999999999999998E-3</v>
      </c>
      <c r="N26" s="66">
        <v>1E-4</v>
      </c>
    </row>
    <row r="27" spans="1:14">
      <c r="A27" t="s">
        <v>639</v>
      </c>
      <c r="B27" t="s">
        <v>640</v>
      </c>
      <c r="C27" t="s">
        <v>99</v>
      </c>
      <c r="D27" t="s">
        <v>122</v>
      </c>
      <c r="E27" t="s">
        <v>329</v>
      </c>
      <c r="F27" t="s">
        <v>325</v>
      </c>
      <c r="G27" t="s">
        <v>101</v>
      </c>
      <c r="H27" s="65">
        <v>197</v>
      </c>
      <c r="I27" s="65">
        <v>20410</v>
      </c>
      <c r="J27" s="65">
        <v>0</v>
      </c>
      <c r="K27" s="65">
        <v>40.207700000000003</v>
      </c>
      <c r="L27" s="66">
        <v>0</v>
      </c>
      <c r="M27" s="66">
        <v>1.15E-2</v>
      </c>
      <c r="N27" s="66">
        <v>2.9999999999999997E-4</v>
      </c>
    </row>
    <row r="28" spans="1:14">
      <c r="A28" t="s">
        <v>641</v>
      </c>
      <c r="B28" t="s">
        <v>642</v>
      </c>
      <c r="C28" t="s">
        <v>99</v>
      </c>
      <c r="D28" t="s">
        <v>122</v>
      </c>
      <c r="E28" t="s">
        <v>643</v>
      </c>
      <c r="F28" t="s">
        <v>644</v>
      </c>
      <c r="G28" t="s">
        <v>101</v>
      </c>
      <c r="H28" s="65">
        <v>114</v>
      </c>
      <c r="I28" s="65">
        <v>7269</v>
      </c>
      <c r="J28" s="65">
        <v>0</v>
      </c>
      <c r="K28" s="65">
        <v>8.2866599999999995</v>
      </c>
      <c r="L28" s="66">
        <v>0</v>
      </c>
      <c r="M28" s="66">
        <v>2.3999999999999998E-3</v>
      </c>
      <c r="N28" s="66">
        <v>1E-4</v>
      </c>
    </row>
    <row r="29" spans="1:14">
      <c r="A29" t="s">
        <v>645</v>
      </c>
      <c r="B29" t="s">
        <v>646</v>
      </c>
      <c r="C29" t="s">
        <v>99</v>
      </c>
      <c r="D29" t="s">
        <v>122</v>
      </c>
      <c r="E29" t="s">
        <v>647</v>
      </c>
      <c r="F29" t="s">
        <v>128</v>
      </c>
      <c r="G29" t="s">
        <v>101</v>
      </c>
      <c r="H29" s="65">
        <v>34</v>
      </c>
      <c r="I29" s="65">
        <v>90000</v>
      </c>
      <c r="J29" s="65">
        <v>0</v>
      </c>
      <c r="K29" s="65">
        <v>30.6</v>
      </c>
      <c r="L29" s="66">
        <v>0</v>
      </c>
      <c r="M29" s="66">
        <v>8.6999999999999994E-3</v>
      </c>
      <c r="N29" s="66">
        <v>2.0000000000000001E-4</v>
      </c>
    </row>
    <row r="30" spans="1:14">
      <c r="A30" t="s">
        <v>648</v>
      </c>
      <c r="B30" t="s">
        <v>649</v>
      </c>
      <c r="C30" t="s">
        <v>99</v>
      </c>
      <c r="D30" t="s">
        <v>122</v>
      </c>
      <c r="E30" t="s">
        <v>446</v>
      </c>
      <c r="F30" t="s">
        <v>131</v>
      </c>
      <c r="G30" t="s">
        <v>101</v>
      </c>
      <c r="H30" s="65">
        <v>7637</v>
      </c>
      <c r="I30" s="65">
        <v>319.89999999999998</v>
      </c>
      <c r="J30" s="65">
        <v>0</v>
      </c>
      <c r="K30" s="65">
        <v>24.430762999999999</v>
      </c>
      <c r="L30" s="66">
        <v>0</v>
      </c>
      <c r="M30" s="66">
        <v>7.0000000000000001E-3</v>
      </c>
      <c r="N30" s="66">
        <v>2.0000000000000001E-4</v>
      </c>
    </row>
    <row r="31" spans="1:14">
      <c r="A31" s="67" t="s">
        <v>650</v>
      </c>
      <c r="D31" s="14"/>
      <c r="E31" s="14"/>
      <c r="F31" s="14"/>
      <c r="H31" s="69">
        <v>66611.27</v>
      </c>
      <c r="J31" s="69">
        <v>2.19171</v>
      </c>
      <c r="K31" s="69">
        <v>886.54141449999997</v>
      </c>
      <c r="M31" s="68">
        <v>0.2525</v>
      </c>
      <c r="N31" s="68">
        <v>6.4999999999999997E-3</v>
      </c>
    </row>
    <row r="32" spans="1:14">
      <c r="A32" t="s">
        <v>651</v>
      </c>
      <c r="B32" t="s">
        <v>652</v>
      </c>
      <c r="C32" t="s">
        <v>99</v>
      </c>
      <c r="D32" t="s">
        <v>122</v>
      </c>
      <c r="E32" t="s">
        <v>653</v>
      </c>
      <c r="F32" t="s">
        <v>100</v>
      </c>
      <c r="G32" t="s">
        <v>101</v>
      </c>
      <c r="H32" s="65">
        <v>54</v>
      </c>
      <c r="I32" s="65">
        <v>32240</v>
      </c>
      <c r="J32" s="65">
        <v>0</v>
      </c>
      <c r="K32" s="65">
        <v>17.409600000000001</v>
      </c>
      <c r="L32" s="66">
        <v>0</v>
      </c>
      <c r="M32" s="66">
        <v>5.0000000000000001E-3</v>
      </c>
      <c r="N32" s="66">
        <v>1E-4</v>
      </c>
    </row>
    <row r="33" spans="1:14">
      <c r="A33" t="s">
        <v>654</v>
      </c>
      <c r="B33" t="s">
        <v>655</v>
      </c>
      <c r="C33" t="s">
        <v>99</v>
      </c>
      <c r="D33" t="s">
        <v>122</v>
      </c>
      <c r="E33" t="s">
        <v>397</v>
      </c>
      <c r="F33" t="s">
        <v>345</v>
      </c>
      <c r="G33" t="s">
        <v>101</v>
      </c>
      <c r="H33" s="65">
        <v>44</v>
      </c>
      <c r="I33" s="65">
        <v>34450</v>
      </c>
      <c r="J33" s="65">
        <v>0</v>
      </c>
      <c r="K33" s="65">
        <v>15.157999999999999</v>
      </c>
      <c r="L33" s="66">
        <v>0</v>
      </c>
      <c r="M33" s="66">
        <v>4.3E-3</v>
      </c>
      <c r="N33" s="66">
        <v>1E-4</v>
      </c>
    </row>
    <row r="34" spans="1:14">
      <c r="A34" t="s">
        <v>656</v>
      </c>
      <c r="B34" t="s">
        <v>657</v>
      </c>
      <c r="C34" t="s">
        <v>99</v>
      </c>
      <c r="D34" t="s">
        <v>122</v>
      </c>
      <c r="E34" t="s">
        <v>658</v>
      </c>
      <c r="F34" t="s">
        <v>454</v>
      </c>
      <c r="G34" t="s">
        <v>101</v>
      </c>
      <c r="H34" s="65">
        <v>808</v>
      </c>
      <c r="I34" s="65">
        <v>5018</v>
      </c>
      <c r="J34" s="65">
        <v>0</v>
      </c>
      <c r="K34" s="65">
        <v>40.545439999999999</v>
      </c>
      <c r="L34" s="66">
        <v>0</v>
      </c>
      <c r="M34" s="66">
        <v>1.15E-2</v>
      </c>
      <c r="N34" s="66">
        <v>2.9999999999999997E-4</v>
      </c>
    </row>
    <row r="35" spans="1:14">
      <c r="A35" t="s">
        <v>659</v>
      </c>
      <c r="B35" t="s">
        <v>660</v>
      </c>
      <c r="C35" t="s">
        <v>99</v>
      </c>
      <c r="D35" t="s">
        <v>122</v>
      </c>
      <c r="E35" t="s">
        <v>661</v>
      </c>
      <c r="F35" t="s">
        <v>472</v>
      </c>
      <c r="G35" t="s">
        <v>101</v>
      </c>
      <c r="H35" s="65">
        <v>79</v>
      </c>
      <c r="I35" s="65">
        <v>13070</v>
      </c>
      <c r="J35" s="65">
        <v>0</v>
      </c>
      <c r="K35" s="65">
        <v>10.3253</v>
      </c>
      <c r="L35" s="66">
        <v>0</v>
      </c>
      <c r="M35" s="66">
        <v>2.8999999999999998E-3</v>
      </c>
      <c r="N35" s="66">
        <v>1E-4</v>
      </c>
    </row>
    <row r="36" spans="1:14">
      <c r="A36" t="s">
        <v>662</v>
      </c>
      <c r="B36" t="s">
        <v>663</v>
      </c>
      <c r="C36" t="s">
        <v>99</v>
      </c>
      <c r="D36" t="s">
        <v>122</v>
      </c>
      <c r="E36" t="s">
        <v>471</v>
      </c>
      <c r="F36" t="s">
        <v>472</v>
      </c>
      <c r="G36" t="s">
        <v>101</v>
      </c>
      <c r="H36" s="65">
        <v>92</v>
      </c>
      <c r="I36" s="65">
        <v>14960</v>
      </c>
      <c r="J36" s="65">
        <v>0</v>
      </c>
      <c r="K36" s="65">
        <v>13.763199999999999</v>
      </c>
      <c r="L36" s="66">
        <v>0</v>
      </c>
      <c r="M36" s="66">
        <v>3.8999999999999998E-3</v>
      </c>
      <c r="N36" s="66">
        <v>1E-4</v>
      </c>
    </row>
    <row r="37" spans="1:14">
      <c r="A37" t="s">
        <v>664</v>
      </c>
      <c r="B37" t="s">
        <v>665</v>
      </c>
      <c r="C37" t="s">
        <v>99</v>
      </c>
      <c r="D37" t="s">
        <v>122</v>
      </c>
      <c r="E37" t="s">
        <v>666</v>
      </c>
      <c r="F37" t="s">
        <v>667</v>
      </c>
      <c r="G37" t="s">
        <v>101</v>
      </c>
      <c r="H37" s="65">
        <v>2500</v>
      </c>
      <c r="I37" s="65">
        <v>406.1</v>
      </c>
      <c r="J37" s="65">
        <v>0</v>
      </c>
      <c r="K37" s="65">
        <v>10.1525</v>
      </c>
      <c r="L37" s="66">
        <v>0</v>
      </c>
      <c r="M37" s="66">
        <v>2.8999999999999998E-3</v>
      </c>
      <c r="N37" s="66">
        <v>1E-4</v>
      </c>
    </row>
    <row r="38" spans="1:14">
      <c r="A38" t="s">
        <v>668</v>
      </c>
      <c r="B38" t="s">
        <v>669</v>
      </c>
      <c r="C38" t="s">
        <v>99</v>
      </c>
      <c r="D38" t="s">
        <v>122</v>
      </c>
      <c r="E38" t="s">
        <v>670</v>
      </c>
      <c r="F38" t="s">
        <v>569</v>
      </c>
      <c r="G38" t="s">
        <v>101</v>
      </c>
      <c r="H38" s="65">
        <v>856</v>
      </c>
      <c r="I38" s="65">
        <v>10000</v>
      </c>
      <c r="J38" s="65">
        <v>0</v>
      </c>
      <c r="K38" s="65">
        <v>85.6</v>
      </c>
      <c r="L38" s="66">
        <v>0</v>
      </c>
      <c r="M38" s="66">
        <v>2.4400000000000002E-2</v>
      </c>
      <c r="N38" s="66">
        <v>5.9999999999999995E-4</v>
      </c>
    </row>
    <row r="39" spans="1:14">
      <c r="A39" t="s">
        <v>671</v>
      </c>
      <c r="B39" t="s">
        <v>672</v>
      </c>
      <c r="C39" t="s">
        <v>99</v>
      </c>
      <c r="D39" t="s">
        <v>122</v>
      </c>
      <c r="E39" t="s">
        <v>673</v>
      </c>
      <c r="F39" t="s">
        <v>569</v>
      </c>
      <c r="G39" t="s">
        <v>101</v>
      </c>
      <c r="H39" s="65">
        <v>582</v>
      </c>
      <c r="I39" s="65">
        <v>388</v>
      </c>
      <c r="J39" s="65">
        <v>5.8119999999999998E-2</v>
      </c>
      <c r="K39" s="65">
        <v>2.3162799999999999</v>
      </c>
      <c r="L39" s="66">
        <v>0</v>
      </c>
      <c r="M39" s="66">
        <v>6.9999999999999999E-4</v>
      </c>
      <c r="N39" s="66">
        <v>0</v>
      </c>
    </row>
    <row r="40" spans="1:14">
      <c r="A40" t="s">
        <v>674</v>
      </c>
      <c r="B40" t="s">
        <v>675</v>
      </c>
      <c r="C40" t="s">
        <v>99</v>
      </c>
      <c r="D40" t="s">
        <v>122</v>
      </c>
      <c r="E40" t="s">
        <v>568</v>
      </c>
      <c r="F40" t="s">
        <v>569</v>
      </c>
      <c r="G40" t="s">
        <v>101</v>
      </c>
      <c r="H40" s="65">
        <v>16250</v>
      </c>
      <c r="I40" s="65">
        <v>62.9</v>
      </c>
      <c r="J40" s="65">
        <v>1.42953</v>
      </c>
      <c r="K40" s="65">
        <v>11.650779999999999</v>
      </c>
      <c r="L40" s="66">
        <v>0</v>
      </c>
      <c r="M40" s="66">
        <v>3.3E-3</v>
      </c>
      <c r="N40" s="66">
        <v>1E-4</v>
      </c>
    </row>
    <row r="41" spans="1:14">
      <c r="A41" t="s">
        <v>676</v>
      </c>
      <c r="B41" t="s">
        <v>677</v>
      </c>
      <c r="C41" t="s">
        <v>99</v>
      </c>
      <c r="D41" t="s">
        <v>122</v>
      </c>
      <c r="E41" t="s">
        <v>678</v>
      </c>
      <c r="F41" t="s">
        <v>569</v>
      </c>
      <c r="G41" t="s">
        <v>101</v>
      </c>
      <c r="H41" s="65">
        <v>27617.5</v>
      </c>
      <c r="I41" s="65">
        <v>122</v>
      </c>
      <c r="J41" s="65">
        <v>0</v>
      </c>
      <c r="K41" s="65">
        <v>33.693350000000002</v>
      </c>
      <c r="L41" s="66">
        <v>0</v>
      </c>
      <c r="M41" s="66">
        <v>9.5999999999999992E-3</v>
      </c>
      <c r="N41" s="66">
        <v>2.0000000000000001E-4</v>
      </c>
    </row>
    <row r="42" spans="1:14">
      <c r="A42" t="s">
        <v>679</v>
      </c>
      <c r="B42" t="s">
        <v>680</v>
      </c>
      <c r="C42" t="s">
        <v>99</v>
      </c>
      <c r="D42" t="s">
        <v>122</v>
      </c>
      <c r="E42" t="s">
        <v>681</v>
      </c>
      <c r="F42" t="s">
        <v>682</v>
      </c>
      <c r="G42" t="s">
        <v>101</v>
      </c>
      <c r="H42" s="65">
        <v>280</v>
      </c>
      <c r="I42" s="65">
        <v>34570</v>
      </c>
      <c r="J42" s="65">
        <v>0</v>
      </c>
      <c r="K42" s="65">
        <v>96.796000000000006</v>
      </c>
      <c r="L42" s="66">
        <v>0</v>
      </c>
      <c r="M42" s="66">
        <v>2.76E-2</v>
      </c>
      <c r="N42" s="66">
        <v>6.9999999999999999E-4</v>
      </c>
    </row>
    <row r="43" spans="1:14">
      <c r="A43" t="s">
        <v>683</v>
      </c>
      <c r="B43" t="s">
        <v>684</v>
      </c>
      <c r="C43" t="s">
        <v>99</v>
      </c>
      <c r="D43" t="s">
        <v>122</v>
      </c>
      <c r="E43" t="s">
        <v>685</v>
      </c>
      <c r="F43" t="s">
        <v>358</v>
      </c>
      <c r="G43" t="s">
        <v>101</v>
      </c>
      <c r="H43" s="65">
        <v>35</v>
      </c>
      <c r="I43" s="65">
        <v>15310</v>
      </c>
      <c r="J43" s="65">
        <v>0</v>
      </c>
      <c r="K43" s="65">
        <v>5.3585000000000003</v>
      </c>
      <c r="L43" s="66">
        <v>0</v>
      </c>
      <c r="M43" s="66">
        <v>1.5E-3</v>
      </c>
      <c r="N43" s="66">
        <v>0</v>
      </c>
    </row>
    <row r="44" spans="1:14">
      <c r="A44" t="s">
        <v>686</v>
      </c>
      <c r="B44" t="s">
        <v>687</v>
      </c>
      <c r="C44" t="s">
        <v>99</v>
      </c>
      <c r="D44" t="s">
        <v>122</v>
      </c>
      <c r="E44" t="s">
        <v>688</v>
      </c>
      <c r="F44" t="s">
        <v>358</v>
      </c>
      <c r="G44" t="s">
        <v>101</v>
      </c>
      <c r="H44" s="65">
        <v>99</v>
      </c>
      <c r="I44" s="65">
        <v>22500</v>
      </c>
      <c r="J44" s="65">
        <v>0</v>
      </c>
      <c r="K44" s="65">
        <v>22.274999999999999</v>
      </c>
      <c r="L44" s="66">
        <v>0</v>
      </c>
      <c r="M44" s="66">
        <v>6.3E-3</v>
      </c>
      <c r="N44" s="66">
        <v>2.0000000000000001E-4</v>
      </c>
    </row>
    <row r="45" spans="1:14">
      <c r="A45" t="s">
        <v>689</v>
      </c>
      <c r="B45" t="s">
        <v>690</v>
      </c>
      <c r="C45" t="s">
        <v>99</v>
      </c>
      <c r="D45" t="s">
        <v>122</v>
      </c>
      <c r="E45" t="s">
        <v>418</v>
      </c>
      <c r="F45" t="s">
        <v>373</v>
      </c>
      <c r="G45" t="s">
        <v>101</v>
      </c>
      <c r="H45" s="65">
        <v>2412</v>
      </c>
      <c r="I45" s="65">
        <v>592</v>
      </c>
      <c r="J45" s="65">
        <v>0</v>
      </c>
      <c r="K45" s="65">
        <v>14.27904</v>
      </c>
      <c r="L45" s="66">
        <v>0</v>
      </c>
      <c r="M45" s="66">
        <v>4.1000000000000003E-3</v>
      </c>
      <c r="N45" s="66">
        <v>1E-4</v>
      </c>
    </row>
    <row r="46" spans="1:14">
      <c r="A46" t="s">
        <v>691</v>
      </c>
      <c r="B46" t="s">
        <v>692</v>
      </c>
      <c r="C46" t="s">
        <v>99</v>
      </c>
      <c r="D46" t="s">
        <v>122</v>
      </c>
      <c r="E46" t="s">
        <v>693</v>
      </c>
      <c r="F46" t="s">
        <v>373</v>
      </c>
      <c r="G46" t="s">
        <v>101</v>
      </c>
      <c r="H46" s="65">
        <v>975</v>
      </c>
      <c r="I46" s="65">
        <v>2598</v>
      </c>
      <c r="J46" s="65">
        <v>0</v>
      </c>
      <c r="K46" s="65">
        <v>25.330500000000001</v>
      </c>
      <c r="L46" s="66">
        <v>0</v>
      </c>
      <c r="M46" s="66">
        <v>7.1999999999999998E-3</v>
      </c>
      <c r="N46" s="66">
        <v>2.0000000000000001E-4</v>
      </c>
    </row>
    <row r="47" spans="1:14">
      <c r="A47" t="s">
        <v>694</v>
      </c>
      <c r="B47" t="s">
        <v>695</v>
      </c>
      <c r="C47" t="s">
        <v>99</v>
      </c>
      <c r="D47" t="s">
        <v>122</v>
      </c>
      <c r="E47" t="s">
        <v>405</v>
      </c>
      <c r="F47" t="s">
        <v>373</v>
      </c>
      <c r="G47" t="s">
        <v>101</v>
      </c>
      <c r="H47" s="65">
        <v>297</v>
      </c>
      <c r="I47" s="65">
        <v>13150</v>
      </c>
      <c r="J47" s="65">
        <v>0</v>
      </c>
      <c r="K47" s="65">
        <v>39.055500000000002</v>
      </c>
      <c r="L47" s="66">
        <v>0</v>
      </c>
      <c r="M47" s="66">
        <v>1.11E-2</v>
      </c>
      <c r="N47" s="66">
        <v>2.9999999999999997E-4</v>
      </c>
    </row>
    <row r="48" spans="1:14">
      <c r="A48" t="s">
        <v>696</v>
      </c>
      <c r="B48" t="s">
        <v>697</v>
      </c>
      <c r="C48" t="s">
        <v>99</v>
      </c>
      <c r="D48" t="s">
        <v>122</v>
      </c>
      <c r="E48" t="s">
        <v>698</v>
      </c>
      <c r="F48" t="s">
        <v>373</v>
      </c>
      <c r="G48" t="s">
        <v>101</v>
      </c>
      <c r="H48" s="65">
        <v>9</v>
      </c>
      <c r="I48" s="65">
        <v>29780</v>
      </c>
      <c r="J48" s="65">
        <v>0</v>
      </c>
      <c r="K48" s="65">
        <v>2.6802000000000001</v>
      </c>
      <c r="L48" s="66">
        <v>0</v>
      </c>
      <c r="M48" s="66">
        <v>8.0000000000000004E-4</v>
      </c>
      <c r="N48" s="66">
        <v>0</v>
      </c>
    </row>
    <row r="49" spans="1:14">
      <c r="A49" t="s">
        <v>699</v>
      </c>
      <c r="B49" t="s">
        <v>700</v>
      </c>
      <c r="C49" t="s">
        <v>99</v>
      </c>
      <c r="D49" t="s">
        <v>122</v>
      </c>
      <c r="E49" t="s">
        <v>372</v>
      </c>
      <c r="F49" t="s">
        <v>373</v>
      </c>
      <c r="G49" t="s">
        <v>101</v>
      </c>
      <c r="H49" s="65">
        <v>642</v>
      </c>
      <c r="I49" s="65">
        <v>2097</v>
      </c>
      <c r="J49" s="65">
        <v>0.19259999999999999</v>
      </c>
      <c r="K49" s="65">
        <v>13.655340000000001</v>
      </c>
      <c r="L49" s="66">
        <v>0</v>
      </c>
      <c r="M49" s="66">
        <v>3.8999999999999998E-3</v>
      </c>
      <c r="N49" s="66">
        <v>1E-4</v>
      </c>
    </row>
    <row r="50" spans="1:14">
      <c r="A50" t="s">
        <v>701</v>
      </c>
      <c r="B50" t="s">
        <v>702</v>
      </c>
      <c r="C50" t="s">
        <v>99</v>
      </c>
      <c r="D50" t="s">
        <v>122</v>
      </c>
      <c r="E50" t="s">
        <v>440</v>
      </c>
      <c r="F50" t="s">
        <v>373</v>
      </c>
      <c r="G50" t="s">
        <v>101</v>
      </c>
      <c r="H50" s="65">
        <v>316</v>
      </c>
      <c r="I50" s="65">
        <v>4789</v>
      </c>
      <c r="J50" s="65">
        <v>0</v>
      </c>
      <c r="K50" s="65">
        <v>15.133240000000001</v>
      </c>
      <c r="L50" s="66">
        <v>0</v>
      </c>
      <c r="M50" s="66">
        <v>4.3E-3</v>
      </c>
      <c r="N50" s="66">
        <v>1E-4</v>
      </c>
    </row>
    <row r="51" spans="1:14">
      <c r="A51" t="s">
        <v>703</v>
      </c>
      <c r="B51" t="s">
        <v>704</v>
      </c>
      <c r="C51" t="s">
        <v>99</v>
      </c>
      <c r="D51" t="s">
        <v>122</v>
      </c>
      <c r="E51" t="s">
        <v>369</v>
      </c>
      <c r="F51" t="s">
        <v>325</v>
      </c>
      <c r="G51" t="s">
        <v>101</v>
      </c>
      <c r="H51" s="65">
        <v>54</v>
      </c>
      <c r="I51" s="65">
        <v>35710</v>
      </c>
      <c r="J51" s="65">
        <v>0</v>
      </c>
      <c r="K51" s="65">
        <v>19.2834</v>
      </c>
      <c r="L51" s="66">
        <v>0</v>
      </c>
      <c r="M51" s="66">
        <v>5.4999999999999997E-3</v>
      </c>
      <c r="N51" s="66">
        <v>1E-4</v>
      </c>
    </row>
    <row r="52" spans="1:14">
      <c r="A52" t="s">
        <v>705</v>
      </c>
      <c r="B52" t="s">
        <v>706</v>
      </c>
      <c r="C52" t="s">
        <v>99</v>
      </c>
      <c r="D52" t="s">
        <v>122</v>
      </c>
      <c r="E52" t="s">
        <v>414</v>
      </c>
      <c r="F52" t="s">
        <v>325</v>
      </c>
      <c r="G52" t="s">
        <v>101</v>
      </c>
      <c r="H52" s="65">
        <v>366</v>
      </c>
      <c r="I52" s="65">
        <v>9780</v>
      </c>
      <c r="J52" s="65">
        <v>0</v>
      </c>
      <c r="K52" s="65">
        <v>35.794800000000002</v>
      </c>
      <c r="L52" s="66">
        <v>0</v>
      </c>
      <c r="M52" s="66">
        <v>1.0200000000000001E-2</v>
      </c>
      <c r="N52" s="66">
        <v>2.9999999999999997E-4</v>
      </c>
    </row>
    <row r="53" spans="1:14">
      <c r="A53" t="s">
        <v>707</v>
      </c>
      <c r="B53" t="s">
        <v>708</v>
      </c>
      <c r="C53" t="s">
        <v>99</v>
      </c>
      <c r="D53" t="s">
        <v>122</v>
      </c>
      <c r="E53" t="s">
        <v>353</v>
      </c>
      <c r="F53" t="s">
        <v>325</v>
      </c>
      <c r="G53" t="s">
        <v>101</v>
      </c>
      <c r="H53" s="65">
        <v>1367</v>
      </c>
      <c r="I53" s="65">
        <v>1609</v>
      </c>
      <c r="J53" s="65">
        <v>0</v>
      </c>
      <c r="K53" s="65">
        <v>21.99503</v>
      </c>
      <c r="L53" s="66">
        <v>0</v>
      </c>
      <c r="M53" s="66">
        <v>6.3E-3</v>
      </c>
      <c r="N53" s="66">
        <v>2.0000000000000001E-4</v>
      </c>
    </row>
    <row r="54" spans="1:14">
      <c r="A54" t="s">
        <v>709</v>
      </c>
      <c r="B54" t="s">
        <v>710</v>
      </c>
      <c r="C54" t="s">
        <v>99</v>
      </c>
      <c r="D54" t="s">
        <v>122</v>
      </c>
      <c r="E54" t="s">
        <v>711</v>
      </c>
      <c r="F54" t="s">
        <v>124</v>
      </c>
      <c r="G54" t="s">
        <v>101</v>
      </c>
      <c r="H54" s="65">
        <v>173</v>
      </c>
      <c r="I54" s="65">
        <v>26800</v>
      </c>
      <c r="J54" s="65">
        <v>0</v>
      </c>
      <c r="K54" s="65">
        <v>46.363999999999997</v>
      </c>
      <c r="L54" s="66">
        <v>0</v>
      </c>
      <c r="M54" s="66">
        <v>1.32E-2</v>
      </c>
      <c r="N54" s="66">
        <v>2.9999999999999997E-4</v>
      </c>
    </row>
    <row r="55" spans="1:14">
      <c r="A55" t="s">
        <v>712</v>
      </c>
      <c r="B55" t="s">
        <v>713</v>
      </c>
      <c r="C55" t="s">
        <v>99</v>
      </c>
      <c r="D55" t="s">
        <v>122</v>
      </c>
      <c r="E55" t="s">
        <v>714</v>
      </c>
      <c r="F55" t="s">
        <v>124</v>
      </c>
      <c r="G55" t="s">
        <v>101</v>
      </c>
      <c r="H55" s="65">
        <v>5322</v>
      </c>
      <c r="I55" s="65">
        <v>670</v>
      </c>
      <c r="J55" s="65">
        <v>0</v>
      </c>
      <c r="K55" s="65">
        <v>35.657400000000003</v>
      </c>
      <c r="L55" s="66">
        <v>0</v>
      </c>
      <c r="M55" s="66">
        <v>1.0200000000000001E-2</v>
      </c>
      <c r="N55" s="66">
        <v>2.9999999999999997E-4</v>
      </c>
    </row>
    <row r="56" spans="1:14">
      <c r="A56" t="s">
        <v>715</v>
      </c>
      <c r="B56" t="s">
        <v>716</v>
      </c>
      <c r="C56" t="s">
        <v>99</v>
      </c>
      <c r="D56" t="s">
        <v>122</v>
      </c>
      <c r="E56" t="s">
        <v>717</v>
      </c>
      <c r="F56" t="s">
        <v>644</v>
      </c>
      <c r="G56" t="s">
        <v>101</v>
      </c>
      <c r="H56" s="65">
        <v>34</v>
      </c>
      <c r="I56" s="65">
        <v>42490</v>
      </c>
      <c r="J56" s="65">
        <v>0</v>
      </c>
      <c r="K56" s="65">
        <v>14.4466</v>
      </c>
      <c r="L56" s="66">
        <v>0</v>
      </c>
      <c r="M56" s="66">
        <v>4.1000000000000003E-3</v>
      </c>
      <c r="N56" s="66">
        <v>1E-4</v>
      </c>
    </row>
    <row r="57" spans="1:14">
      <c r="A57" t="s">
        <v>718</v>
      </c>
      <c r="B57" t="s">
        <v>719</v>
      </c>
      <c r="C57" t="s">
        <v>99</v>
      </c>
      <c r="D57" t="s">
        <v>122</v>
      </c>
      <c r="E57" t="s">
        <v>720</v>
      </c>
      <c r="F57" t="s">
        <v>644</v>
      </c>
      <c r="G57" t="s">
        <v>101</v>
      </c>
      <c r="H57" s="65">
        <v>71</v>
      </c>
      <c r="I57" s="65">
        <v>15240</v>
      </c>
      <c r="J57" s="65">
        <v>0</v>
      </c>
      <c r="K57" s="65">
        <v>10.820399999999999</v>
      </c>
      <c r="L57" s="66">
        <v>0</v>
      </c>
      <c r="M57" s="66">
        <v>3.0999999999999999E-3</v>
      </c>
      <c r="N57" s="66">
        <v>1E-4</v>
      </c>
    </row>
    <row r="58" spans="1:14">
      <c r="A58" t="s">
        <v>721</v>
      </c>
      <c r="B58" t="s">
        <v>722</v>
      </c>
      <c r="C58" t="s">
        <v>99</v>
      </c>
      <c r="D58" t="s">
        <v>122</v>
      </c>
      <c r="E58" t="s">
        <v>723</v>
      </c>
      <c r="F58" t="s">
        <v>644</v>
      </c>
      <c r="G58" t="s">
        <v>101</v>
      </c>
      <c r="H58" s="65">
        <v>76</v>
      </c>
      <c r="I58" s="65">
        <v>27750</v>
      </c>
      <c r="J58" s="65">
        <v>0</v>
      </c>
      <c r="K58" s="65">
        <v>21.09</v>
      </c>
      <c r="L58" s="66">
        <v>0</v>
      </c>
      <c r="M58" s="66">
        <v>6.0000000000000001E-3</v>
      </c>
      <c r="N58" s="66">
        <v>2.0000000000000001E-4</v>
      </c>
    </row>
    <row r="59" spans="1:14">
      <c r="A59" t="s">
        <v>724</v>
      </c>
      <c r="B59" t="s">
        <v>725</v>
      </c>
      <c r="C59" t="s">
        <v>99</v>
      </c>
      <c r="D59" t="s">
        <v>122</v>
      </c>
      <c r="E59" t="s">
        <v>726</v>
      </c>
      <c r="F59" t="s">
        <v>127</v>
      </c>
      <c r="G59" t="s">
        <v>101</v>
      </c>
      <c r="H59" s="65">
        <v>3055</v>
      </c>
      <c r="I59" s="65">
        <v>1681</v>
      </c>
      <c r="J59" s="65">
        <v>0.51146000000000003</v>
      </c>
      <c r="K59" s="65">
        <v>51.866010000000003</v>
      </c>
      <c r="L59" s="66">
        <v>0</v>
      </c>
      <c r="M59" s="66">
        <v>1.4800000000000001E-2</v>
      </c>
      <c r="N59" s="66">
        <v>4.0000000000000002E-4</v>
      </c>
    </row>
    <row r="60" spans="1:14">
      <c r="A60" t="s">
        <v>727</v>
      </c>
      <c r="B60" t="s">
        <v>728</v>
      </c>
      <c r="C60" t="s">
        <v>99</v>
      </c>
      <c r="D60" t="s">
        <v>122</v>
      </c>
      <c r="E60" t="s">
        <v>433</v>
      </c>
      <c r="F60" t="s">
        <v>127</v>
      </c>
      <c r="G60" t="s">
        <v>101</v>
      </c>
      <c r="H60" s="65">
        <v>377.77</v>
      </c>
      <c r="I60" s="65">
        <v>1085</v>
      </c>
      <c r="J60" s="65">
        <v>0</v>
      </c>
      <c r="K60" s="65">
        <v>4.0988045</v>
      </c>
      <c r="L60" s="66">
        <v>0</v>
      </c>
      <c r="M60" s="66">
        <v>1.1999999999999999E-3</v>
      </c>
      <c r="N60" s="66">
        <v>0</v>
      </c>
    </row>
    <row r="61" spans="1:14">
      <c r="A61" t="s">
        <v>729</v>
      </c>
      <c r="B61" t="s">
        <v>730</v>
      </c>
      <c r="C61" t="s">
        <v>99</v>
      </c>
      <c r="D61" t="s">
        <v>122</v>
      </c>
      <c r="E61" t="s">
        <v>731</v>
      </c>
      <c r="F61" t="s">
        <v>127</v>
      </c>
      <c r="G61" t="s">
        <v>101</v>
      </c>
      <c r="H61" s="65">
        <v>208</v>
      </c>
      <c r="I61" s="65">
        <v>58800</v>
      </c>
      <c r="J61" s="65">
        <v>0</v>
      </c>
      <c r="K61" s="65">
        <v>122.304</v>
      </c>
      <c r="L61" s="66">
        <v>1E-4</v>
      </c>
      <c r="M61" s="66">
        <v>3.4799999999999998E-2</v>
      </c>
      <c r="N61" s="66">
        <v>8.9999999999999998E-4</v>
      </c>
    </row>
    <row r="62" spans="1:14">
      <c r="A62" t="s">
        <v>732</v>
      </c>
      <c r="B62" t="s">
        <v>733</v>
      </c>
      <c r="C62" t="s">
        <v>99</v>
      </c>
      <c r="D62" t="s">
        <v>122</v>
      </c>
      <c r="E62" t="s">
        <v>483</v>
      </c>
      <c r="F62" t="s">
        <v>131</v>
      </c>
      <c r="G62" t="s">
        <v>101</v>
      </c>
      <c r="H62" s="65">
        <v>1560</v>
      </c>
      <c r="I62" s="65">
        <v>1772</v>
      </c>
      <c r="J62" s="65">
        <v>0</v>
      </c>
      <c r="K62" s="65">
        <v>27.6432</v>
      </c>
      <c r="L62" s="66">
        <v>0</v>
      </c>
      <c r="M62" s="66">
        <v>7.9000000000000008E-3</v>
      </c>
      <c r="N62" s="66">
        <v>2.0000000000000001E-4</v>
      </c>
    </row>
    <row r="63" spans="1:14">
      <c r="A63" s="67" t="s">
        <v>734</v>
      </c>
      <c r="D63" s="14"/>
      <c r="E63" s="14"/>
      <c r="F63" s="14"/>
      <c r="H63" s="69">
        <v>98415.69</v>
      </c>
      <c r="J63" s="69">
        <v>0.18301000000000001</v>
      </c>
      <c r="K63" s="69">
        <v>639.48990179999998</v>
      </c>
      <c r="M63" s="68">
        <v>0.1822</v>
      </c>
      <c r="N63" s="68">
        <v>4.7000000000000002E-3</v>
      </c>
    </row>
    <row r="64" spans="1:14">
      <c r="A64" t="s">
        <v>735</v>
      </c>
      <c r="B64" t="s">
        <v>736</v>
      </c>
      <c r="C64" t="s">
        <v>99</v>
      </c>
      <c r="D64" t="s">
        <v>122</v>
      </c>
      <c r="E64" t="s">
        <v>737</v>
      </c>
      <c r="F64" t="s">
        <v>738</v>
      </c>
      <c r="G64" t="s">
        <v>101</v>
      </c>
      <c r="H64" s="65">
        <v>3542</v>
      </c>
      <c r="I64" s="65">
        <v>1348</v>
      </c>
      <c r="J64" s="65">
        <v>0</v>
      </c>
      <c r="K64" s="65">
        <v>47.746160000000003</v>
      </c>
      <c r="L64" s="66">
        <v>0</v>
      </c>
      <c r="M64" s="66">
        <v>1.3599999999999999E-2</v>
      </c>
      <c r="N64" s="66">
        <v>4.0000000000000002E-4</v>
      </c>
    </row>
    <row r="65" spans="1:14">
      <c r="A65" t="s">
        <v>739</v>
      </c>
      <c r="B65" t="s">
        <v>740</v>
      </c>
      <c r="C65" t="s">
        <v>99</v>
      </c>
      <c r="D65" t="s">
        <v>122</v>
      </c>
      <c r="E65" t="s">
        <v>741</v>
      </c>
      <c r="F65" t="s">
        <v>738</v>
      </c>
      <c r="G65" t="s">
        <v>101</v>
      </c>
      <c r="H65" s="65">
        <v>3716</v>
      </c>
      <c r="I65" s="65">
        <v>748.4</v>
      </c>
      <c r="J65" s="65">
        <v>0</v>
      </c>
      <c r="K65" s="65">
        <v>27.810544</v>
      </c>
      <c r="L65" s="66">
        <v>1E-4</v>
      </c>
      <c r="M65" s="66">
        <v>7.9000000000000008E-3</v>
      </c>
      <c r="N65" s="66">
        <v>2.0000000000000001E-4</v>
      </c>
    </row>
    <row r="66" spans="1:14">
      <c r="A66" t="s">
        <v>742</v>
      </c>
      <c r="B66" t="s">
        <v>743</v>
      </c>
      <c r="C66" t="s">
        <v>99</v>
      </c>
      <c r="D66" t="s">
        <v>122</v>
      </c>
      <c r="E66" t="s">
        <v>744</v>
      </c>
      <c r="F66" t="s">
        <v>738</v>
      </c>
      <c r="G66" t="s">
        <v>101</v>
      </c>
      <c r="H66" s="65">
        <v>3348</v>
      </c>
      <c r="I66" s="65">
        <v>864.1</v>
      </c>
      <c r="J66" s="65">
        <v>0</v>
      </c>
      <c r="K66" s="65">
        <v>28.930067999999999</v>
      </c>
      <c r="L66" s="66">
        <v>2.0000000000000001E-4</v>
      </c>
      <c r="M66" s="66">
        <v>8.2000000000000007E-3</v>
      </c>
      <c r="N66" s="66">
        <v>2.0000000000000001E-4</v>
      </c>
    </row>
    <row r="67" spans="1:14">
      <c r="A67" t="s">
        <v>745</v>
      </c>
      <c r="B67" t="s">
        <v>746</v>
      </c>
      <c r="C67" t="s">
        <v>99</v>
      </c>
      <c r="D67" t="s">
        <v>122</v>
      </c>
      <c r="E67" t="s">
        <v>747</v>
      </c>
      <c r="F67" t="s">
        <v>345</v>
      </c>
      <c r="G67" t="s">
        <v>101</v>
      </c>
      <c r="H67" s="65">
        <v>563.4</v>
      </c>
      <c r="I67" s="65">
        <v>2751</v>
      </c>
      <c r="J67" s="65">
        <v>0</v>
      </c>
      <c r="K67" s="65">
        <v>15.499134</v>
      </c>
      <c r="L67" s="66">
        <v>0</v>
      </c>
      <c r="M67" s="66">
        <v>4.4000000000000003E-3</v>
      </c>
      <c r="N67" s="66">
        <v>1E-4</v>
      </c>
    </row>
    <row r="68" spans="1:14">
      <c r="A68" t="s">
        <v>748</v>
      </c>
      <c r="B68" t="s">
        <v>749</v>
      </c>
      <c r="C68" t="s">
        <v>99</v>
      </c>
      <c r="D68" t="s">
        <v>122</v>
      </c>
      <c r="E68" t="s">
        <v>750</v>
      </c>
      <c r="F68" t="s">
        <v>751</v>
      </c>
      <c r="G68" t="s">
        <v>101</v>
      </c>
      <c r="H68" s="65">
        <v>3700</v>
      </c>
      <c r="I68" s="65">
        <v>1001</v>
      </c>
      <c r="J68" s="65">
        <v>0</v>
      </c>
      <c r="K68" s="65">
        <v>37.036999999999999</v>
      </c>
      <c r="L68" s="66">
        <v>8.9999999999999998E-4</v>
      </c>
      <c r="M68" s="66">
        <v>1.0500000000000001E-2</v>
      </c>
      <c r="N68" s="66">
        <v>2.9999999999999997E-4</v>
      </c>
    </row>
    <row r="69" spans="1:14">
      <c r="A69" t="s">
        <v>752</v>
      </c>
      <c r="B69" t="s">
        <v>753</v>
      </c>
      <c r="C69" t="s">
        <v>99</v>
      </c>
      <c r="D69" t="s">
        <v>122</v>
      </c>
      <c r="E69" t="s">
        <v>754</v>
      </c>
      <c r="F69" t="s">
        <v>472</v>
      </c>
      <c r="G69" t="s">
        <v>101</v>
      </c>
      <c r="H69" s="65">
        <v>5300</v>
      </c>
      <c r="I69" s="65">
        <v>391.8</v>
      </c>
      <c r="J69" s="65">
        <v>0</v>
      </c>
      <c r="K69" s="65">
        <v>20.7654</v>
      </c>
      <c r="L69" s="66">
        <v>1E-4</v>
      </c>
      <c r="M69" s="66">
        <v>5.8999999999999999E-3</v>
      </c>
      <c r="N69" s="66">
        <v>2.0000000000000001E-4</v>
      </c>
    </row>
    <row r="70" spans="1:14">
      <c r="A70" t="s">
        <v>755</v>
      </c>
      <c r="B70" t="s">
        <v>756</v>
      </c>
      <c r="C70" t="s">
        <v>99</v>
      </c>
      <c r="D70" t="s">
        <v>122</v>
      </c>
      <c r="E70" t="s">
        <v>757</v>
      </c>
      <c r="F70" t="s">
        <v>472</v>
      </c>
      <c r="G70" t="s">
        <v>101</v>
      </c>
      <c r="H70" s="65">
        <v>1131</v>
      </c>
      <c r="I70" s="65">
        <v>1781</v>
      </c>
      <c r="J70" s="65">
        <v>0</v>
      </c>
      <c r="K70" s="65">
        <v>20.14311</v>
      </c>
      <c r="L70" s="66">
        <v>0</v>
      </c>
      <c r="M70" s="66">
        <v>5.7000000000000002E-3</v>
      </c>
      <c r="N70" s="66">
        <v>1E-4</v>
      </c>
    </row>
    <row r="71" spans="1:14">
      <c r="A71" t="s">
        <v>758</v>
      </c>
      <c r="B71" t="s">
        <v>759</v>
      </c>
      <c r="C71" t="s">
        <v>99</v>
      </c>
      <c r="D71" t="s">
        <v>122</v>
      </c>
      <c r="E71" t="s">
        <v>760</v>
      </c>
      <c r="F71" t="s">
        <v>667</v>
      </c>
      <c r="G71" t="s">
        <v>101</v>
      </c>
      <c r="H71" s="65">
        <v>14000</v>
      </c>
      <c r="I71" s="65">
        <v>138.1</v>
      </c>
      <c r="J71" s="65">
        <v>0</v>
      </c>
      <c r="K71" s="65">
        <v>19.334</v>
      </c>
      <c r="L71" s="66">
        <v>2.0000000000000001E-4</v>
      </c>
      <c r="M71" s="66">
        <v>5.4999999999999997E-3</v>
      </c>
      <c r="N71" s="66">
        <v>1E-4</v>
      </c>
    </row>
    <row r="72" spans="1:14">
      <c r="A72" t="s">
        <v>761</v>
      </c>
      <c r="B72" t="s">
        <v>762</v>
      </c>
      <c r="C72" t="s">
        <v>99</v>
      </c>
      <c r="D72" t="s">
        <v>122</v>
      </c>
      <c r="E72" t="s">
        <v>763</v>
      </c>
      <c r="F72" t="s">
        <v>764</v>
      </c>
      <c r="G72" t="s">
        <v>101</v>
      </c>
      <c r="H72" s="65">
        <v>6800</v>
      </c>
      <c r="I72" s="65">
        <v>707.9</v>
      </c>
      <c r="J72" s="65">
        <v>0</v>
      </c>
      <c r="K72" s="65">
        <v>48.1372</v>
      </c>
      <c r="L72" s="66">
        <v>1E-3</v>
      </c>
      <c r="M72" s="66">
        <v>1.37E-2</v>
      </c>
      <c r="N72" s="66">
        <v>4.0000000000000002E-4</v>
      </c>
    </row>
    <row r="73" spans="1:14">
      <c r="A73" t="s">
        <v>765</v>
      </c>
      <c r="B73" t="s">
        <v>766</v>
      </c>
      <c r="C73" t="s">
        <v>99</v>
      </c>
      <c r="D73" t="s">
        <v>122</v>
      </c>
      <c r="E73" t="s">
        <v>767</v>
      </c>
      <c r="F73" t="s">
        <v>111</v>
      </c>
      <c r="G73" t="s">
        <v>101</v>
      </c>
      <c r="H73" s="65">
        <v>1423</v>
      </c>
      <c r="I73" s="65">
        <v>906</v>
      </c>
      <c r="J73" s="65">
        <v>0</v>
      </c>
      <c r="K73" s="65">
        <v>12.892379999999999</v>
      </c>
      <c r="L73" s="66">
        <v>0</v>
      </c>
      <c r="M73" s="66">
        <v>3.7000000000000002E-3</v>
      </c>
      <c r="N73" s="66">
        <v>1E-4</v>
      </c>
    </row>
    <row r="74" spans="1:14">
      <c r="A74" t="s">
        <v>768</v>
      </c>
      <c r="B74" t="s">
        <v>769</v>
      </c>
      <c r="C74" t="s">
        <v>99</v>
      </c>
      <c r="D74" t="s">
        <v>122</v>
      </c>
      <c r="E74" t="s">
        <v>770</v>
      </c>
      <c r="F74" t="s">
        <v>625</v>
      </c>
      <c r="G74" t="s">
        <v>101</v>
      </c>
      <c r="H74" s="65">
        <v>5.39</v>
      </c>
      <c r="I74" s="65">
        <v>13700</v>
      </c>
      <c r="J74" s="65">
        <v>0</v>
      </c>
      <c r="K74" s="65">
        <v>0.73843000000000003</v>
      </c>
      <c r="L74" s="66">
        <v>0</v>
      </c>
      <c r="M74" s="66">
        <v>2.0000000000000001E-4</v>
      </c>
      <c r="N74" s="66">
        <v>0</v>
      </c>
    </row>
    <row r="75" spans="1:14">
      <c r="A75" t="s">
        <v>771</v>
      </c>
      <c r="B75" t="s">
        <v>772</v>
      </c>
      <c r="C75" t="s">
        <v>99</v>
      </c>
      <c r="D75" t="s">
        <v>122</v>
      </c>
      <c r="E75" t="s">
        <v>773</v>
      </c>
      <c r="F75" t="s">
        <v>774</v>
      </c>
      <c r="G75" t="s">
        <v>101</v>
      </c>
      <c r="H75" s="65">
        <v>23448</v>
      </c>
      <c r="I75" s="65">
        <v>53.6</v>
      </c>
      <c r="J75" s="65">
        <v>0</v>
      </c>
      <c r="K75" s="65">
        <v>12.568128</v>
      </c>
      <c r="L75" s="66">
        <v>2.9999999999999997E-4</v>
      </c>
      <c r="M75" s="66">
        <v>3.5999999999999999E-3</v>
      </c>
      <c r="N75" s="66">
        <v>1E-4</v>
      </c>
    </row>
    <row r="76" spans="1:14">
      <c r="A76" t="s">
        <v>775</v>
      </c>
      <c r="B76" t="s">
        <v>776</v>
      </c>
      <c r="C76" t="s">
        <v>99</v>
      </c>
      <c r="D76" t="s">
        <v>122</v>
      </c>
      <c r="E76" t="s">
        <v>777</v>
      </c>
      <c r="F76" t="s">
        <v>774</v>
      </c>
      <c r="G76" t="s">
        <v>101</v>
      </c>
      <c r="H76" s="65">
        <v>7500</v>
      </c>
      <c r="I76" s="65">
        <v>2564</v>
      </c>
      <c r="J76" s="65">
        <v>0</v>
      </c>
      <c r="K76" s="65">
        <v>192.3</v>
      </c>
      <c r="L76" s="66">
        <v>2.9999999999999997E-4</v>
      </c>
      <c r="M76" s="66">
        <v>5.4800000000000001E-2</v>
      </c>
      <c r="N76" s="66">
        <v>1.4E-3</v>
      </c>
    </row>
    <row r="77" spans="1:14">
      <c r="A77" t="s">
        <v>778</v>
      </c>
      <c r="B77" t="s">
        <v>779</v>
      </c>
      <c r="C77" t="s">
        <v>99</v>
      </c>
      <c r="D77" t="s">
        <v>122</v>
      </c>
      <c r="E77" t="s">
        <v>780</v>
      </c>
      <c r="F77" t="s">
        <v>325</v>
      </c>
      <c r="G77" t="s">
        <v>101</v>
      </c>
      <c r="H77" s="65">
        <v>4982.8999999999996</v>
      </c>
      <c r="I77" s="65">
        <v>613.20000000000005</v>
      </c>
      <c r="J77" s="65">
        <v>0</v>
      </c>
      <c r="K77" s="65">
        <v>30.555142799999999</v>
      </c>
      <c r="L77" s="66">
        <v>0</v>
      </c>
      <c r="M77" s="66">
        <v>8.6999999999999994E-3</v>
      </c>
      <c r="N77" s="66">
        <v>2.0000000000000001E-4</v>
      </c>
    </row>
    <row r="78" spans="1:14">
      <c r="A78" t="s">
        <v>781</v>
      </c>
      <c r="B78" t="s">
        <v>782</v>
      </c>
      <c r="C78" t="s">
        <v>99</v>
      </c>
      <c r="D78" t="s">
        <v>122</v>
      </c>
      <c r="E78" t="s">
        <v>783</v>
      </c>
      <c r="F78" t="s">
        <v>124</v>
      </c>
      <c r="G78" t="s">
        <v>101</v>
      </c>
      <c r="H78" s="65">
        <v>3603</v>
      </c>
      <c r="I78" s="65">
        <v>1607</v>
      </c>
      <c r="J78" s="65">
        <v>0</v>
      </c>
      <c r="K78" s="65">
        <v>57.900210000000001</v>
      </c>
      <c r="L78" s="66">
        <v>0</v>
      </c>
      <c r="M78" s="66">
        <v>1.6500000000000001E-2</v>
      </c>
      <c r="N78" s="66">
        <v>4.0000000000000002E-4</v>
      </c>
    </row>
    <row r="79" spans="1:14">
      <c r="A79" t="s">
        <v>784</v>
      </c>
      <c r="B79" t="s">
        <v>785</v>
      </c>
      <c r="C79" t="s">
        <v>99</v>
      </c>
      <c r="D79" t="s">
        <v>122</v>
      </c>
      <c r="E79" t="s">
        <v>786</v>
      </c>
      <c r="F79" t="s">
        <v>127</v>
      </c>
      <c r="G79" t="s">
        <v>101</v>
      </c>
      <c r="H79" s="65">
        <v>11840</v>
      </c>
      <c r="I79" s="65">
        <v>317.3</v>
      </c>
      <c r="J79" s="65">
        <v>0</v>
      </c>
      <c r="K79" s="65">
        <v>37.56832</v>
      </c>
      <c r="L79" s="66">
        <v>1E-4</v>
      </c>
      <c r="M79" s="66">
        <v>1.0699999999999999E-2</v>
      </c>
      <c r="N79" s="66">
        <v>2.9999999999999997E-4</v>
      </c>
    </row>
    <row r="80" spans="1:14">
      <c r="A80" t="s">
        <v>787</v>
      </c>
      <c r="B80" t="s">
        <v>788</v>
      </c>
      <c r="C80" t="s">
        <v>99</v>
      </c>
      <c r="D80" t="s">
        <v>122</v>
      </c>
      <c r="E80" t="s">
        <v>789</v>
      </c>
      <c r="F80" t="s">
        <v>127</v>
      </c>
      <c r="G80" t="s">
        <v>101</v>
      </c>
      <c r="H80" s="65">
        <v>1437</v>
      </c>
      <c r="I80" s="65">
        <v>1188</v>
      </c>
      <c r="J80" s="65">
        <v>0</v>
      </c>
      <c r="K80" s="65">
        <v>17.071560000000002</v>
      </c>
      <c r="L80" s="66">
        <v>0</v>
      </c>
      <c r="M80" s="66">
        <v>4.8999999999999998E-3</v>
      </c>
      <c r="N80" s="66">
        <v>1E-4</v>
      </c>
    </row>
    <row r="81" spans="1:14">
      <c r="A81" t="s">
        <v>790</v>
      </c>
      <c r="B81" t="s">
        <v>791</v>
      </c>
      <c r="C81" t="s">
        <v>99</v>
      </c>
      <c r="D81" t="s">
        <v>122</v>
      </c>
      <c r="E81" t="s">
        <v>792</v>
      </c>
      <c r="F81" t="s">
        <v>127</v>
      </c>
      <c r="G81" t="s">
        <v>101</v>
      </c>
      <c r="H81" s="65">
        <v>461</v>
      </c>
      <c r="I81" s="65">
        <v>1750</v>
      </c>
      <c r="J81" s="65">
        <v>0.18301000000000001</v>
      </c>
      <c r="K81" s="65">
        <v>8.2505100000000002</v>
      </c>
      <c r="L81" s="66">
        <v>0</v>
      </c>
      <c r="M81" s="66">
        <v>2.3999999999999998E-3</v>
      </c>
      <c r="N81" s="66">
        <v>1E-4</v>
      </c>
    </row>
    <row r="82" spans="1:14">
      <c r="A82" t="s">
        <v>793</v>
      </c>
      <c r="B82" t="s">
        <v>794</v>
      </c>
      <c r="C82" t="s">
        <v>99</v>
      </c>
      <c r="D82" t="s">
        <v>122</v>
      </c>
      <c r="E82" t="s">
        <v>795</v>
      </c>
      <c r="F82" t="s">
        <v>128</v>
      </c>
      <c r="G82" t="s">
        <v>101</v>
      </c>
      <c r="H82" s="65">
        <v>1615</v>
      </c>
      <c r="I82" s="65">
        <v>262.7</v>
      </c>
      <c r="J82" s="65">
        <v>0</v>
      </c>
      <c r="K82" s="65">
        <v>4.2426050000000002</v>
      </c>
      <c r="L82" s="66">
        <v>0</v>
      </c>
      <c r="M82" s="66">
        <v>1.1999999999999999E-3</v>
      </c>
      <c r="N82" s="66">
        <v>0</v>
      </c>
    </row>
    <row r="83" spans="1:14">
      <c r="A83" s="67" t="s">
        <v>796</v>
      </c>
      <c r="D83" s="14"/>
      <c r="E83" s="14"/>
      <c r="F83" s="14"/>
      <c r="H83" s="69">
        <v>0</v>
      </c>
      <c r="J83" s="69">
        <v>0</v>
      </c>
      <c r="K83" s="69">
        <v>0</v>
      </c>
      <c r="M83" s="68">
        <v>0</v>
      </c>
      <c r="N83" s="68">
        <v>0</v>
      </c>
    </row>
    <row r="84" spans="1:14">
      <c r="A84" t="s">
        <v>223</v>
      </c>
      <c r="B84" t="s">
        <v>223</v>
      </c>
      <c r="D84" s="14"/>
      <c r="E84" s="14"/>
      <c r="F84" t="s">
        <v>223</v>
      </c>
      <c r="G84" t="s">
        <v>223</v>
      </c>
      <c r="H84" s="65">
        <v>0</v>
      </c>
      <c r="I84" s="65">
        <v>0</v>
      </c>
      <c r="K84" s="65">
        <v>0</v>
      </c>
      <c r="L84" s="66">
        <v>0</v>
      </c>
      <c r="M84" s="66">
        <v>0</v>
      </c>
      <c r="N84" s="66">
        <v>0</v>
      </c>
    </row>
    <row r="85" spans="1:14">
      <c r="A85" s="67" t="s">
        <v>228</v>
      </c>
      <c r="D85" s="14"/>
      <c r="E85" s="14"/>
      <c r="F85" s="14"/>
      <c r="H85" s="69">
        <v>6909</v>
      </c>
      <c r="J85" s="69">
        <v>0.22031999999999999</v>
      </c>
      <c r="K85" s="69">
        <v>1167.7431528770001</v>
      </c>
      <c r="M85" s="68">
        <v>0.33260000000000001</v>
      </c>
      <c r="N85" s="68">
        <v>8.6E-3</v>
      </c>
    </row>
    <row r="86" spans="1:14">
      <c r="A86" s="67" t="s">
        <v>305</v>
      </c>
      <c r="D86" s="14"/>
      <c r="E86" s="14"/>
      <c r="F86" s="14"/>
      <c r="H86" s="69">
        <v>1946</v>
      </c>
      <c r="J86" s="69">
        <v>0</v>
      </c>
      <c r="K86" s="69">
        <v>210.83317355</v>
      </c>
      <c r="M86" s="68">
        <v>6.0100000000000001E-2</v>
      </c>
      <c r="N86" s="68">
        <v>1.6000000000000001E-3</v>
      </c>
    </row>
    <row r="87" spans="1:14">
      <c r="A87" t="s">
        <v>797</v>
      </c>
      <c r="B87" t="s">
        <v>798</v>
      </c>
      <c r="C87" t="s">
        <v>590</v>
      </c>
      <c r="D87" t="s">
        <v>591</v>
      </c>
      <c r="E87" t="s">
        <v>799</v>
      </c>
      <c r="F87" t="s">
        <v>800</v>
      </c>
      <c r="G87" t="s">
        <v>105</v>
      </c>
      <c r="H87" s="65">
        <v>142</v>
      </c>
      <c r="I87" s="65">
        <v>8913</v>
      </c>
      <c r="J87" s="65">
        <v>0</v>
      </c>
      <c r="K87" s="65">
        <v>40.690518900000001</v>
      </c>
      <c r="L87" s="66">
        <v>0</v>
      </c>
      <c r="M87" s="66">
        <v>1.1599999999999999E-2</v>
      </c>
      <c r="N87" s="66">
        <v>2.9999999999999997E-4</v>
      </c>
    </row>
    <row r="88" spans="1:14">
      <c r="A88" t="s">
        <v>801</v>
      </c>
      <c r="B88" t="s">
        <v>802</v>
      </c>
      <c r="C88" t="s">
        <v>803</v>
      </c>
      <c r="D88" t="s">
        <v>591</v>
      </c>
      <c r="E88" t="s">
        <v>804</v>
      </c>
      <c r="F88" t="s">
        <v>800</v>
      </c>
      <c r="G88" t="s">
        <v>105</v>
      </c>
      <c r="H88" s="65">
        <v>1637</v>
      </c>
      <c r="I88" s="65">
        <v>975</v>
      </c>
      <c r="J88" s="65">
        <v>0</v>
      </c>
      <c r="K88" s="65">
        <v>51.313811250000001</v>
      </c>
      <c r="L88" s="66">
        <v>0</v>
      </c>
      <c r="M88" s="66">
        <v>1.46E-2</v>
      </c>
      <c r="N88" s="66">
        <v>4.0000000000000002E-4</v>
      </c>
    </row>
    <row r="89" spans="1:14">
      <c r="A89" t="s">
        <v>805</v>
      </c>
      <c r="B89" t="s">
        <v>806</v>
      </c>
      <c r="C89" t="s">
        <v>803</v>
      </c>
      <c r="D89" t="s">
        <v>591</v>
      </c>
      <c r="E89" t="s">
        <v>807</v>
      </c>
      <c r="F89" t="s">
        <v>808</v>
      </c>
      <c r="G89" t="s">
        <v>105</v>
      </c>
      <c r="H89" s="65">
        <v>32</v>
      </c>
      <c r="I89" s="65">
        <v>1802</v>
      </c>
      <c r="J89" s="65">
        <v>0</v>
      </c>
      <c r="K89" s="65">
        <v>1.8538976</v>
      </c>
      <c r="L89" s="66">
        <v>0</v>
      </c>
      <c r="M89" s="66">
        <v>5.0000000000000001E-4</v>
      </c>
      <c r="N89" s="66">
        <v>0</v>
      </c>
    </row>
    <row r="90" spans="1:14">
      <c r="A90" t="s">
        <v>809</v>
      </c>
      <c r="B90" t="s">
        <v>810</v>
      </c>
      <c r="C90" t="s">
        <v>590</v>
      </c>
      <c r="D90" t="s">
        <v>591</v>
      </c>
      <c r="E90" t="s">
        <v>811</v>
      </c>
      <c r="F90" t="s">
        <v>812</v>
      </c>
      <c r="G90" t="s">
        <v>105</v>
      </c>
      <c r="H90" s="65">
        <v>54</v>
      </c>
      <c r="I90" s="65">
        <v>19510</v>
      </c>
      <c r="J90" s="65">
        <v>0</v>
      </c>
      <c r="K90" s="65">
        <v>33.871310999999999</v>
      </c>
      <c r="L90" s="66">
        <v>0</v>
      </c>
      <c r="M90" s="66">
        <v>9.5999999999999992E-3</v>
      </c>
      <c r="N90" s="66">
        <v>2.0000000000000001E-4</v>
      </c>
    </row>
    <row r="91" spans="1:14">
      <c r="A91" t="s">
        <v>813</v>
      </c>
      <c r="B91" t="s">
        <v>814</v>
      </c>
      <c r="C91" t="s">
        <v>590</v>
      </c>
      <c r="D91" t="s">
        <v>591</v>
      </c>
      <c r="E91" t="s">
        <v>815</v>
      </c>
      <c r="F91" t="s">
        <v>816</v>
      </c>
      <c r="G91" t="s">
        <v>105</v>
      </c>
      <c r="H91" s="65">
        <v>81</v>
      </c>
      <c r="I91" s="65">
        <v>31912</v>
      </c>
      <c r="J91" s="65">
        <v>0</v>
      </c>
      <c r="K91" s="65">
        <v>83.103634799999995</v>
      </c>
      <c r="L91" s="66">
        <v>0</v>
      </c>
      <c r="M91" s="66">
        <v>2.3699999999999999E-2</v>
      </c>
      <c r="N91" s="66">
        <v>5.9999999999999995E-4</v>
      </c>
    </row>
    <row r="92" spans="1:14">
      <c r="A92" s="67" t="s">
        <v>306</v>
      </c>
      <c r="D92" s="14"/>
      <c r="E92" s="14"/>
      <c r="F92" s="14"/>
      <c r="H92" s="69">
        <v>4963</v>
      </c>
      <c r="J92" s="69">
        <v>0.22031999999999999</v>
      </c>
      <c r="K92" s="69">
        <v>956.90997932699997</v>
      </c>
      <c r="M92" s="68">
        <v>0.27260000000000001</v>
      </c>
      <c r="N92" s="68">
        <v>7.0000000000000001E-3</v>
      </c>
    </row>
    <row r="93" spans="1:14">
      <c r="A93" t="s">
        <v>817</v>
      </c>
      <c r="B93" t="s">
        <v>818</v>
      </c>
      <c r="C93" t="s">
        <v>803</v>
      </c>
      <c r="D93" t="s">
        <v>591</v>
      </c>
      <c r="E93" t="s">
        <v>819</v>
      </c>
      <c r="F93" t="s">
        <v>593</v>
      </c>
      <c r="G93" t="s">
        <v>105</v>
      </c>
      <c r="H93" s="65">
        <v>1132</v>
      </c>
      <c r="I93" s="65">
        <v>1429</v>
      </c>
      <c r="J93" s="65">
        <v>0</v>
      </c>
      <c r="K93" s="65">
        <v>52.006740200000003</v>
      </c>
      <c r="L93" s="66">
        <v>1E-4</v>
      </c>
      <c r="M93" s="66">
        <v>1.4800000000000001E-2</v>
      </c>
      <c r="N93" s="66">
        <v>4.0000000000000002E-4</v>
      </c>
    </row>
    <row r="94" spans="1:14">
      <c r="A94" t="s">
        <v>820</v>
      </c>
      <c r="B94" t="s">
        <v>821</v>
      </c>
      <c r="C94" t="s">
        <v>803</v>
      </c>
      <c r="D94" t="s">
        <v>591</v>
      </c>
      <c r="E94" t="s">
        <v>822</v>
      </c>
      <c r="F94" t="s">
        <v>593</v>
      </c>
      <c r="G94" t="s">
        <v>105</v>
      </c>
      <c r="H94" s="65">
        <v>1300</v>
      </c>
      <c r="I94" s="65">
        <v>1874</v>
      </c>
      <c r="J94" s="65">
        <v>0</v>
      </c>
      <c r="K94" s="65">
        <v>78.323830000000001</v>
      </c>
      <c r="L94" s="66">
        <v>0</v>
      </c>
      <c r="M94" s="66">
        <v>2.23E-2</v>
      </c>
      <c r="N94" s="66">
        <v>5.9999999999999995E-4</v>
      </c>
    </row>
    <row r="95" spans="1:14">
      <c r="A95" t="s">
        <v>823</v>
      </c>
      <c r="B95" t="s">
        <v>824</v>
      </c>
      <c r="C95" t="s">
        <v>825</v>
      </c>
      <c r="D95" t="s">
        <v>591</v>
      </c>
      <c r="E95" t="s">
        <v>826</v>
      </c>
      <c r="F95" t="s">
        <v>827</v>
      </c>
      <c r="G95" t="s">
        <v>105</v>
      </c>
      <c r="H95" s="65">
        <v>15</v>
      </c>
      <c r="I95" s="65">
        <v>182500</v>
      </c>
      <c r="J95" s="65">
        <v>0</v>
      </c>
      <c r="K95" s="65">
        <v>88.010625000000005</v>
      </c>
      <c r="L95" s="66">
        <v>0</v>
      </c>
      <c r="M95" s="66">
        <v>2.5100000000000001E-2</v>
      </c>
      <c r="N95" s="66">
        <v>5.9999999999999995E-4</v>
      </c>
    </row>
    <row r="96" spans="1:14">
      <c r="A96" t="s">
        <v>828</v>
      </c>
      <c r="B96" t="s">
        <v>829</v>
      </c>
      <c r="C96" t="s">
        <v>825</v>
      </c>
      <c r="D96" t="s">
        <v>591</v>
      </c>
      <c r="E96" t="s">
        <v>830</v>
      </c>
      <c r="F96" t="s">
        <v>800</v>
      </c>
      <c r="G96" t="s">
        <v>109</v>
      </c>
      <c r="H96" s="65">
        <v>145</v>
      </c>
      <c r="I96" s="65">
        <v>8978</v>
      </c>
      <c r="J96" s="65">
        <v>0</v>
      </c>
      <c r="K96" s="65">
        <v>51.344688210000001</v>
      </c>
      <c r="L96" s="66">
        <v>0</v>
      </c>
      <c r="M96" s="66">
        <v>1.46E-2</v>
      </c>
      <c r="N96" s="66">
        <v>4.0000000000000002E-4</v>
      </c>
    </row>
    <row r="97" spans="1:14">
      <c r="A97" t="s">
        <v>831</v>
      </c>
      <c r="B97" t="s">
        <v>832</v>
      </c>
      <c r="C97" t="s">
        <v>590</v>
      </c>
      <c r="D97" t="s">
        <v>591</v>
      </c>
      <c r="E97" t="s">
        <v>833</v>
      </c>
      <c r="F97" t="s">
        <v>800</v>
      </c>
      <c r="G97" t="s">
        <v>105</v>
      </c>
      <c r="H97" s="65">
        <v>7</v>
      </c>
      <c r="I97" s="65">
        <v>325693</v>
      </c>
      <c r="J97" s="65">
        <v>0</v>
      </c>
      <c r="K97" s="65">
        <v>73.297209649999999</v>
      </c>
      <c r="L97" s="66">
        <v>0</v>
      </c>
      <c r="M97" s="66">
        <v>2.0899999999999998E-2</v>
      </c>
      <c r="N97" s="66">
        <v>5.0000000000000001E-4</v>
      </c>
    </row>
    <row r="98" spans="1:14">
      <c r="A98" t="s">
        <v>834</v>
      </c>
      <c r="B98" t="s">
        <v>835</v>
      </c>
      <c r="C98" t="s">
        <v>590</v>
      </c>
      <c r="D98" t="s">
        <v>591</v>
      </c>
      <c r="E98" t="s">
        <v>836</v>
      </c>
      <c r="F98" t="s">
        <v>800</v>
      </c>
      <c r="G98" t="s">
        <v>105</v>
      </c>
      <c r="H98" s="65">
        <v>151</v>
      </c>
      <c r="I98" s="65">
        <v>16840</v>
      </c>
      <c r="J98" s="65">
        <v>0</v>
      </c>
      <c r="K98" s="65">
        <v>81.752306000000004</v>
      </c>
      <c r="L98" s="66">
        <v>0</v>
      </c>
      <c r="M98" s="66">
        <v>2.3300000000000001E-2</v>
      </c>
      <c r="N98" s="66">
        <v>5.9999999999999995E-4</v>
      </c>
    </row>
    <row r="99" spans="1:14">
      <c r="A99" t="s">
        <v>837</v>
      </c>
      <c r="B99" t="s">
        <v>838</v>
      </c>
      <c r="C99" t="s">
        <v>590</v>
      </c>
      <c r="D99" t="s">
        <v>591</v>
      </c>
      <c r="E99" t="s">
        <v>839</v>
      </c>
      <c r="F99" t="s">
        <v>808</v>
      </c>
      <c r="G99" t="s">
        <v>105</v>
      </c>
      <c r="H99" s="65">
        <v>251</v>
      </c>
      <c r="I99" s="65">
        <v>4999</v>
      </c>
      <c r="J99" s="65">
        <v>0</v>
      </c>
      <c r="K99" s="65">
        <v>40.340180349999997</v>
      </c>
      <c r="L99" s="66">
        <v>0</v>
      </c>
      <c r="M99" s="66">
        <v>1.15E-2</v>
      </c>
      <c r="N99" s="66">
        <v>2.9999999999999997E-4</v>
      </c>
    </row>
    <row r="100" spans="1:14">
      <c r="A100" t="s">
        <v>840</v>
      </c>
      <c r="B100" t="s">
        <v>841</v>
      </c>
      <c r="C100" t="s">
        <v>803</v>
      </c>
      <c r="D100" t="s">
        <v>591</v>
      </c>
      <c r="E100" t="s">
        <v>842</v>
      </c>
      <c r="F100" t="s">
        <v>808</v>
      </c>
      <c r="G100" t="s">
        <v>105</v>
      </c>
      <c r="H100" s="65">
        <v>9</v>
      </c>
      <c r="I100" s="65">
        <v>48311</v>
      </c>
      <c r="J100" s="65">
        <v>0</v>
      </c>
      <c r="K100" s="65">
        <v>13.97878785</v>
      </c>
      <c r="L100" s="66">
        <v>0</v>
      </c>
      <c r="M100" s="66">
        <v>4.0000000000000001E-3</v>
      </c>
      <c r="N100" s="66">
        <v>1E-4</v>
      </c>
    </row>
    <row r="101" spans="1:14">
      <c r="A101" t="s">
        <v>843</v>
      </c>
      <c r="B101" t="s">
        <v>844</v>
      </c>
      <c r="C101" t="s">
        <v>122</v>
      </c>
      <c r="D101" t="s">
        <v>591</v>
      </c>
      <c r="E101" t="s">
        <v>845</v>
      </c>
      <c r="F101" t="s">
        <v>846</v>
      </c>
      <c r="G101" t="s">
        <v>109</v>
      </c>
      <c r="H101" s="65">
        <v>854</v>
      </c>
      <c r="I101" s="65">
        <v>250.5</v>
      </c>
      <c r="J101" s="65">
        <v>0</v>
      </c>
      <c r="K101" s="65">
        <v>8.4374948070000002</v>
      </c>
      <c r="L101" s="66">
        <v>0</v>
      </c>
      <c r="M101" s="66">
        <v>2.3999999999999998E-3</v>
      </c>
      <c r="N101" s="66">
        <v>1E-4</v>
      </c>
    </row>
    <row r="102" spans="1:14">
      <c r="A102" t="s">
        <v>847</v>
      </c>
      <c r="B102" t="s">
        <v>848</v>
      </c>
      <c r="C102" t="s">
        <v>849</v>
      </c>
      <c r="D102" t="s">
        <v>591</v>
      </c>
      <c r="E102" t="s">
        <v>850</v>
      </c>
      <c r="F102" t="s">
        <v>846</v>
      </c>
      <c r="G102" t="s">
        <v>112</v>
      </c>
      <c r="H102" s="65">
        <v>198</v>
      </c>
      <c r="I102" s="65">
        <v>1380</v>
      </c>
      <c r="J102" s="65">
        <v>0</v>
      </c>
      <c r="K102" s="65">
        <v>12.00042756</v>
      </c>
      <c r="L102" s="66">
        <v>0</v>
      </c>
      <c r="M102" s="66">
        <v>3.3999999999999998E-3</v>
      </c>
      <c r="N102" s="66">
        <v>1E-4</v>
      </c>
    </row>
    <row r="103" spans="1:14">
      <c r="A103" t="s">
        <v>851</v>
      </c>
      <c r="B103" t="s">
        <v>852</v>
      </c>
      <c r="C103" t="s">
        <v>590</v>
      </c>
      <c r="D103" t="s">
        <v>591</v>
      </c>
      <c r="E103" t="s">
        <v>853</v>
      </c>
      <c r="F103" t="s">
        <v>854</v>
      </c>
      <c r="G103" t="s">
        <v>105</v>
      </c>
      <c r="H103" s="65">
        <v>34</v>
      </c>
      <c r="I103" s="65">
        <v>52220</v>
      </c>
      <c r="J103" s="65">
        <v>0</v>
      </c>
      <c r="K103" s="65">
        <v>57.081682000000001</v>
      </c>
      <c r="L103" s="66">
        <v>0</v>
      </c>
      <c r="M103" s="66">
        <v>1.6299999999999999E-2</v>
      </c>
      <c r="N103" s="66">
        <v>4.0000000000000002E-4</v>
      </c>
    </row>
    <row r="104" spans="1:14">
      <c r="A104" t="s">
        <v>855</v>
      </c>
      <c r="B104" t="s">
        <v>856</v>
      </c>
      <c r="C104" t="s">
        <v>590</v>
      </c>
      <c r="D104" t="s">
        <v>591</v>
      </c>
      <c r="E104" t="s">
        <v>857</v>
      </c>
      <c r="F104" t="s">
        <v>854</v>
      </c>
      <c r="G104" t="s">
        <v>105</v>
      </c>
      <c r="H104" s="65">
        <v>249</v>
      </c>
      <c r="I104" s="65">
        <v>10904</v>
      </c>
      <c r="J104" s="65">
        <v>0.22031999999999999</v>
      </c>
      <c r="K104" s="65">
        <v>87.510656400000002</v>
      </c>
      <c r="L104" s="66">
        <v>0</v>
      </c>
      <c r="M104" s="66">
        <v>2.4899999999999999E-2</v>
      </c>
      <c r="N104" s="66">
        <v>5.9999999999999995E-4</v>
      </c>
    </row>
    <row r="105" spans="1:14">
      <c r="A105" t="s">
        <v>858</v>
      </c>
      <c r="B105" t="s">
        <v>859</v>
      </c>
      <c r="C105" t="s">
        <v>590</v>
      </c>
      <c r="D105" t="s">
        <v>591</v>
      </c>
      <c r="E105" t="s">
        <v>860</v>
      </c>
      <c r="F105" t="s">
        <v>812</v>
      </c>
      <c r="G105" t="s">
        <v>105</v>
      </c>
      <c r="H105" s="65">
        <v>150</v>
      </c>
      <c r="I105" s="65">
        <v>23273</v>
      </c>
      <c r="J105" s="65">
        <v>0</v>
      </c>
      <c r="K105" s="65">
        <v>112.2340425</v>
      </c>
      <c r="L105" s="66">
        <v>0</v>
      </c>
      <c r="M105" s="66">
        <v>3.2000000000000001E-2</v>
      </c>
      <c r="N105" s="66">
        <v>8.0000000000000004E-4</v>
      </c>
    </row>
    <row r="106" spans="1:14">
      <c r="A106" t="s">
        <v>861</v>
      </c>
      <c r="B106" t="s">
        <v>862</v>
      </c>
      <c r="C106" t="s">
        <v>590</v>
      </c>
      <c r="D106" t="s">
        <v>591</v>
      </c>
      <c r="E106" t="s">
        <v>863</v>
      </c>
      <c r="F106" t="s">
        <v>812</v>
      </c>
      <c r="G106" t="s">
        <v>105</v>
      </c>
      <c r="H106" s="65">
        <v>93</v>
      </c>
      <c r="I106" s="65">
        <v>22242</v>
      </c>
      <c r="J106" s="65">
        <v>0</v>
      </c>
      <c r="K106" s="65">
        <v>66.502467899999999</v>
      </c>
      <c r="L106" s="66">
        <v>0</v>
      </c>
      <c r="M106" s="66">
        <v>1.89E-2</v>
      </c>
      <c r="N106" s="66">
        <v>5.0000000000000001E-4</v>
      </c>
    </row>
    <row r="107" spans="1:14">
      <c r="A107" t="s">
        <v>864</v>
      </c>
      <c r="B107" t="s">
        <v>865</v>
      </c>
      <c r="C107" t="s">
        <v>590</v>
      </c>
      <c r="D107" t="s">
        <v>591</v>
      </c>
      <c r="E107" t="s">
        <v>866</v>
      </c>
      <c r="F107" t="s">
        <v>812</v>
      </c>
      <c r="G107" t="s">
        <v>105</v>
      </c>
      <c r="H107" s="65">
        <v>40</v>
      </c>
      <c r="I107" s="65">
        <v>35539</v>
      </c>
      <c r="J107" s="65">
        <v>0</v>
      </c>
      <c r="K107" s="65">
        <v>45.703153999999998</v>
      </c>
      <c r="L107" s="66">
        <v>0</v>
      </c>
      <c r="M107" s="66">
        <v>1.2999999999999999E-2</v>
      </c>
      <c r="N107" s="66">
        <v>2.9999999999999997E-4</v>
      </c>
    </row>
    <row r="108" spans="1:14">
      <c r="A108" t="s">
        <v>867</v>
      </c>
      <c r="B108" t="s">
        <v>868</v>
      </c>
      <c r="C108" t="s">
        <v>803</v>
      </c>
      <c r="D108" t="s">
        <v>591</v>
      </c>
      <c r="E108" t="s">
        <v>869</v>
      </c>
      <c r="F108" t="s">
        <v>812</v>
      </c>
      <c r="G108" t="s">
        <v>105</v>
      </c>
      <c r="H108" s="65">
        <v>21</v>
      </c>
      <c r="I108" s="65">
        <v>23420</v>
      </c>
      <c r="J108" s="65">
        <v>0</v>
      </c>
      <c r="K108" s="65">
        <v>15.812013</v>
      </c>
      <c r="L108" s="66">
        <v>0</v>
      </c>
      <c r="M108" s="66">
        <v>4.4999999999999997E-3</v>
      </c>
      <c r="N108" s="66">
        <v>1E-4</v>
      </c>
    </row>
    <row r="109" spans="1:14">
      <c r="A109" t="s">
        <v>870</v>
      </c>
      <c r="B109" t="s">
        <v>871</v>
      </c>
      <c r="C109" t="s">
        <v>590</v>
      </c>
      <c r="D109" t="s">
        <v>591</v>
      </c>
      <c r="E109" t="s">
        <v>872</v>
      </c>
      <c r="F109" t="s">
        <v>812</v>
      </c>
      <c r="G109" t="s">
        <v>105</v>
      </c>
      <c r="H109" s="65">
        <v>314</v>
      </c>
      <c r="I109" s="65">
        <v>7189</v>
      </c>
      <c r="J109" s="65">
        <v>0</v>
      </c>
      <c r="K109" s="65">
        <v>72.573673900000003</v>
      </c>
      <c r="L109" s="66">
        <v>0</v>
      </c>
      <c r="M109" s="66">
        <v>2.07E-2</v>
      </c>
      <c r="N109" s="66">
        <v>5.0000000000000001E-4</v>
      </c>
    </row>
    <row r="110" spans="1:14">
      <c r="A110" s="85" t="s">
        <v>230</v>
      </c>
      <c r="D110" s="14"/>
      <c r="E110" s="14"/>
      <c r="F110" s="14"/>
    </row>
    <row r="111" spans="1:14">
      <c r="A111" s="85" t="s">
        <v>299</v>
      </c>
      <c r="D111" s="14"/>
      <c r="E111" s="14"/>
      <c r="F111" s="14"/>
    </row>
    <row r="112" spans="1:14">
      <c r="A112" s="85" t="s">
        <v>300</v>
      </c>
      <c r="D112" s="14"/>
      <c r="E112" s="14"/>
      <c r="F112" s="14"/>
    </row>
    <row r="113" spans="1:6">
      <c r="A113" s="85" t="s">
        <v>301</v>
      </c>
      <c r="D113" s="14"/>
      <c r="E113" s="14"/>
      <c r="F113" s="14"/>
    </row>
    <row r="114" spans="1:6">
      <c r="A114" s="85" t="s">
        <v>302</v>
      </c>
      <c r="D114" s="14"/>
      <c r="E114" s="14"/>
      <c r="F114" s="14"/>
    </row>
    <row r="115" spans="1:6" hidden="1">
      <c r="D115" s="14"/>
      <c r="E115" s="14"/>
      <c r="F115" s="14"/>
    </row>
    <row r="116" spans="1:6" hidden="1"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G31" sqref="G31"/>
    </sheetView>
  </sheetViews>
  <sheetFormatPr defaultColWidth="0" defaultRowHeight="18" zeroHeight="1"/>
  <cols>
    <col min="1" max="1" width="54.7109375" style="13" customWidth="1"/>
    <col min="2" max="2" width="15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2755728.88</v>
      </c>
      <c r="H10" s="7"/>
      <c r="I10" s="63">
        <v>15.24347</v>
      </c>
      <c r="J10" s="63">
        <v>38638.024370076499</v>
      </c>
      <c r="K10" s="7"/>
      <c r="L10" s="64">
        <v>1</v>
      </c>
      <c r="M10" s="64">
        <v>0.28439999999999999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2709426.88</v>
      </c>
      <c r="I11" s="69">
        <v>0</v>
      </c>
      <c r="J11" s="69">
        <v>28568.846108903999</v>
      </c>
      <c r="L11" s="68">
        <v>0.73939999999999995</v>
      </c>
      <c r="M11" s="68">
        <v>0.21029999999999999</v>
      </c>
    </row>
    <row r="12" spans="1:62">
      <c r="A12" s="67" t="s">
        <v>873</v>
      </c>
      <c r="C12" s="14"/>
      <c r="D12" s="14"/>
      <c r="E12" s="14"/>
      <c r="F12" s="14"/>
      <c r="G12" s="69">
        <v>381633</v>
      </c>
      <c r="I12" s="69">
        <v>0</v>
      </c>
      <c r="J12" s="69">
        <v>8091.2089400000004</v>
      </c>
      <c r="L12" s="68">
        <v>0.2094</v>
      </c>
      <c r="M12" s="68">
        <v>5.96E-2</v>
      </c>
    </row>
    <row r="13" spans="1:62">
      <c r="A13" t="s">
        <v>874</v>
      </c>
      <c r="B13" t="s">
        <v>875</v>
      </c>
      <c r="C13" t="s">
        <v>99</v>
      </c>
      <c r="D13" t="s">
        <v>876</v>
      </c>
      <c r="E13" t="s">
        <v>877</v>
      </c>
      <c r="F13" t="s">
        <v>101</v>
      </c>
      <c r="G13" s="65">
        <v>158567</v>
      </c>
      <c r="H13" s="65">
        <v>1557</v>
      </c>
      <c r="I13" s="65">
        <v>0</v>
      </c>
      <c r="J13" s="65">
        <v>2468.8881900000001</v>
      </c>
      <c r="K13" s="66">
        <v>2.9999999999999997E-4</v>
      </c>
      <c r="L13" s="66">
        <v>6.3899999999999998E-2</v>
      </c>
      <c r="M13" s="66">
        <v>1.8200000000000001E-2</v>
      </c>
    </row>
    <row r="14" spans="1:62">
      <c r="A14" t="s">
        <v>878</v>
      </c>
      <c r="B14" t="s">
        <v>879</v>
      </c>
      <c r="C14" t="s">
        <v>99</v>
      </c>
      <c r="D14" t="s">
        <v>876</v>
      </c>
      <c r="E14" t="s">
        <v>877</v>
      </c>
      <c r="F14" t="s">
        <v>101</v>
      </c>
      <c r="G14" s="65">
        <v>8911</v>
      </c>
      <c r="H14" s="65">
        <v>1899</v>
      </c>
      <c r="I14" s="65">
        <v>0</v>
      </c>
      <c r="J14" s="65">
        <v>169.21988999999999</v>
      </c>
      <c r="K14" s="66">
        <v>0</v>
      </c>
      <c r="L14" s="66">
        <v>4.4000000000000003E-3</v>
      </c>
      <c r="M14" s="66">
        <v>1.1999999999999999E-3</v>
      </c>
    </row>
    <row r="15" spans="1:62">
      <c r="A15" t="s">
        <v>880</v>
      </c>
      <c r="B15" t="s">
        <v>881</v>
      </c>
      <c r="C15" t="s">
        <v>99</v>
      </c>
      <c r="D15" t="s">
        <v>876</v>
      </c>
      <c r="E15" t="s">
        <v>877</v>
      </c>
      <c r="F15" t="s">
        <v>101</v>
      </c>
      <c r="G15" s="65">
        <v>68781</v>
      </c>
      <c r="H15" s="65">
        <v>1489</v>
      </c>
      <c r="I15" s="65">
        <v>0</v>
      </c>
      <c r="J15" s="65">
        <v>1024.1490899999999</v>
      </c>
      <c r="K15" s="66">
        <v>2.0000000000000001E-4</v>
      </c>
      <c r="L15" s="66">
        <v>2.6499999999999999E-2</v>
      </c>
      <c r="M15" s="66">
        <v>7.4999999999999997E-3</v>
      </c>
    </row>
    <row r="16" spans="1:62">
      <c r="A16" t="s">
        <v>882</v>
      </c>
      <c r="B16" t="s">
        <v>883</v>
      </c>
      <c r="C16" t="s">
        <v>99</v>
      </c>
      <c r="D16" t="s">
        <v>884</v>
      </c>
      <c r="E16" t="s">
        <v>877</v>
      </c>
      <c r="F16" t="s">
        <v>101</v>
      </c>
      <c r="G16" s="65">
        <v>2613</v>
      </c>
      <c r="H16" s="65">
        <v>1609</v>
      </c>
      <c r="I16" s="65">
        <v>0</v>
      </c>
      <c r="J16" s="65">
        <v>42.043170000000003</v>
      </c>
      <c r="K16" s="66">
        <v>0</v>
      </c>
      <c r="L16" s="66">
        <v>1.1000000000000001E-3</v>
      </c>
      <c r="M16" s="66">
        <v>2.9999999999999997E-4</v>
      </c>
    </row>
    <row r="17" spans="1:13">
      <c r="A17" t="s">
        <v>885</v>
      </c>
      <c r="B17" t="s">
        <v>886</v>
      </c>
      <c r="C17" t="s">
        <v>99</v>
      </c>
      <c r="D17" t="s">
        <v>884</v>
      </c>
      <c r="E17" t="s">
        <v>877</v>
      </c>
      <c r="F17" t="s">
        <v>101</v>
      </c>
      <c r="G17" s="65">
        <v>127316</v>
      </c>
      <c r="H17" s="65">
        <v>1490</v>
      </c>
      <c r="I17" s="65">
        <v>0</v>
      </c>
      <c r="J17" s="65">
        <v>1897.0083999999999</v>
      </c>
      <c r="K17" s="66">
        <v>2.0000000000000001E-4</v>
      </c>
      <c r="L17" s="66">
        <v>4.9099999999999998E-2</v>
      </c>
      <c r="M17" s="66">
        <v>1.4E-2</v>
      </c>
    </row>
    <row r="18" spans="1:13">
      <c r="A18" t="s">
        <v>887</v>
      </c>
      <c r="B18" t="s">
        <v>888</v>
      </c>
      <c r="C18" t="s">
        <v>99</v>
      </c>
      <c r="D18" t="s">
        <v>889</v>
      </c>
      <c r="E18" t="s">
        <v>877</v>
      </c>
      <c r="F18" t="s">
        <v>101</v>
      </c>
      <c r="G18" s="65">
        <v>1534</v>
      </c>
      <c r="H18" s="65">
        <v>18670</v>
      </c>
      <c r="I18" s="65">
        <v>0</v>
      </c>
      <c r="J18" s="65">
        <v>286.39780000000002</v>
      </c>
      <c r="K18" s="66">
        <v>1E-4</v>
      </c>
      <c r="L18" s="66">
        <v>7.4000000000000003E-3</v>
      </c>
      <c r="M18" s="66">
        <v>2.0999999999999999E-3</v>
      </c>
    </row>
    <row r="19" spans="1:13">
      <c r="A19" t="s">
        <v>890</v>
      </c>
      <c r="B19" t="s">
        <v>891</v>
      </c>
      <c r="C19" t="s">
        <v>99</v>
      </c>
      <c r="D19" t="s">
        <v>889</v>
      </c>
      <c r="E19" t="s">
        <v>877</v>
      </c>
      <c r="F19" t="s">
        <v>101</v>
      </c>
      <c r="G19" s="65">
        <v>13911</v>
      </c>
      <c r="H19" s="65">
        <v>15840</v>
      </c>
      <c r="I19" s="65">
        <v>0</v>
      </c>
      <c r="J19" s="65">
        <v>2203.5023999999999</v>
      </c>
      <c r="K19" s="66">
        <v>2.0000000000000001E-4</v>
      </c>
      <c r="L19" s="66">
        <v>5.7000000000000002E-2</v>
      </c>
      <c r="M19" s="66">
        <v>1.6199999999999999E-2</v>
      </c>
    </row>
    <row r="20" spans="1:13">
      <c r="A20" s="67" t="s">
        <v>892</v>
      </c>
      <c r="C20" s="14"/>
      <c r="D20" s="14"/>
      <c r="E20" s="14"/>
      <c r="F20" s="14"/>
      <c r="G20" s="69">
        <v>114142</v>
      </c>
      <c r="I20" s="69">
        <v>0</v>
      </c>
      <c r="J20" s="69">
        <v>8353.2365800000007</v>
      </c>
      <c r="L20" s="68">
        <v>0.2162</v>
      </c>
      <c r="M20" s="68">
        <v>6.1499999999999999E-2</v>
      </c>
    </row>
    <row r="21" spans="1:13">
      <c r="A21" t="s">
        <v>893</v>
      </c>
      <c r="B21" t="s">
        <v>894</v>
      </c>
      <c r="C21" t="s">
        <v>99</v>
      </c>
      <c r="D21" t="s">
        <v>895</v>
      </c>
      <c r="E21" t="s">
        <v>877</v>
      </c>
      <c r="F21" t="s">
        <v>101</v>
      </c>
      <c r="G21" s="65">
        <v>6435</v>
      </c>
      <c r="H21" s="65">
        <v>2442</v>
      </c>
      <c r="I21" s="65">
        <v>0</v>
      </c>
      <c r="J21" s="65">
        <v>157.14269999999999</v>
      </c>
      <c r="K21" s="66">
        <v>2.9999999999999997E-4</v>
      </c>
      <c r="L21" s="66">
        <v>4.1000000000000003E-3</v>
      </c>
      <c r="M21" s="66">
        <v>1.1999999999999999E-3</v>
      </c>
    </row>
    <row r="22" spans="1:13">
      <c r="A22" t="s">
        <v>896</v>
      </c>
      <c r="B22" t="s">
        <v>897</v>
      </c>
      <c r="C22" t="s">
        <v>99</v>
      </c>
      <c r="D22" t="s">
        <v>876</v>
      </c>
      <c r="E22" t="s">
        <v>877</v>
      </c>
      <c r="F22" t="s">
        <v>101</v>
      </c>
      <c r="G22" s="65">
        <v>15122</v>
      </c>
      <c r="H22" s="65">
        <v>13650</v>
      </c>
      <c r="I22" s="65">
        <v>0</v>
      </c>
      <c r="J22" s="65">
        <v>2064.1529999999998</v>
      </c>
      <c r="K22" s="66">
        <v>5.9999999999999995E-4</v>
      </c>
      <c r="L22" s="66">
        <v>5.3400000000000003E-2</v>
      </c>
      <c r="M22" s="66">
        <v>1.52E-2</v>
      </c>
    </row>
    <row r="23" spans="1:13">
      <c r="A23" t="s">
        <v>898</v>
      </c>
      <c r="B23" t="s">
        <v>899</v>
      </c>
      <c r="C23" t="s">
        <v>99</v>
      </c>
      <c r="D23" t="s">
        <v>884</v>
      </c>
      <c r="E23" t="s">
        <v>877</v>
      </c>
      <c r="F23" t="s">
        <v>101</v>
      </c>
      <c r="G23" s="65">
        <v>10600</v>
      </c>
      <c r="H23" s="65">
        <v>6209</v>
      </c>
      <c r="I23" s="65">
        <v>0</v>
      </c>
      <c r="J23" s="65">
        <v>658.154</v>
      </c>
      <c r="K23" s="66">
        <v>1E-4</v>
      </c>
      <c r="L23" s="66">
        <v>1.7000000000000001E-2</v>
      </c>
      <c r="M23" s="66">
        <v>4.7999999999999996E-3</v>
      </c>
    </row>
    <row r="24" spans="1:13">
      <c r="A24" t="s">
        <v>900</v>
      </c>
      <c r="B24" t="s">
        <v>901</v>
      </c>
      <c r="C24" t="s">
        <v>99</v>
      </c>
      <c r="D24" t="s">
        <v>889</v>
      </c>
      <c r="E24" t="s">
        <v>877</v>
      </c>
      <c r="F24" t="s">
        <v>101</v>
      </c>
      <c r="G24" s="65">
        <v>13439</v>
      </c>
      <c r="H24" s="65">
        <v>4904</v>
      </c>
      <c r="I24" s="65">
        <v>0</v>
      </c>
      <c r="J24" s="65">
        <v>659.04855999999995</v>
      </c>
      <c r="K24" s="66">
        <v>5.9999999999999995E-4</v>
      </c>
      <c r="L24" s="66">
        <v>1.7100000000000001E-2</v>
      </c>
      <c r="M24" s="66">
        <v>4.8999999999999998E-3</v>
      </c>
    </row>
    <row r="25" spans="1:13">
      <c r="A25" t="s">
        <v>902</v>
      </c>
      <c r="B25" t="s">
        <v>903</v>
      </c>
      <c r="C25" t="s">
        <v>99</v>
      </c>
      <c r="D25" t="s">
        <v>889</v>
      </c>
      <c r="E25" t="s">
        <v>877</v>
      </c>
      <c r="F25" t="s">
        <v>101</v>
      </c>
      <c r="G25" s="65">
        <v>26239</v>
      </c>
      <c r="H25" s="65">
        <v>12100</v>
      </c>
      <c r="I25" s="65">
        <v>0</v>
      </c>
      <c r="J25" s="65">
        <v>3174.9189999999999</v>
      </c>
      <c r="K25" s="66">
        <v>6.9999999999999999E-4</v>
      </c>
      <c r="L25" s="66">
        <v>8.2199999999999995E-2</v>
      </c>
      <c r="M25" s="66">
        <v>2.3400000000000001E-2</v>
      </c>
    </row>
    <row r="26" spans="1:13">
      <c r="A26" t="s">
        <v>904</v>
      </c>
      <c r="B26" t="s">
        <v>905</v>
      </c>
      <c r="C26" t="s">
        <v>99</v>
      </c>
      <c r="D26" t="s">
        <v>889</v>
      </c>
      <c r="E26" t="s">
        <v>877</v>
      </c>
      <c r="F26" t="s">
        <v>101</v>
      </c>
      <c r="G26" s="65">
        <v>42307</v>
      </c>
      <c r="H26" s="65">
        <v>3876</v>
      </c>
      <c r="I26" s="65">
        <v>0</v>
      </c>
      <c r="J26" s="65">
        <v>1639.8193200000001</v>
      </c>
      <c r="K26" s="66">
        <v>4.0000000000000002E-4</v>
      </c>
      <c r="L26" s="66">
        <v>4.24E-2</v>
      </c>
      <c r="M26" s="66">
        <v>1.21E-2</v>
      </c>
    </row>
    <row r="27" spans="1:13">
      <c r="A27" s="67" t="s">
        <v>906</v>
      </c>
      <c r="C27" s="14"/>
      <c r="D27" s="14"/>
      <c r="E27" s="14"/>
      <c r="F27" s="14"/>
      <c r="G27" s="69">
        <v>2213651.88</v>
      </c>
      <c r="I27" s="69">
        <v>0</v>
      </c>
      <c r="J27" s="69">
        <v>12124.400588904</v>
      </c>
      <c r="L27" s="68">
        <v>0.31380000000000002</v>
      </c>
      <c r="M27" s="68">
        <v>8.9300000000000004E-2</v>
      </c>
    </row>
    <row r="28" spans="1:13">
      <c r="A28" t="s">
        <v>907</v>
      </c>
      <c r="B28" t="s">
        <v>908</v>
      </c>
      <c r="C28" t="s">
        <v>99</v>
      </c>
      <c r="D28" t="s">
        <v>909</v>
      </c>
      <c r="E28" t="s">
        <v>877</v>
      </c>
      <c r="F28" t="s">
        <v>101</v>
      </c>
      <c r="G28" s="65">
        <v>814187</v>
      </c>
      <c r="H28" s="65">
        <v>381.12</v>
      </c>
      <c r="I28" s="65">
        <v>0</v>
      </c>
      <c r="J28" s="65">
        <v>3103.0294944000002</v>
      </c>
      <c r="K28" s="66">
        <v>3.5999999999999999E-3</v>
      </c>
      <c r="L28" s="66">
        <v>8.0299999999999996E-2</v>
      </c>
      <c r="M28" s="66">
        <v>2.2800000000000001E-2</v>
      </c>
    </row>
    <row r="29" spans="1:13">
      <c r="A29" t="s">
        <v>910</v>
      </c>
      <c r="B29" t="s">
        <v>911</v>
      </c>
      <c r="C29" t="s">
        <v>99</v>
      </c>
      <c r="D29" t="s">
        <v>876</v>
      </c>
      <c r="E29" t="s">
        <v>877</v>
      </c>
      <c r="F29" t="s">
        <v>101</v>
      </c>
      <c r="G29" s="65">
        <v>506928</v>
      </c>
      <c r="H29" s="65">
        <v>382.04</v>
      </c>
      <c r="I29" s="65">
        <v>0</v>
      </c>
      <c r="J29" s="65">
        <v>1936.6677311999999</v>
      </c>
      <c r="K29" s="66">
        <v>5.9999999999999995E-4</v>
      </c>
      <c r="L29" s="66">
        <v>5.0099999999999999E-2</v>
      </c>
      <c r="M29" s="66">
        <v>1.43E-2</v>
      </c>
    </row>
    <row r="30" spans="1:13">
      <c r="A30" t="s">
        <v>912</v>
      </c>
      <c r="B30" t="s">
        <v>913</v>
      </c>
      <c r="C30" t="s">
        <v>99</v>
      </c>
      <c r="D30" t="s">
        <v>876</v>
      </c>
      <c r="E30" t="s">
        <v>877</v>
      </c>
      <c r="F30" t="s">
        <v>101</v>
      </c>
      <c r="G30" s="65">
        <v>20426</v>
      </c>
      <c r="H30" s="65">
        <v>3578.3</v>
      </c>
      <c r="I30" s="65">
        <v>0</v>
      </c>
      <c r="J30" s="65">
        <v>730.90355799999998</v>
      </c>
      <c r="K30" s="66">
        <v>8.9999999999999998E-4</v>
      </c>
      <c r="L30" s="66">
        <v>1.89E-2</v>
      </c>
      <c r="M30" s="66">
        <v>5.4000000000000003E-3</v>
      </c>
    </row>
    <row r="31" spans="1:13">
      <c r="A31" t="s">
        <v>914</v>
      </c>
      <c r="B31" t="s">
        <v>915</v>
      </c>
      <c r="C31" t="s">
        <v>99</v>
      </c>
      <c r="D31" t="s">
        <v>884</v>
      </c>
      <c r="E31" t="s">
        <v>877</v>
      </c>
      <c r="F31" t="s">
        <v>101</v>
      </c>
      <c r="G31" s="65">
        <v>535214</v>
      </c>
      <c r="H31" s="65">
        <v>353.83</v>
      </c>
      <c r="I31" s="65">
        <v>0</v>
      </c>
      <c r="J31" s="65">
        <v>1893.7476962000001</v>
      </c>
      <c r="K31" s="66">
        <v>2.0000000000000001E-4</v>
      </c>
      <c r="L31" s="66">
        <v>4.9000000000000002E-2</v>
      </c>
      <c r="M31" s="66">
        <v>1.3899999999999999E-2</v>
      </c>
    </row>
    <row r="32" spans="1:13">
      <c r="A32" t="s">
        <v>916</v>
      </c>
      <c r="B32" t="s">
        <v>917</v>
      </c>
      <c r="C32" t="s">
        <v>99</v>
      </c>
      <c r="D32" t="s">
        <v>884</v>
      </c>
      <c r="E32" t="s">
        <v>877</v>
      </c>
      <c r="F32" t="s">
        <v>101</v>
      </c>
      <c r="G32" s="65">
        <v>233281.88</v>
      </c>
      <c r="H32" s="65">
        <v>344.83</v>
      </c>
      <c r="I32" s="65">
        <v>0</v>
      </c>
      <c r="J32" s="65">
        <v>804.42590680399996</v>
      </c>
      <c r="K32" s="66">
        <v>2.0000000000000001E-4</v>
      </c>
      <c r="L32" s="66">
        <v>2.0799999999999999E-2</v>
      </c>
      <c r="M32" s="66">
        <v>5.8999999999999999E-3</v>
      </c>
    </row>
    <row r="33" spans="1:13">
      <c r="A33" t="s">
        <v>918</v>
      </c>
      <c r="B33" t="s">
        <v>919</v>
      </c>
      <c r="C33" t="s">
        <v>99</v>
      </c>
      <c r="D33" t="s">
        <v>884</v>
      </c>
      <c r="E33" t="s">
        <v>877</v>
      </c>
      <c r="F33" t="s">
        <v>101</v>
      </c>
      <c r="G33" s="65">
        <v>2600</v>
      </c>
      <c r="H33" s="65">
        <v>3581.85</v>
      </c>
      <c r="I33" s="65">
        <v>0</v>
      </c>
      <c r="J33" s="65">
        <v>93.128100000000003</v>
      </c>
      <c r="K33" s="66">
        <v>1E-4</v>
      </c>
      <c r="L33" s="66">
        <v>2.3999999999999998E-3</v>
      </c>
      <c r="M33" s="66">
        <v>6.9999999999999999E-4</v>
      </c>
    </row>
    <row r="34" spans="1:13">
      <c r="A34" t="s">
        <v>920</v>
      </c>
      <c r="B34" t="s">
        <v>921</v>
      </c>
      <c r="C34" t="s">
        <v>99</v>
      </c>
      <c r="D34" t="s">
        <v>889</v>
      </c>
      <c r="E34" t="s">
        <v>877</v>
      </c>
      <c r="F34" t="s">
        <v>101</v>
      </c>
      <c r="G34" s="65">
        <v>22283</v>
      </c>
      <c r="H34" s="65">
        <v>3218.64</v>
      </c>
      <c r="I34" s="65">
        <v>0</v>
      </c>
      <c r="J34" s="65">
        <v>717.20955119999996</v>
      </c>
      <c r="K34" s="66">
        <v>1.2999999999999999E-3</v>
      </c>
      <c r="L34" s="66">
        <v>1.8599999999999998E-2</v>
      </c>
      <c r="M34" s="66">
        <v>5.3E-3</v>
      </c>
    </row>
    <row r="35" spans="1:13">
      <c r="A35" t="s">
        <v>922</v>
      </c>
      <c r="B35" t="s">
        <v>923</v>
      </c>
      <c r="C35" t="s">
        <v>99</v>
      </c>
      <c r="D35" t="s">
        <v>889</v>
      </c>
      <c r="E35" t="s">
        <v>877</v>
      </c>
      <c r="F35" t="s">
        <v>101</v>
      </c>
      <c r="G35" s="65">
        <v>5259</v>
      </c>
      <c r="H35" s="65">
        <v>3545.21</v>
      </c>
      <c r="I35" s="65">
        <v>0</v>
      </c>
      <c r="J35" s="65">
        <v>186.44259389999999</v>
      </c>
      <c r="K35" s="66">
        <v>0</v>
      </c>
      <c r="L35" s="66">
        <v>4.7999999999999996E-3</v>
      </c>
      <c r="M35" s="66">
        <v>1.4E-3</v>
      </c>
    </row>
    <row r="36" spans="1:13">
      <c r="A36" t="s">
        <v>924</v>
      </c>
      <c r="B36" t="s">
        <v>925</v>
      </c>
      <c r="C36" t="s">
        <v>99</v>
      </c>
      <c r="D36" t="s">
        <v>889</v>
      </c>
      <c r="E36" t="s">
        <v>877</v>
      </c>
      <c r="F36" t="s">
        <v>101</v>
      </c>
      <c r="G36" s="65">
        <v>35640</v>
      </c>
      <c r="H36" s="65">
        <v>3430.19</v>
      </c>
      <c r="I36" s="65">
        <v>0</v>
      </c>
      <c r="J36" s="65">
        <v>1222.519716</v>
      </c>
      <c r="K36" s="66">
        <v>2.9999999999999997E-4</v>
      </c>
      <c r="L36" s="66">
        <v>3.1600000000000003E-2</v>
      </c>
      <c r="M36" s="66">
        <v>8.9999999999999993E-3</v>
      </c>
    </row>
    <row r="37" spans="1:13">
      <c r="A37" t="s">
        <v>926</v>
      </c>
      <c r="B37" t="s">
        <v>927</v>
      </c>
      <c r="C37" t="s">
        <v>99</v>
      </c>
      <c r="D37" t="s">
        <v>889</v>
      </c>
      <c r="E37" t="s">
        <v>877</v>
      </c>
      <c r="F37" t="s">
        <v>101</v>
      </c>
      <c r="G37" s="65">
        <v>700</v>
      </c>
      <c r="H37" s="65">
        <v>3576.37</v>
      </c>
      <c r="I37" s="65">
        <v>0</v>
      </c>
      <c r="J37" s="65">
        <v>25.034590000000001</v>
      </c>
      <c r="K37" s="66">
        <v>0</v>
      </c>
      <c r="L37" s="66">
        <v>5.9999999999999995E-4</v>
      </c>
      <c r="M37" s="66">
        <v>2.0000000000000001E-4</v>
      </c>
    </row>
    <row r="38" spans="1:13">
      <c r="A38" t="s">
        <v>928</v>
      </c>
      <c r="B38" t="s">
        <v>929</v>
      </c>
      <c r="C38" t="s">
        <v>99</v>
      </c>
      <c r="D38" t="s">
        <v>889</v>
      </c>
      <c r="E38" t="s">
        <v>877</v>
      </c>
      <c r="F38" t="s">
        <v>101</v>
      </c>
      <c r="G38" s="65">
        <v>37133</v>
      </c>
      <c r="H38" s="65">
        <v>3800.64</v>
      </c>
      <c r="I38" s="65">
        <v>0</v>
      </c>
      <c r="J38" s="65">
        <v>1411.2916511999999</v>
      </c>
      <c r="K38" s="66">
        <v>1.6000000000000001E-3</v>
      </c>
      <c r="L38" s="66">
        <v>3.6499999999999998E-2</v>
      </c>
      <c r="M38" s="66">
        <v>1.04E-2</v>
      </c>
    </row>
    <row r="39" spans="1:13">
      <c r="A39" s="67" t="s">
        <v>930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223</v>
      </c>
      <c r="B40" t="s">
        <v>223</v>
      </c>
      <c r="C40" s="14"/>
      <c r="D40" s="14"/>
      <c r="E40" t="s">
        <v>223</v>
      </c>
      <c r="F40" t="s">
        <v>223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587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223</v>
      </c>
      <c r="B42" t="s">
        <v>223</v>
      </c>
      <c r="C42" s="14"/>
      <c r="D42" s="14"/>
      <c r="E42" t="s">
        <v>223</v>
      </c>
      <c r="F42" t="s">
        <v>223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67" t="s">
        <v>931</v>
      </c>
      <c r="C43" s="14"/>
      <c r="D43" s="14"/>
      <c r="E43" s="14"/>
      <c r="F43" s="14"/>
      <c r="G43" s="69">
        <v>0</v>
      </c>
      <c r="I43" s="69">
        <v>0</v>
      </c>
      <c r="J43" s="69">
        <v>0</v>
      </c>
      <c r="L43" s="68">
        <v>0</v>
      </c>
      <c r="M43" s="68">
        <v>0</v>
      </c>
    </row>
    <row r="44" spans="1:13">
      <c r="A44" t="s">
        <v>223</v>
      </c>
      <c r="B44" t="s">
        <v>223</v>
      </c>
      <c r="C44" s="14"/>
      <c r="D44" s="14"/>
      <c r="E44" t="s">
        <v>223</v>
      </c>
      <c r="F44" t="s">
        <v>223</v>
      </c>
      <c r="G44" s="65">
        <v>0</v>
      </c>
      <c r="H44" s="65">
        <v>0</v>
      </c>
      <c r="J44" s="65">
        <v>0</v>
      </c>
      <c r="K44" s="66">
        <v>0</v>
      </c>
      <c r="L44" s="66">
        <v>0</v>
      </c>
      <c r="M44" s="66">
        <v>0</v>
      </c>
    </row>
    <row r="45" spans="1:13">
      <c r="A45" s="67" t="s">
        <v>228</v>
      </c>
      <c r="C45" s="14"/>
      <c r="D45" s="14"/>
      <c r="E45" s="14"/>
      <c r="F45" s="14"/>
      <c r="G45" s="69">
        <v>46302</v>
      </c>
      <c r="I45" s="69">
        <v>15.24347</v>
      </c>
      <c r="J45" s="69">
        <v>10069.178261172499</v>
      </c>
      <c r="L45" s="68">
        <v>0.2606</v>
      </c>
      <c r="M45" s="68">
        <v>7.4099999999999999E-2</v>
      </c>
    </row>
    <row r="46" spans="1:13">
      <c r="A46" s="67" t="s">
        <v>932</v>
      </c>
      <c r="C46" s="14"/>
      <c r="D46" s="14"/>
      <c r="E46" s="14"/>
      <c r="F46" s="14"/>
      <c r="G46" s="69">
        <v>28380</v>
      </c>
      <c r="I46" s="69">
        <v>15.24347</v>
      </c>
      <c r="J46" s="69">
        <v>8890.03958375</v>
      </c>
      <c r="L46" s="68">
        <v>0.2301</v>
      </c>
      <c r="M46" s="68">
        <v>6.54E-2</v>
      </c>
    </row>
    <row r="47" spans="1:13">
      <c r="A47" t="s">
        <v>933</v>
      </c>
      <c r="B47" t="s">
        <v>934</v>
      </c>
      <c r="C47" t="s">
        <v>122</v>
      </c>
      <c r="D47" t="s">
        <v>935</v>
      </c>
      <c r="E47" t="s">
        <v>800</v>
      </c>
      <c r="F47" t="s">
        <v>105</v>
      </c>
      <c r="G47" s="65">
        <v>1763</v>
      </c>
      <c r="H47" s="65">
        <v>1406</v>
      </c>
      <c r="I47" s="65">
        <v>0</v>
      </c>
      <c r="J47" s="65">
        <v>79.692712700000001</v>
      </c>
      <c r="K47" s="66">
        <v>1E-4</v>
      </c>
      <c r="L47" s="66">
        <v>2.0999999999999999E-3</v>
      </c>
      <c r="M47" s="66">
        <v>5.9999999999999995E-4</v>
      </c>
    </row>
    <row r="48" spans="1:13">
      <c r="A48" t="s">
        <v>936</v>
      </c>
      <c r="B48" t="s">
        <v>937</v>
      </c>
      <c r="C48" t="s">
        <v>122</v>
      </c>
      <c r="D48" t="s">
        <v>938</v>
      </c>
      <c r="E48" t="s">
        <v>800</v>
      </c>
      <c r="F48" t="s">
        <v>105</v>
      </c>
      <c r="G48" s="65">
        <v>8155</v>
      </c>
      <c r="H48" s="65">
        <v>4643</v>
      </c>
      <c r="I48" s="65">
        <v>0</v>
      </c>
      <c r="J48" s="65">
        <v>1217.3168297499999</v>
      </c>
      <c r="K48" s="66">
        <v>1E-4</v>
      </c>
      <c r="L48" s="66">
        <v>3.15E-2</v>
      </c>
      <c r="M48" s="66">
        <v>8.9999999999999993E-3</v>
      </c>
    </row>
    <row r="49" spans="1:13">
      <c r="A49" t="s">
        <v>939</v>
      </c>
      <c r="B49" t="s">
        <v>940</v>
      </c>
      <c r="C49" t="s">
        <v>590</v>
      </c>
      <c r="D49" t="s">
        <v>941</v>
      </c>
      <c r="E49" t="s">
        <v>800</v>
      </c>
      <c r="F49" t="s">
        <v>105</v>
      </c>
      <c r="G49" s="65">
        <v>350</v>
      </c>
      <c r="H49" s="65">
        <v>16078</v>
      </c>
      <c r="I49" s="65">
        <v>0</v>
      </c>
      <c r="J49" s="65">
        <v>180.91769500000001</v>
      </c>
      <c r="K49" s="66">
        <v>0</v>
      </c>
      <c r="L49" s="66">
        <v>4.7000000000000002E-3</v>
      </c>
      <c r="M49" s="66">
        <v>1.2999999999999999E-3</v>
      </c>
    </row>
    <row r="50" spans="1:13">
      <c r="A50" t="s">
        <v>942</v>
      </c>
      <c r="B50" t="s">
        <v>943</v>
      </c>
      <c r="C50" t="s">
        <v>590</v>
      </c>
      <c r="D50" t="s">
        <v>944</v>
      </c>
      <c r="E50" t="s">
        <v>800</v>
      </c>
      <c r="F50" t="s">
        <v>105</v>
      </c>
      <c r="G50" s="65">
        <v>275</v>
      </c>
      <c r="H50" s="65">
        <v>35379</v>
      </c>
      <c r="I50" s="65">
        <v>0</v>
      </c>
      <c r="J50" s="65">
        <v>312.79458375000002</v>
      </c>
      <c r="K50" s="66">
        <v>0</v>
      </c>
      <c r="L50" s="66">
        <v>8.0999999999999996E-3</v>
      </c>
      <c r="M50" s="66">
        <v>2.3E-3</v>
      </c>
    </row>
    <row r="51" spans="1:13">
      <c r="A51" t="s">
        <v>945</v>
      </c>
      <c r="B51" t="s">
        <v>946</v>
      </c>
      <c r="C51" t="s">
        <v>590</v>
      </c>
      <c r="D51" t="s">
        <v>947</v>
      </c>
      <c r="E51" t="s">
        <v>877</v>
      </c>
      <c r="F51" t="s">
        <v>105</v>
      </c>
      <c r="G51" s="65">
        <v>353</v>
      </c>
      <c r="H51" s="65">
        <v>2395</v>
      </c>
      <c r="I51" s="65">
        <v>0</v>
      </c>
      <c r="J51" s="65">
        <v>27.180735250000001</v>
      </c>
      <c r="K51" s="66">
        <v>0</v>
      </c>
      <c r="L51" s="66">
        <v>6.9999999999999999E-4</v>
      </c>
      <c r="M51" s="66">
        <v>2.0000000000000001E-4</v>
      </c>
    </row>
    <row r="52" spans="1:13">
      <c r="A52" t="s">
        <v>948</v>
      </c>
      <c r="B52" t="s">
        <v>949</v>
      </c>
      <c r="C52" t="s">
        <v>590</v>
      </c>
      <c r="D52" t="s">
        <v>947</v>
      </c>
      <c r="E52" t="s">
        <v>877</v>
      </c>
      <c r="F52" t="s">
        <v>105</v>
      </c>
      <c r="G52" s="65">
        <v>540</v>
      </c>
      <c r="H52" s="65">
        <v>8605</v>
      </c>
      <c r="I52" s="65">
        <v>0</v>
      </c>
      <c r="J52" s="65">
        <v>149.39140499999999</v>
      </c>
      <c r="K52" s="66">
        <v>0</v>
      </c>
      <c r="L52" s="66">
        <v>3.8999999999999998E-3</v>
      </c>
      <c r="M52" s="66">
        <v>1.1000000000000001E-3</v>
      </c>
    </row>
    <row r="53" spans="1:13">
      <c r="A53" t="s">
        <v>950</v>
      </c>
      <c r="B53" t="s">
        <v>951</v>
      </c>
      <c r="C53" t="s">
        <v>590</v>
      </c>
      <c r="D53" t="s">
        <v>947</v>
      </c>
      <c r="E53" t="s">
        <v>877</v>
      </c>
      <c r="F53" t="s">
        <v>105</v>
      </c>
      <c r="G53" s="65">
        <v>103</v>
      </c>
      <c r="H53" s="65">
        <v>35410</v>
      </c>
      <c r="I53" s="65">
        <v>0</v>
      </c>
      <c r="J53" s="65">
        <v>117.2584445</v>
      </c>
      <c r="K53" s="66">
        <v>0</v>
      </c>
      <c r="L53" s="66">
        <v>3.0000000000000001E-3</v>
      </c>
      <c r="M53" s="66">
        <v>8.9999999999999998E-4</v>
      </c>
    </row>
    <row r="54" spans="1:13">
      <c r="A54" t="s">
        <v>952</v>
      </c>
      <c r="B54" t="s">
        <v>953</v>
      </c>
      <c r="C54" t="s">
        <v>803</v>
      </c>
      <c r="D54" t="s">
        <v>954</v>
      </c>
      <c r="E54" t="s">
        <v>877</v>
      </c>
      <c r="F54" t="s">
        <v>105</v>
      </c>
      <c r="G54" s="65">
        <v>851</v>
      </c>
      <c r="H54" s="65">
        <v>4438</v>
      </c>
      <c r="I54" s="65">
        <v>0</v>
      </c>
      <c r="J54" s="65">
        <v>121.42212670000001</v>
      </c>
      <c r="K54" s="66">
        <v>0</v>
      </c>
      <c r="L54" s="66">
        <v>3.0999999999999999E-3</v>
      </c>
      <c r="M54" s="66">
        <v>8.9999999999999998E-4</v>
      </c>
    </row>
    <row r="55" spans="1:13">
      <c r="A55" t="s">
        <v>955</v>
      </c>
      <c r="B55" t="s">
        <v>956</v>
      </c>
      <c r="C55" t="s">
        <v>122</v>
      </c>
      <c r="D55" t="s">
        <v>957</v>
      </c>
      <c r="E55" t="s">
        <v>877</v>
      </c>
      <c r="F55" t="s">
        <v>105</v>
      </c>
      <c r="G55" s="65">
        <v>565</v>
      </c>
      <c r="H55" s="65">
        <v>2121</v>
      </c>
      <c r="I55" s="65">
        <v>7.5120000000000006E-2</v>
      </c>
      <c r="J55" s="65">
        <v>38.602554750000003</v>
      </c>
      <c r="K55" s="66">
        <v>0</v>
      </c>
      <c r="L55" s="66">
        <v>1E-3</v>
      </c>
      <c r="M55" s="66">
        <v>2.9999999999999997E-4</v>
      </c>
    </row>
    <row r="56" spans="1:13">
      <c r="A56" t="s">
        <v>958</v>
      </c>
      <c r="B56" t="s">
        <v>959</v>
      </c>
      <c r="C56" t="s">
        <v>803</v>
      </c>
      <c r="D56" t="s">
        <v>957</v>
      </c>
      <c r="E56" t="s">
        <v>877</v>
      </c>
      <c r="F56" t="s">
        <v>105</v>
      </c>
      <c r="G56" s="65">
        <v>782</v>
      </c>
      <c r="H56" s="65">
        <v>2790</v>
      </c>
      <c r="I56" s="65">
        <v>0</v>
      </c>
      <c r="J56" s="65">
        <v>70.144227000000001</v>
      </c>
      <c r="K56" s="66">
        <v>0</v>
      </c>
      <c r="L56" s="66">
        <v>1.8E-3</v>
      </c>
      <c r="M56" s="66">
        <v>5.0000000000000001E-4</v>
      </c>
    </row>
    <row r="57" spans="1:13">
      <c r="A57" t="s">
        <v>960</v>
      </c>
      <c r="B57" t="s">
        <v>961</v>
      </c>
      <c r="C57" t="s">
        <v>803</v>
      </c>
      <c r="D57" t="s">
        <v>957</v>
      </c>
      <c r="E57" t="s">
        <v>877</v>
      </c>
      <c r="F57" t="s">
        <v>105</v>
      </c>
      <c r="G57" s="65">
        <v>889</v>
      </c>
      <c r="H57" s="65">
        <v>1928</v>
      </c>
      <c r="I57" s="65">
        <v>1.372E-2</v>
      </c>
      <c r="J57" s="65">
        <v>55.118562799999999</v>
      </c>
      <c r="K57" s="66">
        <v>0</v>
      </c>
      <c r="L57" s="66">
        <v>1.4E-3</v>
      </c>
      <c r="M57" s="66">
        <v>4.0000000000000002E-4</v>
      </c>
    </row>
    <row r="58" spans="1:13">
      <c r="A58" t="s">
        <v>962</v>
      </c>
      <c r="B58" t="s">
        <v>963</v>
      </c>
      <c r="C58" t="s">
        <v>803</v>
      </c>
      <c r="D58" t="s">
        <v>964</v>
      </c>
      <c r="E58" t="s">
        <v>877</v>
      </c>
      <c r="F58" t="s">
        <v>105</v>
      </c>
      <c r="G58" s="65">
        <v>129</v>
      </c>
      <c r="H58" s="65">
        <v>31374</v>
      </c>
      <c r="I58" s="65">
        <v>0</v>
      </c>
      <c r="J58" s="65">
        <v>130.1189589</v>
      </c>
      <c r="K58" s="66">
        <v>0</v>
      </c>
      <c r="L58" s="66">
        <v>3.3999999999999998E-3</v>
      </c>
      <c r="M58" s="66">
        <v>1E-3</v>
      </c>
    </row>
    <row r="59" spans="1:13">
      <c r="A59" t="s">
        <v>965</v>
      </c>
      <c r="B59" t="s">
        <v>966</v>
      </c>
      <c r="C59" t="s">
        <v>590</v>
      </c>
      <c r="D59" t="s">
        <v>938</v>
      </c>
      <c r="E59" t="s">
        <v>877</v>
      </c>
      <c r="F59" t="s">
        <v>105</v>
      </c>
      <c r="G59" s="65">
        <v>887</v>
      </c>
      <c r="H59" s="65">
        <v>5167</v>
      </c>
      <c r="I59" s="65">
        <v>0</v>
      </c>
      <c r="J59" s="65">
        <v>147.34759735</v>
      </c>
      <c r="K59" s="66">
        <v>0</v>
      </c>
      <c r="L59" s="66">
        <v>3.8E-3</v>
      </c>
      <c r="M59" s="66">
        <v>1.1000000000000001E-3</v>
      </c>
    </row>
    <row r="60" spans="1:13">
      <c r="A60" t="s">
        <v>967</v>
      </c>
      <c r="B60" t="s">
        <v>968</v>
      </c>
      <c r="C60" t="s">
        <v>590</v>
      </c>
      <c r="D60" t="s">
        <v>938</v>
      </c>
      <c r="E60" t="s">
        <v>877</v>
      </c>
      <c r="F60" t="s">
        <v>105</v>
      </c>
      <c r="G60" s="65">
        <v>618</v>
      </c>
      <c r="H60" s="65">
        <v>6756</v>
      </c>
      <c r="I60" s="65">
        <v>0</v>
      </c>
      <c r="J60" s="65">
        <v>134.23293720000001</v>
      </c>
      <c r="K60" s="66">
        <v>0</v>
      </c>
      <c r="L60" s="66">
        <v>3.5000000000000001E-3</v>
      </c>
      <c r="M60" s="66">
        <v>1E-3</v>
      </c>
    </row>
    <row r="61" spans="1:13">
      <c r="A61" t="s">
        <v>969</v>
      </c>
      <c r="B61" t="s">
        <v>970</v>
      </c>
      <c r="C61" t="s">
        <v>590</v>
      </c>
      <c r="D61" t="s">
        <v>971</v>
      </c>
      <c r="E61" t="s">
        <v>877</v>
      </c>
      <c r="F61" t="s">
        <v>105</v>
      </c>
      <c r="G61" s="65">
        <v>2366</v>
      </c>
      <c r="H61" s="65">
        <v>2238</v>
      </c>
      <c r="I61" s="65">
        <v>0</v>
      </c>
      <c r="J61" s="65">
        <v>170.23772220000001</v>
      </c>
      <c r="K61" s="66">
        <v>0</v>
      </c>
      <c r="L61" s="66">
        <v>4.4000000000000003E-3</v>
      </c>
      <c r="M61" s="66">
        <v>1.2999999999999999E-3</v>
      </c>
    </row>
    <row r="62" spans="1:13">
      <c r="A62" t="s">
        <v>972</v>
      </c>
      <c r="B62" t="s">
        <v>973</v>
      </c>
      <c r="C62" t="s">
        <v>590</v>
      </c>
      <c r="D62" t="s">
        <v>974</v>
      </c>
      <c r="E62" t="s">
        <v>877</v>
      </c>
      <c r="F62" t="s">
        <v>105</v>
      </c>
      <c r="G62" s="65">
        <v>480</v>
      </c>
      <c r="H62" s="65">
        <v>7679</v>
      </c>
      <c r="I62" s="65">
        <v>0</v>
      </c>
      <c r="J62" s="65">
        <v>118.50232800000001</v>
      </c>
      <c r="K62" s="66">
        <v>0</v>
      </c>
      <c r="L62" s="66">
        <v>3.0999999999999999E-3</v>
      </c>
      <c r="M62" s="66">
        <v>8.9999999999999998E-4</v>
      </c>
    </row>
    <row r="63" spans="1:13">
      <c r="A63" t="s">
        <v>975</v>
      </c>
      <c r="B63" t="s">
        <v>976</v>
      </c>
      <c r="C63" t="s">
        <v>590</v>
      </c>
      <c r="D63" t="s">
        <v>941</v>
      </c>
      <c r="E63" t="s">
        <v>877</v>
      </c>
      <c r="F63" t="s">
        <v>105</v>
      </c>
      <c r="G63" s="65">
        <v>4208</v>
      </c>
      <c r="H63" s="65">
        <v>3656</v>
      </c>
      <c r="I63" s="65">
        <v>0</v>
      </c>
      <c r="J63" s="65">
        <v>494.61000319999999</v>
      </c>
      <c r="K63" s="66">
        <v>1E-4</v>
      </c>
      <c r="L63" s="66">
        <v>1.2800000000000001E-2</v>
      </c>
      <c r="M63" s="66">
        <v>3.5999999999999999E-3</v>
      </c>
    </row>
    <row r="64" spans="1:13">
      <c r="A64" t="s">
        <v>977</v>
      </c>
      <c r="B64" t="s">
        <v>978</v>
      </c>
      <c r="C64" t="s">
        <v>590</v>
      </c>
      <c r="D64" t="s">
        <v>941</v>
      </c>
      <c r="E64" t="s">
        <v>877</v>
      </c>
      <c r="F64" t="s">
        <v>105</v>
      </c>
      <c r="G64" s="65">
        <v>3989</v>
      </c>
      <c r="H64" s="65">
        <v>37388</v>
      </c>
      <c r="I64" s="65">
        <v>15.154629999999999</v>
      </c>
      <c r="J64" s="65">
        <v>4810.0291637999999</v>
      </c>
      <c r="K64" s="66">
        <v>0</v>
      </c>
      <c r="L64" s="66">
        <v>0.1245</v>
      </c>
      <c r="M64" s="66">
        <v>3.5400000000000001E-2</v>
      </c>
    </row>
    <row r="65" spans="1:13">
      <c r="A65" t="s">
        <v>979</v>
      </c>
      <c r="B65" t="s">
        <v>980</v>
      </c>
      <c r="C65" t="s">
        <v>803</v>
      </c>
      <c r="D65" t="s">
        <v>981</v>
      </c>
      <c r="E65" t="s">
        <v>877</v>
      </c>
      <c r="F65" t="s">
        <v>105</v>
      </c>
      <c r="G65" s="65">
        <v>1007</v>
      </c>
      <c r="H65" s="65">
        <v>15708</v>
      </c>
      <c r="I65" s="65">
        <v>0</v>
      </c>
      <c r="J65" s="65">
        <v>508.54728540000002</v>
      </c>
      <c r="K65" s="66">
        <v>8.9999999999999998E-4</v>
      </c>
      <c r="L65" s="66">
        <v>1.32E-2</v>
      </c>
      <c r="M65" s="66">
        <v>3.7000000000000002E-3</v>
      </c>
    </row>
    <row r="66" spans="1:13">
      <c r="A66" t="s">
        <v>982</v>
      </c>
      <c r="B66" t="s">
        <v>983</v>
      </c>
      <c r="C66" t="s">
        <v>590</v>
      </c>
      <c r="D66" t="s">
        <v>984</v>
      </c>
      <c r="E66" t="s">
        <v>877</v>
      </c>
      <c r="F66" t="s">
        <v>105</v>
      </c>
      <c r="G66" s="65">
        <v>70</v>
      </c>
      <c r="H66" s="65">
        <v>2921</v>
      </c>
      <c r="I66" s="65">
        <v>0</v>
      </c>
      <c r="J66" s="65">
        <v>6.5737104999999998</v>
      </c>
      <c r="K66" s="66">
        <v>0</v>
      </c>
      <c r="L66" s="66">
        <v>2.0000000000000001E-4</v>
      </c>
      <c r="M66" s="66">
        <v>0</v>
      </c>
    </row>
    <row r="67" spans="1:13">
      <c r="A67" s="67" t="s">
        <v>985</v>
      </c>
      <c r="C67" s="14"/>
      <c r="D67" s="14"/>
      <c r="E67" s="14"/>
      <c r="F67" s="14"/>
      <c r="G67" s="69">
        <v>16790</v>
      </c>
      <c r="I67" s="69">
        <v>0</v>
      </c>
      <c r="J67" s="69">
        <v>1057.4378102225</v>
      </c>
      <c r="L67" s="68">
        <v>2.7400000000000001E-2</v>
      </c>
      <c r="M67" s="68">
        <v>7.7999999999999996E-3</v>
      </c>
    </row>
    <row r="68" spans="1:13">
      <c r="A68" t="s">
        <v>986</v>
      </c>
      <c r="B68" t="s">
        <v>987</v>
      </c>
      <c r="C68" t="s">
        <v>590</v>
      </c>
      <c r="D68" t="s">
        <v>947</v>
      </c>
      <c r="E68" t="s">
        <v>877</v>
      </c>
      <c r="F68" t="s">
        <v>105</v>
      </c>
      <c r="G68" s="65">
        <v>698</v>
      </c>
      <c r="H68" s="65">
        <v>8730</v>
      </c>
      <c r="I68" s="65">
        <v>0</v>
      </c>
      <c r="J68" s="65">
        <v>195.90731099999999</v>
      </c>
      <c r="K68" s="66">
        <v>0</v>
      </c>
      <c r="L68" s="66">
        <v>5.1000000000000004E-3</v>
      </c>
      <c r="M68" s="66">
        <v>1.4E-3</v>
      </c>
    </row>
    <row r="69" spans="1:13">
      <c r="A69" t="s">
        <v>988</v>
      </c>
      <c r="B69" t="s">
        <v>989</v>
      </c>
      <c r="C69" t="s">
        <v>849</v>
      </c>
      <c r="D69" t="s">
        <v>990</v>
      </c>
      <c r="E69" t="s">
        <v>877</v>
      </c>
      <c r="F69" t="s">
        <v>105</v>
      </c>
      <c r="G69" s="65">
        <v>4073</v>
      </c>
      <c r="H69" s="65">
        <v>2566</v>
      </c>
      <c r="I69" s="65">
        <v>0</v>
      </c>
      <c r="J69" s="65">
        <v>336.00987370000001</v>
      </c>
      <c r="K69" s="66">
        <v>2.9999999999999997E-4</v>
      </c>
      <c r="L69" s="66">
        <v>8.6999999999999994E-3</v>
      </c>
      <c r="M69" s="66">
        <v>2.5000000000000001E-3</v>
      </c>
    </row>
    <row r="70" spans="1:13">
      <c r="A70" t="s">
        <v>991</v>
      </c>
      <c r="B70" t="s">
        <v>992</v>
      </c>
      <c r="C70" t="s">
        <v>122</v>
      </c>
      <c r="D70" t="s">
        <v>938</v>
      </c>
      <c r="E70" t="s">
        <v>877</v>
      </c>
      <c r="F70" t="s">
        <v>105</v>
      </c>
      <c r="G70" s="65">
        <v>246</v>
      </c>
      <c r="H70" s="65">
        <v>11572</v>
      </c>
      <c r="I70" s="65">
        <v>0</v>
      </c>
      <c r="J70" s="65">
        <v>91.521790800000005</v>
      </c>
      <c r="K70" s="66">
        <v>0</v>
      </c>
      <c r="L70" s="66">
        <v>2.3999999999999998E-3</v>
      </c>
      <c r="M70" s="66">
        <v>6.9999999999999999E-4</v>
      </c>
    </row>
    <row r="71" spans="1:13">
      <c r="A71" t="s">
        <v>993</v>
      </c>
      <c r="B71" t="s">
        <v>994</v>
      </c>
      <c r="C71" t="s">
        <v>590</v>
      </c>
      <c r="D71" t="s">
        <v>938</v>
      </c>
      <c r="E71" t="s">
        <v>877</v>
      </c>
      <c r="F71" t="s">
        <v>105</v>
      </c>
      <c r="G71" s="65">
        <v>453</v>
      </c>
      <c r="H71" s="65">
        <v>10305</v>
      </c>
      <c r="I71" s="65">
        <v>0</v>
      </c>
      <c r="J71" s="65">
        <v>150.08150474999999</v>
      </c>
      <c r="K71" s="66">
        <v>0</v>
      </c>
      <c r="L71" s="66">
        <v>3.8999999999999998E-3</v>
      </c>
      <c r="M71" s="66">
        <v>1.1000000000000001E-3</v>
      </c>
    </row>
    <row r="72" spans="1:13">
      <c r="A72" t="s">
        <v>995</v>
      </c>
      <c r="B72" t="s">
        <v>996</v>
      </c>
      <c r="C72" t="s">
        <v>849</v>
      </c>
      <c r="D72" t="s">
        <v>938</v>
      </c>
      <c r="E72" t="s">
        <v>877</v>
      </c>
      <c r="F72" t="s">
        <v>105</v>
      </c>
      <c r="G72" s="65">
        <v>11141</v>
      </c>
      <c r="H72" s="65">
        <v>616.15</v>
      </c>
      <c r="I72" s="65">
        <v>0</v>
      </c>
      <c r="J72" s="65">
        <v>220.69454787250001</v>
      </c>
      <c r="K72" s="66">
        <v>1E-4</v>
      </c>
      <c r="L72" s="66">
        <v>5.7000000000000002E-3</v>
      </c>
      <c r="M72" s="66">
        <v>1.6000000000000001E-3</v>
      </c>
    </row>
    <row r="73" spans="1:13">
      <c r="A73" t="s">
        <v>997</v>
      </c>
      <c r="B73" t="s">
        <v>998</v>
      </c>
      <c r="C73" t="s">
        <v>849</v>
      </c>
      <c r="D73" t="s">
        <v>999</v>
      </c>
      <c r="E73" t="s">
        <v>877</v>
      </c>
      <c r="F73" t="s">
        <v>105</v>
      </c>
      <c r="G73" s="65">
        <v>179</v>
      </c>
      <c r="H73" s="65">
        <v>10986</v>
      </c>
      <c r="I73" s="65">
        <v>0</v>
      </c>
      <c r="J73" s="65">
        <v>63.222782100000003</v>
      </c>
      <c r="K73" s="66">
        <v>1E-4</v>
      </c>
      <c r="L73" s="66">
        <v>1.6000000000000001E-3</v>
      </c>
      <c r="M73" s="66">
        <v>5.0000000000000001E-4</v>
      </c>
    </row>
    <row r="74" spans="1:13">
      <c r="A74" s="67" t="s">
        <v>587</v>
      </c>
      <c r="C74" s="14"/>
      <c r="D74" s="14"/>
      <c r="E74" s="14"/>
      <c r="F74" s="14"/>
      <c r="G74" s="69">
        <v>1132</v>
      </c>
      <c r="I74" s="69">
        <v>0</v>
      </c>
      <c r="J74" s="69">
        <v>121.7008672</v>
      </c>
      <c r="L74" s="68">
        <v>3.0999999999999999E-3</v>
      </c>
      <c r="M74" s="68">
        <v>8.9999999999999998E-4</v>
      </c>
    </row>
    <row r="75" spans="1:13">
      <c r="A75" t="s">
        <v>1000</v>
      </c>
      <c r="B75" t="s">
        <v>1001</v>
      </c>
      <c r="C75" t="s">
        <v>590</v>
      </c>
      <c r="D75" t="s">
        <v>1002</v>
      </c>
      <c r="E75" t="s">
        <v>800</v>
      </c>
      <c r="F75" t="s">
        <v>105</v>
      </c>
      <c r="G75" s="65">
        <v>1132</v>
      </c>
      <c r="H75" s="65">
        <v>3344</v>
      </c>
      <c r="I75" s="65">
        <v>0</v>
      </c>
      <c r="J75" s="65">
        <v>121.7008672</v>
      </c>
      <c r="K75" s="66">
        <v>0</v>
      </c>
      <c r="L75" s="66">
        <v>3.0999999999999999E-3</v>
      </c>
      <c r="M75" s="66">
        <v>8.9999999999999998E-4</v>
      </c>
    </row>
    <row r="76" spans="1:13">
      <c r="A76" s="67" t="s">
        <v>931</v>
      </c>
      <c r="C76" s="14"/>
      <c r="D76" s="14"/>
      <c r="E76" s="14"/>
      <c r="F76" s="14"/>
      <c r="G76" s="69">
        <v>0</v>
      </c>
      <c r="I76" s="69">
        <v>0</v>
      </c>
      <c r="J76" s="69">
        <v>0</v>
      </c>
      <c r="L76" s="68">
        <v>0</v>
      </c>
      <c r="M76" s="68">
        <v>0</v>
      </c>
    </row>
    <row r="77" spans="1:13">
      <c r="A77" t="s">
        <v>223</v>
      </c>
      <c r="B77" t="s">
        <v>223</v>
      </c>
      <c r="C77" s="14"/>
      <c r="D77" s="14"/>
      <c r="E77" t="s">
        <v>223</v>
      </c>
      <c r="F77" t="s">
        <v>223</v>
      </c>
      <c r="G77" s="65">
        <v>0</v>
      </c>
      <c r="H77" s="65">
        <v>0</v>
      </c>
      <c r="J77" s="65">
        <v>0</v>
      </c>
      <c r="K77" s="66">
        <v>0</v>
      </c>
      <c r="L77" s="66">
        <v>0</v>
      </c>
      <c r="M77" s="66">
        <v>0</v>
      </c>
    </row>
    <row r="78" spans="1:13">
      <c r="A78" s="85" t="s">
        <v>230</v>
      </c>
      <c r="C78" s="14"/>
      <c r="D78" s="14"/>
      <c r="E78" s="14"/>
      <c r="F78" s="14"/>
    </row>
    <row r="79" spans="1:13">
      <c r="A79" s="85" t="s">
        <v>299</v>
      </c>
      <c r="C79" s="14"/>
      <c r="D79" s="14"/>
      <c r="E79" s="14"/>
      <c r="F79" s="14"/>
    </row>
    <row r="80" spans="1:13">
      <c r="A80" s="85" t="s">
        <v>300</v>
      </c>
      <c r="C80" s="14"/>
      <c r="D80" s="14"/>
      <c r="E80" s="14"/>
      <c r="F80" s="14"/>
    </row>
    <row r="81" spans="1:6">
      <c r="A81" s="85" t="s">
        <v>301</v>
      </c>
      <c r="C81" s="14"/>
      <c r="D81" s="14"/>
      <c r="E81" s="14"/>
      <c r="F81" s="14"/>
    </row>
    <row r="82" spans="1:6">
      <c r="A82" s="85" t="s">
        <v>302</v>
      </c>
      <c r="C82" s="14"/>
      <c r="D82" s="14"/>
      <c r="E82" s="14"/>
      <c r="F82" s="14"/>
    </row>
    <row r="83" spans="1:6" hidden="1">
      <c r="C83" s="14"/>
      <c r="D83" s="14"/>
      <c r="E83" s="14"/>
      <c r="F83" s="14"/>
    </row>
    <row r="84" spans="1:6" hidden="1">
      <c r="C84" s="14"/>
      <c r="D84" s="14"/>
      <c r="E84" s="14"/>
      <c r="F84" s="14"/>
    </row>
    <row r="85" spans="1:6" hidden="1">
      <c r="C85" s="14"/>
      <c r="D85" s="14"/>
      <c r="E85" s="14"/>
      <c r="F85" s="14"/>
    </row>
    <row r="86" spans="1:6" hidden="1">
      <c r="C86" s="14"/>
      <c r="D86" s="14"/>
      <c r="E86" s="14"/>
      <c r="F86" s="14"/>
    </row>
    <row r="87" spans="1:6" hidden="1">
      <c r="C87" s="14"/>
      <c r="D87" s="14"/>
      <c r="E87" s="14"/>
      <c r="F87" s="14"/>
    </row>
    <row r="88" spans="1:6" hidden="1">
      <c r="C88" s="14"/>
      <c r="D88" s="14"/>
      <c r="E88" s="14"/>
      <c r="F88" s="14"/>
    </row>
    <row r="89" spans="1:6" hidden="1">
      <c r="C89" s="14"/>
      <c r="D89" s="14"/>
      <c r="E89" s="14"/>
      <c r="F89" s="14"/>
    </row>
    <row r="90" spans="1:6" hidden="1">
      <c r="C90" s="14"/>
      <c r="D90" s="14"/>
      <c r="E90" s="14"/>
      <c r="F90" s="14"/>
    </row>
    <row r="91" spans="1:6" hidden="1">
      <c r="C91" s="14"/>
      <c r="D91" s="14"/>
      <c r="E91" s="14"/>
      <c r="F91" s="14"/>
    </row>
    <row r="92" spans="1:6" hidden="1">
      <c r="C92" s="14"/>
      <c r="D92" s="14"/>
      <c r="E92" s="14"/>
      <c r="F92" s="14"/>
    </row>
    <row r="93" spans="1:6" hidden="1">
      <c r="C93" s="14"/>
      <c r="D93" s="14"/>
      <c r="E93" s="14"/>
      <c r="F93" s="14"/>
    </row>
    <row r="94" spans="1:6" hidden="1">
      <c r="C94" s="14"/>
      <c r="D94" s="14"/>
      <c r="E94" s="14"/>
      <c r="F94" s="14"/>
    </row>
    <row r="95" spans="1:6" hidden="1">
      <c r="C95" s="14"/>
      <c r="D95" s="14"/>
      <c r="E95" s="14"/>
      <c r="F95" s="14"/>
    </row>
    <row r="96" spans="1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23366.48</v>
      </c>
      <c r="J10" s="7"/>
      <c r="K10" s="63">
        <v>569.66832770500002</v>
      </c>
      <c r="L10" s="7"/>
      <c r="M10" s="64">
        <v>1</v>
      </c>
      <c r="N10" s="64">
        <v>4.1999999999999997E-3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20376.45</v>
      </c>
      <c r="K11" s="69">
        <v>19.867038749999999</v>
      </c>
      <c r="M11" s="68">
        <v>3.49E-2</v>
      </c>
      <c r="N11" s="68">
        <v>1E-4</v>
      </c>
    </row>
    <row r="12" spans="1:64">
      <c r="A12" s="67" t="s">
        <v>1003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1004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20376.45</v>
      </c>
      <c r="K16" s="69">
        <v>19.867038749999999</v>
      </c>
      <c r="M16" s="68">
        <v>3.49E-2</v>
      </c>
      <c r="N16" s="68">
        <v>1E-4</v>
      </c>
    </row>
    <row r="17" spans="1:14">
      <c r="A17" t="s">
        <v>1005</v>
      </c>
      <c r="B17" t="s">
        <v>1006</v>
      </c>
      <c r="C17" t="s">
        <v>99</v>
      </c>
      <c r="D17" t="s">
        <v>1007</v>
      </c>
      <c r="E17" t="s">
        <v>1008</v>
      </c>
      <c r="F17" t="s">
        <v>335</v>
      </c>
      <c r="G17" t="s">
        <v>206</v>
      </c>
      <c r="H17" t="s">
        <v>105</v>
      </c>
      <c r="I17" s="65">
        <v>20376.45</v>
      </c>
      <c r="J17" s="65">
        <v>97.5</v>
      </c>
      <c r="K17" s="65">
        <v>19.867038749999999</v>
      </c>
      <c r="L17" s="66">
        <v>1E-4</v>
      </c>
      <c r="M17" s="66">
        <v>3.49E-2</v>
      </c>
      <c r="N17" s="66">
        <v>1E-4</v>
      </c>
    </row>
    <row r="18" spans="1:14">
      <c r="A18" s="67" t="s">
        <v>587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2990.03</v>
      </c>
      <c r="K20" s="69">
        <v>549.80128895500002</v>
      </c>
      <c r="M20" s="68">
        <v>0.96509999999999996</v>
      </c>
      <c r="N20" s="68">
        <v>4.0000000000000001E-3</v>
      </c>
    </row>
    <row r="21" spans="1:14">
      <c r="A21" s="67" t="s">
        <v>1003</v>
      </c>
      <c r="B21" s="14"/>
      <c r="C21" s="14"/>
      <c r="D21" s="14"/>
      <c r="I21" s="69">
        <v>2164.0300000000002</v>
      </c>
      <c r="K21" s="69">
        <v>220.77434059999999</v>
      </c>
      <c r="M21" s="68">
        <v>0.38750000000000001</v>
      </c>
      <c r="N21" s="68">
        <v>1.6000000000000001E-3</v>
      </c>
    </row>
    <row r="22" spans="1:14">
      <c r="A22" t="s">
        <v>1009</v>
      </c>
      <c r="B22" t="s">
        <v>1010</v>
      </c>
      <c r="C22" t="s">
        <v>122</v>
      </c>
      <c r="D22" t="s">
        <v>1011</v>
      </c>
      <c r="E22" t="s">
        <v>800</v>
      </c>
      <c r="F22" t="s">
        <v>223</v>
      </c>
      <c r="G22" t="s">
        <v>1012</v>
      </c>
      <c r="H22" t="s">
        <v>101</v>
      </c>
      <c r="I22" s="65">
        <v>2164.0300000000002</v>
      </c>
      <c r="J22" s="65">
        <v>10202</v>
      </c>
      <c r="K22" s="65">
        <v>220.77434059999999</v>
      </c>
      <c r="L22" s="66">
        <v>0</v>
      </c>
      <c r="M22" s="66">
        <v>0.38750000000000001</v>
      </c>
      <c r="N22" s="66">
        <v>1.6000000000000001E-3</v>
      </c>
    </row>
    <row r="23" spans="1:14">
      <c r="A23" s="67" t="s">
        <v>1004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826</v>
      </c>
      <c r="K25" s="69">
        <v>329.026948355</v>
      </c>
      <c r="M25" s="68">
        <v>0.5776</v>
      </c>
      <c r="N25" s="68">
        <v>2.3999999999999998E-3</v>
      </c>
    </row>
    <row r="26" spans="1:14">
      <c r="A26" t="s">
        <v>1013</v>
      </c>
      <c r="B26" t="s">
        <v>1014</v>
      </c>
      <c r="C26" t="s">
        <v>122</v>
      </c>
      <c r="D26" t="s">
        <v>1015</v>
      </c>
      <c r="E26" t="s">
        <v>800</v>
      </c>
      <c r="F26" t="s">
        <v>223</v>
      </c>
      <c r="G26" t="s">
        <v>1012</v>
      </c>
      <c r="H26" t="s">
        <v>105</v>
      </c>
      <c r="I26" s="65">
        <v>123</v>
      </c>
      <c r="J26" s="65">
        <v>15882</v>
      </c>
      <c r="K26" s="65">
        <v>62.804574899999999</v>
      </c>
      <c r="L26" s="66">
        <v>0</v>
      </c>
      <c r="M26" s="66">
        <v>0.11020000000000001</v>
      </c>
      <c r="N26" s="66">
        <v>5.0000000000000001E-4</v>
      </c>
    </row>
    <row r="27" spans="1:14">
      <c r="A27" t="s">
        <v>1016</v>
      </c>
      <c r="B27" t="s">
        <v>1017</v>
      </c>
      <c r="C27" t="s">
        <v>122</v>
      </c>
      <c r="D27" t="s">
        <v>1018</v>
      </c>
      <c r="E27" t="s">
        <v>800</v>
      </c>
      <c r="F27" t="s">
        <v>223</v>
      </c>
      <c r="G27" t="s">
        <v>1012</v>
      </c>
      <c r="H27" t="s">
        <v>105</v>
      </c>
      <c r="I27" s="65">
        <v>430</v>
      </c>
      <c r="J27" s="65">
        <v>12743</v>
      </c>
      <c r="K27" s="65">
        <v>176.1656035</v>
      </c>
      <c r="L27" s="66">
        <v>0</v>
      </c>
      <c r="M27" s="66">
        <v>0.30919999999999997</v>
      </c>
      <c r="N27" s="66">
        <v>1.2999999999999999E-3</v>
      </c>
    </row>
    <row r="28" spans="1:14">
      <c r="A28" t="s">
        <v>1019</v>
      </c>
      <c r="B28" t="s">
        <v>1020</v>
      </c>
      <c r="C28" t="s">
        <v>122</v>
      </c>
      <c r="D28" t="s">
        <v>990</v>
      </c>
      <c r="E28" t="s">
        <v>800</v>
      </c>
      <c r="F28" t="s">
        <v>223</v>
      </c>
      <c r="G28" t="s">
        <v>1012</v>
      </c>
      <c r="H28" t="s">
        <v>105</v>
      </c>
      <c r="I28" s="65">
        <v>215</v>
      </c>
      <c r="J28" s="65">
        <v>9908</v>
      </c>
      <c r="K28" s="65">
        <v>68.486573000000007</v>
      </c>
      <c r="L28" s="66">
        <v>1E-4</v>
      </c>
      <c r="M28" s="66">
        <v>0.1202</v>
      </c>
      <c r="N28" s="66">
        <v>5.0000000000000001E-4</v>
      </c>
    </row>
    <row r="29" spans="1:14">
      <c r="A29" t="s">
        <v>1021</v>
      </c>
      <c r="B29" t="s">
        <v>1022</v>
      </c>
      <c r="C29" t="s">
        <v>122</v>
      </c>
      <c r="D29" t="s">
        <v>1023</v>
      </c>
      <c r="E29" t="s">
        <v>800</v>
      </c>
      <c r="F29" t="s">
        <v>223</v>
      </c>
      <c r="G29" t="s">
        <v>1012</v>
      </c>
      <c r="H29" t="s">
        <v>105</v>
      </c>
      <c r="I29" s="65">
        <v>58</v>
      </c>
      <c r="J29" s="65">
        <v>11567.65</v>
      </c>
      <c r="K29" s="65">
        <v>21.570196955</v>
      </c>
      <c r="L29" s="66">
        <v>0</v>
      </c>
      <c r="M29" s="66">
        <v>3.7900000000000003E-2</v>
      </c>
      <c r="N29" s="66">
        <v>2.0000000000000001E-4</v>
      </c>
    </row>
    <row r="30" spans="1:14">
      <c r="A30" s="67" t="s">
        <v>587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H31" t="s">
        <v>223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230</v>
      </c>
      <c r="B32" s="14"/>
      <c r="C32" s="14"/>
      <c r="D32" s="14"/>
    </row>
    <row r="33" spans="1:4">
      <c r="A33" s="85" t="s">
        <v>299</v>
      </c>
      <c r="B33" s="14"/>
      <c r="C33" s="14"/>
      <c r="D33" s="14"/>
    </row>
    <row r="34" spans="1:4">
      <c r="A34" s="85" t="s">
        <v>300</v>
      </c>
      <c r="B34" s="14"/>
      <c r="C34" s="14"/>
      <c r="D34" s="14"/>
    </row>
    <row r="35" spans="1:4">
      <c r="A35" s="85" t="s">
        <v>301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9310.68</v>
      </c>
      <c r="G10" s="7"/>
      <c r="H10" s="63">
        <v>8.5935126799999999</v>
      </c>
      <c r="I10" s="22"/>
      <c r="J10" s="64">
        <v>1</v>
      </c>
      <c r="K10" s="64">
        <v>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9310.68</v>
      </c>
      <c r="H11" s="69">
        <v>8.5935126799999999</v>
      </c>
      <c r="J11" s="68">
        <v>1</v>
      </c>
      <c r="K11" s="68">
        <v>1E-4</v>
      </c>
    </row>
    <row r="12" spans="1:59">
      <c r="A12" s="67" t="s">
        <v>1024</v>
      </c>
      <c r="C12" s="14"/>
      <c r="D12" s="14"/>
      <c r="F12" s="69">
        <v>9310.68</v>
      </c>
      <c r="H12" s="69">
        <v>8.5935126799999999</v>
      </c>
      <c r="J12" s="68">
        <v>1</v>
      </c>
      <c r="K12" s="68">
        <v>1E-4</v>
      </c>
    </row>
    <row r="13" spans="1:59">
      <c r="A13" t="s">
        <v>1025</v>
      </c>
      <c r="B13" t="s">
        <v>1026</v>
      </c>
      <c r="C13" t="s">
        <v>99</v>
      </c>
      <c r="D13" t="s">
        <v>764</v>
      </c>
      <c r="E13" t="s">
        <v>101</v>
      </c>
      <c r="F13" s="65">
        <v>3400</v>
      </c>
      <c r="G13" s="65">
        <v>76</v>
      </c>
      <c r="H13" s="65">
        <v>2.5840000000000001</v>
      </c>
      <c r="I13" s="66">
        <v>1E-3</v>
      </c>
      <c r="J13" s="66">
        <v>0.30070000000000002</v>
      </c>
      <c r="K13" s="66">
        <v>0</v>
      </c>
    </row>
    <row r="14" spans="1:59">
      <c r="A14" t="s">
        <v>1027</v>
      </c>
      <c r="B14" t="s">
        <v>1028</v>
      </c>
      <c r="C14" t="s">
        <v>99</v>
      </c>
      <c r="D14" t="s">
        <v>764</v>
      </c>
      <c r="E14" t="s">
        <v>101</v>
      </c>
      <c r="F14" s="65">
        <v>3400</v>
      </c>
      <c r="G14" s="65">
        <v>165.6</v>
      </c>
      <c r="H14" s="65">
        <v>5.6303999999999998</v>
      </c>
      <c r="I14" s="66">
        <v>1E-3</v>
      </c>
      <c r="J14" s="66">
        <v>0.6552</v>
      </c>
      <c r="K14" s="66">
        <v>0</v>
      </c>
    </row>
    <row r="15" spans="1:59">
      <c r="A15" t="s">
        <v>1029</v>
      </c>
      <c r="B15" t="s">
        <v>1030</v>
      </c>
      <c r="C15" t="s">
        <v>99</v>
      </c>
      <c r="D15" t="s">
        <v>569</v>
      </c>
      <c r="E15" t="s">
        <v>101</v>
      </c>
      <c r="F15" s="65">
        <v>2510.6799999999998</v>
      </c>
      <c r="G15" s="65">
        <v>15.1</v>
      </c>
      <c r="H15" s="65">
        <v>0.37911267999999998</v>
      </c>
      <c r="I15" s="66">
        <v>0</v>
      </c>
      <c r="J15" s="66">
        <v>4.41E-2</v>
      </c>
      <c r="K15" s="66">
        <v>0</v>
      </c>
    </row>
    <row r="16" spans="1:59">
      <c r="A16" s="67" t="s">
        <v>228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1031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85" t="s">
        <v>230</v>
      </c>
      <c r="C19" s="14"/>
      <c r="D19" s="14"/>
    </row>
    <row r="20" spans="1:11">
      <c r="A20" s="85" t="s">
        <v>299</v>
      </c>
      <c r="C20" s="14"/>
      <c r="D20" s="14"/>
    </row>
    <row r="21" spans="1:11">
      <c r="A21" s="85" t="s">
        <v>300</v>
      </c>
      <c r="C21" s="14"/>
      <c r="D21" s="14"/>
    </row>
    <row r="22" spans="1:11">
      <c r="A22" s="85" t="s">
        <v>301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200</v>
      </c>
      <c r="G10" s="7"/>
      <c r="H10" s="63">
        <v>4.6681800000000004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1032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1033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1034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587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200</v>
      </c>
      <c r="H20" s="69">
        <v>4.6681800000000004</v>
      </c>
      <c r="J20" s="68">
        <v>1</v>
      </c>
      <c r="K20" s="68">
        <v>0</v>
      </c>
    </row>
    <row r="21" spans="1:11">
      <c r="A21" s="67" t="s">
        <v>1032</v>
      </c>
      <c r="B21" s="14"/>
      <c r="C21" s="14"/>
      <c r="D21" s="14"/>
      <c r="F21" s="69">
        <v>200</v>
      </c>
      <c r="H21" s="69">
        <v>4.6681800000000004</v>
      </c>
      <c r="J21" s="68">
        <v>1</v>
      </c>
      <c r="K21" s="68">
        <v>0</v>
      </c>
    </row>
    <row r="22" spans="1:11">
      <c r="A22" t="s">
        <v>1035</v>
      </c>
      <c r="B22" t="s">
        <v>1036</v>
      </c>
      <c r="C22" t="s">
        <v>122</v>
      </c>
      <c r="D22" t="s">
        <v>800</v>
      </c>
      <c r="E22" t="s">
        <v>105</v>
      </c>
      <c r="F22" s="65">
        <v>200</v>
      </c>
      <c r="G22" s="65">
        <v>726</v>
      </c>
      <c r="H22" s="65">
        <v>4.6681800000000004</v>
      </c>
      <c r="I22" s="66">
        <v>0</v>
      </c>
      <c r="J22" s="66">
        <v>1</v>
      </c>
      <c r="K22" s="66">
        <v>0</v>
      </c>
    </row>
    <row r="23" spans="1:11">
      <c r="A23" s="67" t="s">
        <v>1037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1034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1038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587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5" t="s">
        <v>230</v>
      </c>
      <c r="B31" s="14"/>
      <c r="C31" s="14"/>
      <c r="D31" s="14"/>
    </row>
    <row r="32" spans="1:11">
      <c r="A32" s="85" t="s">
        <v>299</v>
      </c>
      <c r="B32" s="14"/>
      <c r="C32" s="14"/>
      <c r="D32" s="14"/>
    </row>
    <row r="33" spans="1:4">
      <c r="A33" s="85" t="s">
        <v>300</v>
      </c>
      <c r="B33" s="14"/>
      <c r="C33" s="14"/>
      <c r="D33" s="14"/>
    </row>
    <row r="34" spans="1:4">
      <c r="A34" s="85" t="s">
        <v>301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140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B5" s="14" t="s">
        <v>99</v>
      </c>
      <c r="BD5" s="14" t="s">
        <v>100</v>
      </c>
      <c r="BF5" s="16" t="s">
        <v>101</v>
      </c>
    </row>
    <row r="6" spans="1:58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30194</v>
      </c>
      <c r="G10" s="22"/>
      <c r="H10" s="63">
        <v>99.512595758470198</v>
      </c>
      <c r="I10" s="64">
        <v>1</v>
      </c>
      <c r="J10" s="64">
        <v>6.9999999999999999E-4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228</v>
      </c>
      <c r="B13" s="16"/>
      <c r="C13" s="16"/>
      <c r="D13" s="16"/>
      <c r="E13" s="16"/>
      <c r="F13" s="69">
        <v>30194</v>
      </c>
      <c r="G13" s="16"/>
      <c r="H13" s="69">
        <v>99.512595758470198</v>
      </c>
      <c r="I13" s="68">
        <v>1</v>
      </c>
      <c r="J13" s="68">
        <v>6.9999999999999999E-4</v>
      </c>
      <c r="BD13" s="14" t="s">
        <v>125</v>
      </c>
    </row>
    <row r="14" spans="1:58">
      <c r="A14" t="s">
        <v>1039</v>
      </c>
      <c r="B14" t="s">
        <v>1040</v>
      </c>
      <c r="C14" t="s">
        <v>122</v>
      </c>
      <c r="D14" t="s">
        <v>800</v>
      </c>
      <c r="E14" t="s">
        <v>109</v>
      </c>
      <c r="F14" s="65">
        <v>2</v>
      </c>
      <c r="G14" s="65">
        <v>0.35499999999999998</v>
      </c>
      <c r="H14" s="65">
        <v>2.800311E-5</v>
      </c>
      <c r="I14" s="66">
        <v>0</v>
      </c>
      <c r="J14" s="66">
        <v>0</v>
      </c>
      <c r="BD14" s="14" t="s">
        <v>126</v>
      </c>
    </row>
    <row r="15" spans="1:58">
      <c r="A15" t="s">
        <v>1041</v>
      </c>
      <c r="B15" t="s">
        <v>1042</v>
      </c>
      <c r="C15" t="s">
        <v>122</v>
      </c>
      <c r="D15" t="s">
        <v>800</v>
      </c>
      <c r="E15" t="s">
        <v>199</v>
      </c>
      <c r="F15" s="65">
        <v>3680</v>
      </c>
      <c r="G15" s="65">
        <v>100</v>
      </c>
      <c r="H15" s="65">
        <v>13.431264000000001</v>
      </c>
      <c r="I15" s="66">
        <v>0.13500000000000001</v>
      </c>
      <c r="J15" s="66">
        <v>1E-4</v>
      </c>
      <c r="BD15" s="14" t="s">
        <v>127</v>
      </c>
    </row>
    <row r="16" spans="1:58">
      <c r="A16" t="s">
        <v>1043</v>
      </c>
      <c r="B16" t="s">
        <v>1044</v>
      </c>
      <c r="C16" t="s">
        <v>122</v>
      </c>
      <c r="D16" t="s">
        <v>800</v>
      </c>
      <c r="E16" t="s">
        <v>109</v>
      </c>
      <c r="F16" s="65">
        <v>1190</v>
      </c>
      <c r="G16" s="65">
        <v>100</v>
      </c>
      <c r="H16" s="65">
        <v>4.693479</v>
      </c>
      <c r="I16" s="66">
        <v>4.7199999999999999E-2</v>
      </c>
      <c r="J16" s="66">
        <v>0</v>
      </c>
      <c r="BD16" s="14" t="s">
        <v>128</v>
      </c>
    </row>
    <row r="17" spans="1:56">
      <c r="A17" t="s">
        <v>1045</v>
      </c>
      <c r="B17" t="s">
        <v>1046</v>
      </c>
      <c r="C17" t="s">
        <v>122</v>
      </c>
      <c r="D17" t="s">
        <v>800</v>
      </c>
      <c r="E17" t="s">
        <v>105</v>
      </c>
      <c r="F17" s="65">
        <v>25315</v>
      </c>
      <c r="G17" s="65">
        <v>100</v>
      </c>
      <c r="H17" s="65">
        <v>81.387725000000003</v>
      </c>
      <c r="I17" s="66">
        <v>0.81789999999999996</v>
      </c>
      <c r="J17" s="66">
        <v>5.9999999999999995E-4</v>
      </c>
      <c r="BD17" s="14" t="s">
        <v>129</v>
      </c>
    </row>
    <row r="18" spans="1:56">
      <c r="A18" t="s">
        <v>1047</v>
      </c>
      <c r="B18" t="s">
        <v>1048</v>
      </c>
      <c r="C18" t="s">
        <v>122</v>
      </c>
      <c r="D18" t="s">
        <v>800</v>
      </c>
      <c r="E18" t="s">
        <v>105</v>
      </c>
      <c r="F18" s="65">
        <v>2</v>
      </c>
      <c r="G18" s="65">
        <v>0.19747999999999999</v>
      </c>
      <c r="H18" s="65">
        <v>1.2697963999999999E-5</v>
      </c>
      <c r="I18" s="66">
        <v>0</v>
      </c>
      <c r="J18" s="66">
        <v>0</v>
      </c>
      <c r="BD18" s="14" t="s">
        <v>130</v>
      </c>
    </row>
    <row r="19" spans="1:56">
      <c r="A19" t="s">
        <v>1049</v>
      </c>
      <c r="B19" t="s">
        <v>1050</v>
      </c>
      <c r="C19" t="s">
        <v>122</v>
      </c>
      <c r="D19" t="s">
        <v>800</v>
      </c>
      <c r="E19" t="s">
        <v>105</v>
      </c>
      <c r="F19" s="65">
        <v>4</v>
      </c>
      <c r="G19" s="65">
        <v>0.37487500000000001</v>
      </c>
      <c r="H19" s="65">
        <v>4.8208925E-5</v>
      </c>
      <c r="I19" s="66">
        <v>0</v>
      </c>
      <c r="J19" s="66">
        <v>0</v>
      </c>
      <c r="BD19" s="14" t="s">
        <v>131</v>
      </c>
    </row>
    <row r="20" spans="1:56">
      <c r="A20" t="s">
        <v>1051</v>
      </c>
      <c r="B20" t="s">
        <v>1052</v>
      </c>
      <c r="C20" t="s">
        <v>122</v>
      </c>
      <c r="D20" t="s">
        <v>800</v>
      </c>
      <c r="E20" t="s">
        <v>199</v>
      </c>
      <c r="F20" s="65">
        <v>1</v>
      </c>
      <c r="G20" s="65">
        <v>1.0644</v>
      </c>
      <c r="H20" s="65">
        <v>3.8848471200000003E-5</v>
      </c>
      <c r="I20" s="66">
        <v>0</v>
      </c>
      <c r="J20" s="66">
        <v>0</v>
      </c>
      <c r="BD20" s="14" t="s">
        <v>122</v>
      </c>
    </row>
    <row r="21" spans="1:56">
      <c r="A21" s="85" t="s">
        <v>230</v>
      </c>
      <c r="B21" s="16"/>
      <c r="C21" s="16"/>
      <c r="D21" s="16"/>
      <c r="E21" s="16"/>
      <c r="F21" s="16"/>
      <c r="G21" s="16"/>
    </row>
    <row r="22" spans="1:56">
      <c r="A22" s="85" t="s">
        <v>299</v>
      </c>
      <c r="B22" s="16"/>
      <c r="C22" s="16"/>
      <c r="D22" s="16"/>
      <c r="E22" s="16"/>
      <c r="F22" s="16"/>
      <c r="G22" s="16"/>
    </row>
    <row r="23" spans="1:56">
      <c r="A23" s="85" t="s">
        <v>300</v>
      </c>
      <c r="B23" s="16"/>
      <c r="C23" s="16"/>
      <c r="D23" s="16"/>
      <c r="E23" s="16"/>
      <c r="F23" s="16"/>
      <c r="G23" s="16"/>
    </row>
    <row r="24" spans="1:56">
      <c r="A24" s="85" t="s">
        <v>301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D19" sqref="D19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1053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1054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1055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1056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1057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1058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1059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1053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1054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1055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1056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1057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1058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1059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230</v>
      </c>
    </row>
    <row r="40" spans="1:16">
      <c r="A40" s="85" t="s">
        <v>299</v>
      </c>
    </row>
    <row r="41" spans="1:16">
      <c r="A41" s="85" t="s">
        <v>300</v>
      </c>
    </row>
    <row r="42" spans="1:16">
      <c r="A42" s="85" t="s">
        <v>301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1060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1061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1062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1063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587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1064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299</v>
      </c>
    </row>
    <row r="28" spans="1:15">
      <c r="A28" s="85" t="s">
        <v>300</v>
      </c>
    </row>
    <row r="29" spans="1:15">
      <c r="A29" s="85" t="s">
        <v>301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1065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1066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587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1067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1068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230</v>
      </c>
      <c r="C25" s="14"/>
      <c r="D25" s="14"/>
      <c r="E25" s="14"/>
    </row>
    <row r="26" spans="1:18">
      <c r="A26" s="85" t="s">
        <v>299</v>
      </c>
      <c r="C26" s="14"/>
      <c r="D26" s="14"/>
      <c r="E26" s="14"/>
    </row>
    <row r="27" spans="1:18">
      <c r="A27" s="85" t="s">
        <v>300</v>
      </c>
      <c r="C27" s="14"/>
      <c r="D27" s="14"/>
      <c r="E27" s="14"/>
    </row>
    <row r="28" spans="1:18">
      <c r="A28" s="85" t="s">
        <v>301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3.87</v>
      </c>
      <c r="J10" s="7"/>
      <c r="K10" s="7"/>
      <c r="L10" s="64">
        <v>5.3900000000000003E-2</v>
      </c>
      <c r="M10" s="63">
        <v>264489.44</v>
      </c>
      <c r="N10" s="7"/>
      <c r="O10" s="63">
        <v>268.80413244800002</v>
      </c>
      <c r="P10" s="7"/>
      <c r="Q10" s="64">
        <v>1</v>
      </c>
      <c r="R10" s="64">
        <v>2E-3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3.87</v>
      </c>
      <c r="L11" s="68">
        <v>5.3900000000000003E-2</v>
      </c>
      <c r="M11" s="69">
        <v>264489.44</v>
      </c>
      <c r="O11" s="69">
        <v>268.80413244800002</v>
      </c>
      <c r="Q11" s="68">
        <v>1</v>
      </c>
      <c r="R11" s="68">
        <v>2E-3</v>
      </c>
    </row>
    <row r="12" spans="1:80">
      <c r="A12" s="67" t="s">
        <v>1065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1066</v>
      </c>
      <c r="B14" s="14"/>
      <c r="C14" s="14"/>
      <c r="D14" s="14"/>
      <c r="I14" s="69">
        <v>3.87</v>
      </c>
      <c r="L14" s="68">
        <v>5.3900000000000003E-2</v>
      </c>
      <c r="M14" s="69">
        <v>264489.44</v>
      </c>
      <c r="O14" s="69">
        <v>268.80413244800002</v>
      </c>
      <c r="Q14" s="68">
        <v>1</v>
      </c>
      <c r="R14" s="68">
        <v>2E-3</v>
      </c>
    </row>
    <row r="15" spans="1:80">
      <c r="A15" t="s">
        <v>1069</v>
      </c>
      <c r="B15" t="s">
        <v>1070</v>
      </c>
      <c r="C15" t="s">
        <v>122</v>
      </c>
      <c r="D15" t="s">
        <v>1071</v>
      </c>
      <c r="E15" t="s">
        <v>127</v>
      </c>
      <c r="F15" t="s">
        <v>363</v>
      </c>
      <c r="G15" t="s">
        <v>206</v>
      </c>
      <c r="H15" t="s">
        <v>1072</v>
      </c>
      <c r="I15" s="65">
        <v>1.65</v>
      </c>
      <c r="J15" t="s">
        <v>101</v>
      </c>
      <c r="K15" s="66">
        <v>2.1899999999999999E-2</v>
      </c>
      <c r="L15" s="66">
        <v>0.11890000000000001</v>
      </c>
      <c r="M15" s="65">
        <v>45335.6</v>
      </c>
      <c r="N15" s="65">
        <v>101.93</v>
      </c>
      <c r="O15" s="65">
        <v>46.21057708</v>
      </c>
      <c r="P15" s="66">
        <v>1E-4</v>
      </c>
      <c r="Q15" s="66">
        <v>0.1719</v>
      </c>
      <c r="R15" s="66">
        <v>2.9999999999999997E-4</v>
      </c>
    </row>
    <row r="16" spans="1:80">
      <c r="A16" t="s">
        <v>1073</v>
      </c>
      <c r="B16" t="s">
        <v>1074</v>
      </c>
      <c r="C16" t="s">
        <v>122</v>
      </c>
      <c r="D16" t="s">
        <v>1075</v>
      </c>
      <c r="E16" t="s">
        <v>111</v>
      </c>
      <c r="F16" t="s">
        <v>406</v>
      </c>
      <c r="G16" t="s">
        <v>149</v>
      </c>
      <c r="H16" t="s">
        <v>1076</v>
      </c>
      <c r="I16" s="65">
        <v>4.59</v>
      </c>
      <c r="J16" t="s">
        <v>101</v>
      </c>
      <c r="K16" s="66">
        <v>4.4699999999999997E-2</v>
      </c>
      <c r="L16" s="66">
        <v>4.4600000000000001E-2</v>
      </c>
      <c r="M16" s="65">
        <v>139153.84</v>
      </c>
      <c r="N16" s="65">
        <v>100.27</v>
      </c>
      <c r="O16" s="65">
        <v>139.52955536799999</v>
      </c>
      <c r="P16" s="66">
        <v>2.0000000000000001E-4</v>
      </c>
      <c r="Q16" s="66">
        <v>0.51910000000000001</v>
      </c>
      <c r="R16" s="66">
        <v>1E-3</v>
      </c>
    </row>
    <row r="17" spans="1:18">
      <c r="A17" t="s">
        <v>1077</v>
      </c>
      <c r="B17" t="s">
        <v>1078</v>
      </c>
      <c r="C17" t="s">
        <v>122</v>
      </c>
      <c r="D17" t="s">
        <v>1079</v>
      </c>
      <c r="E17" t="s">
        <v>358</v>
      </c>
      <c r="F17" t="s">
        <v>419</v>
      </c>
      <c r="G17" t="s">
        <v>149</v>
      </c>
      <c r="H17" t="s">
        <v>1080</v>
      </c>
      <c r="I17" s="65">
        <v>3.91</v>
      </c>
      <c r="J17" t="s">
        <v>101</v>
      </c>
      <c r="K17" s="66">
        <v>4.2999999999999997E-2</v>
      </c>
      <c r="L17" s="66">
        <v>3.3399999999999999E-2</v>
      </c>
      <c r="M17" s="65">
        <v>80000</v>
      </c>
      <c r="N17" s="65">
        <v>103.83</v>
      </c>
      <c r="O17" s="65">
        <v>83.063999999999993</v>
      </c>
      <c r="P17" s="66">
        <v>4.0000000000000002E-4</v>
      </c>
      <c r="Q17" s="66">
        <v>0.309</v>
      </c>
      <c r="R17" s="66">
        <v>5.9999999999999995E-4</v>
      </c>
    </row>
    <row r="18" spans="1:18">
      <c r="A18" s="67" t="s">
        <v>304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587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5">
        <v>0</v>
      </c>
      <c r="J21" t="s">
        <v>223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305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306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5">
        <v>0</v>
      </c>
      <c r="J26" t="s">
        <v>223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230</v>
      </c>
      <c r="B27" s="14"/>
      <c r="C27" s="14"/>
      <c r="D27" s="14"/>
    </row>
    <row r="28" spans="1:18">
      <c r="A28" s="85" t="s">
        <v>299</v>
      </c>
      <c r="B28" s="14"/>
      <c r="C28" s="14"/>
      <c r="D28" s="14"/>
    </row>
    <row r="29" spans="1:18">
      <c r="A29" s="85" t="s">
        <v>300</v>
      </c>
      <c r="B29" s="14"/>
      <c r="C29" s="14"/>
      <c r="D29" s="14"/>
    </row>
    <row r="30" spans="1:18">
      <c r="A30" s="85" t="s">
        <v>301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59004.65</v>
      </c>
      <c r="H10" s="7"/>
      <c r="I10" s="63">
        <v>1687.6555575049581</v>
      </c>
      <c r="J10" s="7"/>
      <c r="K10" s="64">
        <v>1</v>
      </c>
      <c r="L10" s="64">
        <v>1.24E-2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2472.21</v>
      </c>
      <c r="I11" s="69">
        <v>1437.4241745500001</v>
      </c>
      <c r="K11" s="68">
        <v>0.85170000000000001</v>
      </c>
      <c r="L11" s="68">
        <v>1.06E-2</v>
      </c>
    </row>
    <row r="12" spans="1:97">
      <c r="A12" t="s">
        <v>1081</v>
      </c>
      <c r="B12" t="s">
        <v>1082</v>
      </c>
      <c r="C12" t="s">
        <v>122</v>
      </c>
      <c r="D12" t="s">
        <v>1083</v>
      </c>
      <c r="E12" t="s">
        <v>682</v>
      </c>
      <c r="F12" t="s">
        <v>101</v>
      </c>
      <c r="G12" s="65">
        <v>1</v>
      </c>
      <c r="H12" s="65">
        <v>38338500</v>
      </c>
      <c r="I12" s="65">
        <v>383.38499999999999</v>
      </c>
      <c r="J12" s="66">
        <v>0</v>
      </c>
      <c r="K12" s="66">
        <v>0.22720000000000001</v>
      </c>
      <c r="L12" s="66">
        <v>2.8E-3</v>
      </c>
    </row>
    <row r="13" spans="1:97">
      <c r="A13" t="s">
        <v>1084</v>
      </c>
      <c r="B13" t="s">
        <v>1085</v>
      </c>
      <c r="C13" t="s">
        <v>122</v>
      </c>
      <c r="D13" t="s">
        <v>1086</v>
      </c>
      <c r="E13" t="s">
        <v>126</v>
      </c>
      <c r="F13" t="s">
        <v>101</v>
      </c>
      <c r="G13" s="65">
        <v>752</v>
      </c>
      <c r="H13" s="65">
        <v>57108.88</v>
      </c>
      <c r="I13" s="65">
        <v>429.45877760000002</v>
      </c>
      <c r="J13" s="66">
        <v>0</v>
      </c>
      <c r="K13" s="66">
        <v>0.2545</v>
      </c>
      <c r="L13" s="66">
        <v>3.2000000000000002E-3</v>
      </c>
    </row>
    <row r="14" spans="1:97">
      <c r="A14" t="s">
        <v>1087</v>
      </c>
      <c r="B14" t="s">
        <v>1088</v>
      </c>
      <c r="C14" t="s">
        <v>122</v>
      </c>
      <c r="D14" t="s">
        <v>1089</v>
      </c>
      <c r="E14" t="s">
        <v>126</v>
      </c>
      <c r="F14" t="s">
        <v>105</v>
      </c>
      <c r="G14" s="65">
        <v>1719.21</v>
      </c>
      <c r="H14" s="65">
        <v>11300</v>
      </c>
      <c r="I14" s="65">
        <v>624.58039695000002</v>
      </c>
      <c r="J14" s="66">
        <v>0</v>
      </c>
      <c r="K14" s="66">
        <v>0.37009999999999998</v>
      </c>
      <c r="L14" s="66">
        <v>4.5999999999999999E-3</v>
      </c>
    </row>
    <row r="15" spans="1:97">
      <c r="A15" s="67" t="s">
        <v>228</v>
      </c>
      <c r="B15" s="14"/>
      <c r="C15" s="14"/>
      <c r="D15" s="14"/>
      <c r="G15" s="69">
        <v>56532.44</v>
      </c>
      <c r="I15" s="69">
        <v>250.23138295495801</v>
      </c>
      <c r="K15" s="68">
        <v>0.14829999999999999</v>
      </c>
      <c r="L15" s="68">
        <v>1.8E-3</v>
      </c>
    </row>
    <row r="16" spans="1:97">
      <c r="A16" s="67" t="s">
        <v>305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306</v>
      </c>
      <c r="B18" s="14"/>
      <c r="C18" s="14"/>
      <c r="D18" s="14"/>
      <c r="G18" s="69">
        <v>56532.44</v>
      </c>
      <c r="I18" s="69">
        <v>250.23138295495801</v>
      </c>
      <c r="K18" s="68">
        <v>0.14829999999999999</v>
      </c>
      <c r="L18" s="68">
        <v>1.8E-3</v>
      </c>
    </row>
    <row r="19" spans="1:12">
      <c r="A19" t="s">
        <v>1090</v>
      </c>
      <c r="B19" t="s">
        <v>1091</v>
      </c>
      <c r="C19" t="s">
        <v>122</v>
      </c>
      <c r="D19" t="s">
        <v>1092</v>
      </c>
      <c r="E19" t="s">
        <v>846</v>
      </c>
      <c r="F19" t="s">
        <v>109</v>
      </c>
      <c r="G19" s="65">
        <v>49383</v>
      </c>
      <c r="H19" s="65">
        <v>116.61</v>
      </c>
      <c r="I19" s="65">
        <v>227.12303483882999</v>
      </c>
      <c r="J19" s="66">
        <v>0</v>
      </c>
      <c r="K19" s="66">
        <v>0.1346</v>
      </c>
      <c r="L19" s="66">
        <v>1.6999999999999999E-3</v>
      </c>
    </row>
    <row r="20" spans="1:12">
      <c r="A20" t="s">
        <v>1093</v>
      </c>
      <c r="B20" t="s">
        <v>1094</v>
      </c>
      <c r="C20" t="s">
        <v>122</v>
      </c>
      <c r="D20" t="s">
        <v>1083</v>
      </c>
      <c r="E20" t="s">
        <v>846</v>
      </c>
      <c r="F20" t="s">
        <v>109</v>
      </c>
      <c r="G20" s="65">
        <v>7149.44</v>
      </c>
      <c r="H20" s="65">
        <v>81.95</v>
      </c>
      <c r="I20" s="65">
        <v>23.108348116127999</v>
      </c>
      <c r="J20" s="66">
        <v>0</v>
      </c>
      <c r="K20" s="66">
        <v>1.37E-2</v>
      </c>
      <c r="L20" s="66">
        <v>2.0000000000000001E-4</v>
      </c>
    </row>
    <row r="21" spans="1:12">
      <c r="A21" s="85" t="s">
        <v>230</v>
      </c>
      <c r="B21" s="14"/>
      <c r="C21" s="14"/>
      <c r="D21" s="14"/>
    </row>
    <row r="22" spans="1:12">
      <c r="A22" s="85" t="s">
        <v>299</v>
      </c>
      <c r="B22" s="14"/>
      <c r="C22" s="14"/>
      <c r="D22" s="14"/>
    </row>
    <row r="23" spans="1:12">
      <c r="A23" s="85" t="s">
        <v>300</v>
      </c>
      <c r="B23" s="14"/>
      <c r="C23" s="14"/>
      <c r="D23" s="14"/>
    </row>
    <row r="24" spans="1:12">
      <c r="A24" s="85" t="s">
        <v>301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2779872.75</v>
      </c>
      <c r="F10" s="7"/>
      <c r="G10" s="63">
        <v>7087.762427638896</v>
      </c>
      <c r="H10" s="7"/>
      <c r="I10" s="64">
        <v>1</v>
      </c>
      <c r="J10" s="64">
        <v>5.2200000000000003E-2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1426324.64</v>
      </c>
      <c r="G11" s="69">
        <v>1968.9975910082674</v>
      </c>
      <c r="I11" s="68">
        <v>0.27779999999999999</v>
      </c>
      <c r="J11" s="68">
        <v>1.4500000000000001E-2</v>
      </c>
    </row>
    <row r="12" spans="1:54">
      <c r="A12" s="67" t="s">
        <v>1095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1096</v>
      </c>
      <c r="B14" s="14"/>
      <c r="E14" s="69">
        <v>144496</v>
      </c>
      <c r="G14" s="69">
        <v>187.86975484989</v>
      </c>
      <c r="I14" s="68">
        <v>2.6499999999999999E-2</v>
      </c>
      <c r="J14" s="68">
        <v>1.4E-3</v>
      </c>
    </row>
    <row r="15" spans="1:54">
      <c r="A15" t="s">
        <v>1097</v>
      </c>
      <c r="B15" t="s">
        <v>1098</v>
      </c>
      <c r="C15" t="s">
        <v>101</v>
      </c>
      <c r="D15" t="s">
        <v>1099</v>
      </c>
      <c r="E15" s="65">
        <v>64503.5</v>
      </c>
      <c r="F15" s="65">
        <v>130.634804</v>
      </c>
      <c r="G15" s="65">
        <v>84.264020798139995</v>
      </c>
      <c r="H15" s="66">
        <v>9.6479786808690814E-5</v>
      </c>
      <c r="I15" s="66">
        <v>1.1900000000000001E-2</v>
      </c>
      <c r="J15" s="66">
        <v>5.9999999999999995E-4</v>
      </c>
    </row>
    <row r="16" spans="1:54">
      <c r="A16" t="s">
        <v>1100</v>
      </c>
      <c r="B16" t="s">
        <v>1101</v>
      </c>
      <c r="C16" t="s">
        <v>101</v>
      </c>
      <c r="D16" t="s">
        <v>596</v>
      </c>
      <c r="E16" s="65">
        <v>79992.5</v>
      </c>
      <c r="F16" s="65">
        <v>129.51930999999999</v>
      </c>
      <c r="G16" s="65">
        <v>103.60573405175001</v>
      </c>
      <c r="H16" s="66">
        <v>2.7600095781311895E-4</v>
      </c>
      <c r="I16" s="66">
        <v>1.46E-2</v>
      </c>
      <c r="J16" s="66">
        <v>8.0000000000000004E-4</v>
      </c>
    </row>
    <row r="17" spans="1:10">
      <c r="A17" s="67" t="s">
        <v>1102</v>
      </c>
      <c r="B17" s="14"/>
      <c r="E17" s="69">
        <v>570349.84</v>
      </c>
      <c r="G17" s="69">
        <v>783.98297216044898</v>
      </c>
      <c r="I17" s="68">
        <v>0.1106</v>
      </c>
      <c r="J17" s="68">
        <v>5.7999999999999996E-3</v>
      </c>
    </row>
    <row r="18" spans="1:10">
      <c r="A18" t="s">
        <v>1103</v>
      </c>
      <c r="B18" t="s">
        <v>1104</v>
      </c>
      <c r="C18" t="s">
        <v>101</v>
      </c>
      <c r="D18" t="s">
        <v>282</v>
      </c>
      <c r="E18" s="65">
        <v>328944</v>
      </c>
      <c r="F18" s="65">
        <v>179.71144699999999</v>
      </c>
      <c r="G18" s="65">
        <v>591.15002221967995</v>
      </c>
      <c r="H18" s="66">
        <v>1.6369347839269377E-3</v>
      </c>
      <c r="I18" s="66">
        <v>8.3400000000000002E-2</v>
      </c>
      <c r="J18" s="66">
        <v>4.4000000000000003E-3</v>
      </c>
    </row>
    <row r="19" spans="1:10">
      <c r="A19" t="s">
        <v>1105</v>
      </c>
      <c r="B19" t="s">
        <v>1106</v>
      </c>
      <c r="C19" t="s">
        <v>101</v>
      </c>
      <c r="D19" t="s">
        <v>262</v>
      </c>
      <c r="E19" s="65">
        <v>241405.84</v>
      </c>
      <c r="F19" s="65">
        <v>79.879157000000077</v>
      </c>
      <c r="G19" s="65">
        <v>192.832949940769</v>
      </c>
      <c r="H19" s="66">
        <v>4.996970633439565E-4</v>
      </c>
      <c r="I19" s="66">
        <v>2.7199999999999998E-2</v>
      </c>
      <c r="J19" s="66">
        <v>1.4E-3</v>
      </c>
    </row>
    <row r="20" spans="1:10">
      <c r="A20" s="67" t="s">
        <v>1107</v>
      </c>
      <c r="B20" s="14"/>
      <c r="E20" s="69">
        <v>711478.8</v>
      </c>
      <c r="G20" s="69">
        <v>997.14486399792838</v>
      </c>
      <c r="I20" s="68">
        <v>0.14069999999999999</v>
      </c>
      <c r="J20" s="68">
        <v>7.3000000000000001E-3</v>
      </c>
    </row>
    <row r="21" spans="1:10">
      <c r="A21" t="s">
        <v>1108</v>
      </c>
      <c r="B21" t="s">
        <v>1109</v>
      </c>
      <c r="C21" t="s">
        <v>105</v>
      </c>
      <c r="D21" t="s">
        <v>1110</v>
      </c>
      <c r="E21" s="65">
        <v>13876.07</v>
      </c>
      <c r="F21" s="65">
        <v>64.373946000000061</v>
      </c>
      <c r="G21" s="65">
        <v>28.718224795041898</v>
      </c>
      <c r="H21" s="66">
        <v>4.6218651266549118E-4</v>
      </c>
      <c r="I21" s="66">
        <v>4.1000000000000003E-3</v>
      </c>
      <c r="J21" s="66">
        <v>2.0000000000000001E-4</v>
      </c>
    </row>
    <row r="22" spans="1:10">
      <c r="A22" t="s">
        <v>1111</v>
      </c>
      <c r="B22" t="s">
        <v>1109</v>
      </c>
      <c r="C22" t="s">
        <v>105</v>
      </c>
      <c r="D22" t="s">
        <v>1112</v>
      </c>
      <c r="E22" s="65">
        <v>23055.38</v>
      </c>
      <c r="F22" s="65">
        <v>173.73299799999992</v>
      </c>
      <c r="G22" s="65">
        <v>128.77619124085001</v>
      </c>
      <c r="H22" s="66">
        <v>4.6218651266549118E-4</v>
      </c>
      <c r="I22" s="66">
        <v>1.8200000000000001E-2</v>
      </c>
      <c r="J22" s="66">
        <v>8.9999999999999998E-4</v>
      </c>
    </row>
    <row r="23" spans="1:10">
      <c r="A23" t="s">
        <v>1113</v>
      </c>
      <c r="B23" t="s">
        <v>1114</v>
      </c>
      <c r="C23" t="s">
        <v>101</v>
      </c>
      <c r="D23" t="s">
        <v>1115</v>
      </c>
      <c r="E23" s="65">
        <v>242443</v>
      </c>
      <c r="F23" s="65">
        <v>100</v>
      </c>
      <c r="G23" s="65">
        <v>242.44300000000001</v>
      </c>
      <c r="H23" s="66">
        <v>6.7075896666666677E-4</v>
      </c>
      <c r="I23" s="66">
        <v>3.4200000000000001E-2</v>
      </c>
      <c r="J23" s="66">
        <v>1.8E-3</v>
      </c>
    </row>
    <row r="24" spans="1:10">
      <c r="A24" t="s">
        <v>1116</v>
      </c>
      <c r="B24" t="s">
        <v>1117</v>
      </c>
      <c r="C24" t="s">
        <v>101</v>
      </c>
      <c r="D24" t="s">
        <v>1118</v>
      </c>
      <c r="E24" s="65">
        <v>268100</v>
      </c>
      <c r="F24" s="65">
        <v>123.71372700000001</v>
      </c>
      <c r="G24" s="65">
        <v>331.67650208700002</v>
      </c>
      <c r="H24" s="66">
        <v>7.6993186991228637E-4</v>
      </c>
      <c r="I24" s="66">
        <v>4.6800000000000001E-2</v>
      </c>
      <c r="J24" s="66">
        <v>2.3999999999999998E-3</v>
      </c>
    </row>
    <row r="25" spans="1:10">
      <c r="A25" t="s">
        <v>1119</v>
      </c>
      <c r="B25" t="s">
        <v>1120</v>
      </c>
      <c r="C25" t="s">
        <v>101</v>
      </c>
      <c r="D25" t="s">
        <v>236</v>
      </c>
      <c r="E25" s="65">
        <v>141761</v>
      </c>
      <c r="F25" s="65">
        <v>172.60355000000001</v>
      </c>
      <c r="G25" s="65">
        <v>244.6845185155</v>
      </c>
      <c r="H25" s="66">
        <v>8.3431520837134294E-4</v>
      </c>
      <c r="I25" s="66">
        <v>3.4500000000000003E-2</v>
      </c>
      <c r="J25" s="66">
        <v>1.8E-3</v>
      </c>
    </row>
    <row r="26" spans="1:10">
      <c r="A26" t="s">
        <v>1121</v>
      </c>
      <c r="B26" t="s">
        <v>1122</v>
      </c>
      <c r="C26" t="s">
        <v>101</v>
      </c>
      <c r="D26" t="s">
        <v>1123</v>
      </c>
      <c r="E26" s="65">
        <v>22243.35</v>
      </c>
      <c r="F26" s="65">
        <v>93.719819000000001</v>
      </c>
      <c r="G26" s="65">
        <v>20.846427359536499</v>
      </c>
      <c r="H26" s="66">
        <v>2.3980180988600382E-4</v>
      </c>
      <c r="I26" s="66">
        <v>2.8999999999999998E-3</v>
      </c>
      <c r="J26" s="66">
        <v>2.0000000000000001E-4</v>
      </c>
    </row>
    <row r="27" spans="1:10">
      <c r="A27" s="67" t="s">
        <v>228</v>
      </c>
      <c r="B27" s="14"/>
      <c r="E27" s="69">
        <v>1353548.11</v>
      </c>
      <c r="G27" s="69">
        <v>5118.7648366306285</v>
      </c>
      <c r="I27" s="68">
        <v>0.72219999999999995</v>
      </c>
      <c r="J27" s="68">
        <v>3.7699999999999997E-2</v>
      </c>
    </row>
    <row r="28" spans="1:10">
      <c r="A28" s="67" t="s">
        <v>1124</v>
      </c>
      <c r="B28" s="14"/>
      <c r="E28" s="69">
        <v>0</v>
      </c>
      <c r="G28" s="69">
        <v>0</v>
      </c>
      <c r="I28" s="68">
        <v>0</v>
      </c>
      <c r="J28" s="68">
        <v>0</v>
      </c>
    </row>
    <row r="29" spans="1:10">
      <c r="A29" t="s">
        <v>223</v>
      </c>
      <c r="B29" t="s">
        <v>223</v>
      </c>
      <c r="C29" t="s">
        <v>223</v>
      </c>
      <c r="E29" s="65">
        <v>0</v>
      </c>
      <c r="F29" s="65">
        <v>0</v>
      </c>
      <c r="G29" s="65">
        <v>0</v>
      </c>
      <c r="H29" s="66"/>
      <c r="I29" s="66">
        <v>0</v>
      </c>
      <c r="J29" s="66">
        <v>0</v>
      </c>
    </row>
    <row r="30" spans="1:10">
      <c r="A30" s="67" t="s">
        <v>1125</v>
      </c>
      <c r="B30" s="14"/>
      <c r="E30" s="69">
        <v>268965.40000000002</v>
      </c>
      <c r="G30" s="69">
        <v>1480.8415277666879</v>
      </c>
      <c r="I30" s="68">
        <v>0.2089</v>
      </c>
      <c r="J30" s="68">
        <v>1.09E-2</v>
      </c>
    </row>
    <row r="31" spans="1:10">
      <c r="A31" t="s">
        <v>1126</v>
      </c>
      <c r="B31" t="s">
        <v>1127</v>
      </c>
      <c r="C31" t="s">
        <v>105</v>
      </c>
      <c r="D31" t="s">
        <v>1128</v>
      </c>
      <c r="E31" s="65">
        <v>3750.14</v>
      </c>
      <c r="F31" s="65">
        <v>1216.0583199999974</v>
      </c>
      <c r="G31" s="65">
        <v>146.61650468349799</v>
      </c>
      <c r="H31" s="66">
        <v>1.020661418341429E-4</v>
      </c>
      <c r="I31" s="66">
        <v>2.07E-2</v>
      </c>
      <c r="J31" s="66">
        <v>1.1000000000000001E-3</v>
      </c>
    </row>
    <row r="32" spans="1:10">
      <c r="A32" t="s">
        <v>1129</v>
      </c>
      <c r="B32" t="s">
        <v>1130</v>
      </c>
      <c r="C32" t="s">
        <v>105</v>
      </c>
      <c r="D32" t="s">
        <v>1131</v>
      </c>
      <c r="E32" s="65">
        <v>265215.26</v>
      </c>
      <c r="F32" s="65">
        <v>156.47666999999976</v>
      </c>
      <c r="G32" s="65">
        <v>1334.2250230831901</v>
      </c>
      <c r="H32" s="66">
        <v>3.4796401188616228E-3</v>
      </c>
      <c r="I32" s="66">
        <v>0.18820000000000001</v>
      </c>
      <c r="J32" s="66">
        <v>9.7999999999999997E-3</v>
      </c>
    </row>
    <row r="33" spans="1:10">
      <c r="A33" s="67" t="s">
        <v>1132</v>
      </c>
      <c r="B33" s="14"/>
      <c r="E33" s="69">
        <v>738900.04</v>
      </c>
      <c r="G33" s="69">
        <v>2375.5056971742961</v>
      </c>
      <c r="I33" s="68">
        <v>0.3352</v>
      </c>
      <c r="J33" s="68">
        <v>1.7500000000000002E-2</v>
      </c>
    </row>
    <row r="34" spans="1:10">
      <c r="A34" t="s">
        <v>1133</v>
      </c>
      <c r="B34" t="s">
        <v>1134</v>
      </c>
      <c r="C34" t="s">
        <v>105</v>
      </c>
      <c r="D34" t="s">
        <v>1135</v>
      </c>
      <c r="E34" s="65">
        <v>32599</v>
      </c>
      <c r="F34" s="65">
        <v>97.578661000000139</v>
      </c>
      <c r="G34" s="65">
        <v>102.268081653539</v>
      </c>
      <c r="H34" s="66">
        <v>2.3080091999991382E-4</v>
      </c>
      <c r="I34" s="66">
        <v>1.44E-2</v>
      </c>
      <c r="J34" s="66">
        <v>8.0000000000000004E-4</v>
      </c>
    </row>
    <row r="35" spans="1:10">
      <c r="A35" t="s">
        <v>1136</v>
      </c>
      <c r="B35" t="s">
        <v>1137</v>
      </c>
      <c r="C35" t="s">
        <v>105</v>
      </c>
      <c r="D35" t="s">
        <v>1138</v>
      </c>
      <c r="E35" s="65">
        <v>49577.06</v>
      </c>
      <c r="F35" s="65">
        <v>109.01904100000023</v>
      </c>
      <c r="G35" s="65">
        <v>173.76571970810301</v>
      </c>
      <c r="H35" s="66">
        <v>1.0824960656751188E-4</v>
      </c>
      <c r="I35" s="66">
        <v>2.4500000000000001E-2</v>
      </c>
      <c r="J35" s="66">
        <v>1.2999999999999999E-3</v>
      </c>
    </row>
    <row r="36" spans="1:10">
      <c r="A36" t="s">
        <v>1139</v>
      </c>
      <c r="B36" t="s">
        <v>1140</v>
      </c>
      <c r="C36" t="s">
        <v>105</v>
      </c>
      <c r="D36" t="s">
        <v>1141</v>
      </c>
      <c r="E36" s="65">
        <v>563687</v>
      </c>
      <c r="F36" s="65">
        <v>100</v>
      </c>
      <c r="G36" s="65">
        <v>1812.2537050000001</v>
      </c>
      <c r="H36" s="66">
        <v>2.6931260874239055E-3</v>
      </c>
      <c r="I36" s="66">
        <v>0.25569999999999998</v>
      </c>
      <c r="J36" s="66">
        <v>1.3299999999999999E-2</v>
      </c>
    </row>
    <row r="37" spans="1:10">
      <c r="A37" t="s">
        <v>1142</v>
      </c>
      <c r="B37" t="s">
        <v>1143</v>
      </c>
      <c r="C37" t="s">
        <v>105</v>
      </c>
      <c r="D37" t="s">
        <v>1144</v>
      </c>
      <c r="E37" s="65">
        <v>50668.98</v>
      </c>
      <c r="F37" s="65">
        <v>90.937289999999976</v>
      </c>
      <c r="G37" s="65">
        <v>148.13754626369399</v>
      </c>
      <c r="H37" s="66">
        <v>2.0990409494083995E-4</v>
      </c>
      <c r="I37" s="66">
        <v>2.0899999999999998E-2</v>
      </c>
      <c r="J37" s="66">
        <v>1.1000000000000001E-3</v>
      </c>
    </row>
    <row r="38" spans="1:10">
      <c r="A38" t="s">
        <v>1145</v>
      </c>
      <c r="B38" t="s">
        <v>1146</v>
      </c>
      <c r="C38" t="s">
        <v>105</v>
      </c>
      <c r="D38" t="s">
        <v>1147</v>
      </c>
      <c r="E38" s="65">
        <v>42368</v>
      </c>
      <c r="F38" s="65">
        <v>102.105175</v>
      </c>
      <c r="G38" s="65">
        <v>139.08064454896001</v>
      </c>
      <c r="H38" s="66">
        <v>9.3680355555582188E-4</v>
      </c>
      <c r="I38" s="66">
        <v>1.9599999999999999E-2</v>
      </c>
      <c r="J38" s="66">
        <v>1E-3</v>
      </c>
    </row>
    <row r="39" spans="1:10">
      <c r="A39" s="67" t="s">
        <v>1148</v>
      </c>
      <c r="B39" s="14"/>
      <c r="E39" s="69">
        <v>345682.67</v>
      </c>
      <c r="G39" s="69">
        <v>1262.4176116896447</v>
      </c>
      <c r="I39" s="68">
        <v>0.17810000000000001</v>
      </c>
      <c r="J39" s="68">
        <v>9.2999999999999992E-3</v>
      </c>
    </row>
    <row r="40" spans="1:10">
      <c r="A40" t="s">
        <v>1149</v>
      </c>
      <c r="B40" t="s">
        <v>1150</v>
      </c>
      <c r="C40" t="s">
        <v>105</v>
      </c>
      <c r="D40" t="s">
        <v>1151</v>
      </c>
      <c r="E40" s="65">
        <v>15593.36</v>
      </c>
      <c r="F40" s="65">
        <v>234.17924499999924</v>
      </c>
      <c r="G40" s="65">
        <v>117.40026688879399</v>
      </c>
      <c r="H40" s="66">
        <v>3.8854142075188592E-4</v>
      </c>
      <c r="I40" s="66">
        <v>1.66E-2</v>
      </c>
      <c r="J40" s="66">
        <v>8.9999999999999998E-4</v>
      </c>
    </row>
    <row r="41" spans="1:10">
      <c r="A41" t="s">
        <v>1152</v>
      </c>
      <c r="B41" t="s">
        <v>1153</v>
      </c>
      <c r="C41" t="s">
        <v>105</v>
      </c>
      <c r="D41" t="s">
        <v>248</v>
      </c>
      <c r="E41" s="65">
        <v>36090.800000000003</v>
      </c>
      <c r="F41" s="65">
        <v>127.89888900000037</v>
      </c>
      <c r="G41" s="65">
        <v>148.403539123347</v>
      </c>
      <c r="H41" s="66">
        <v>8.5132487170771055E-4</v>
      </c>
      <c r="I41" s="66">
        <v>2.0899999999999998E-2</v>
      </c>
      <c r="J41" s="66">
        <v>1.1000000000000001E-3</v>
      </c>
    </row>
    <row r="42" spans="1:10">
      <c r="A42" t="s">
        <v>1154</v>
      </c>
      <c r="B42" t="s">
        <v>1155</v>
      </c>
      <c r="C42" t="s">
        <v>105</v>
      </c>
      <c r="D42" t="s">
        <v>262</v>
      </c>
      <c r="E42" s="65">
        <v>12207.11</v>
      </c>
      <c r="F42" s="65">
        <v>91.564522000000125</v>
      </c>
      <c r="G42" s="65">
        <v>35.9352828776682</v>
      </c>
      <c r="H42" s="66">
        <v>2.1591350611368607E-4</v>
      </c>
      <c r="I42" s="66">
        <v>5.1000000000000004E-3</v>
      </c>
      <c r="J42" s="66">
        <v>2.9999999999999997E-4</v>
      </c>
    </row>
    <row r="43" spans="1:10">
      <c r="A43" t="s">
        <v>1156</v>
      </c>
      <c r="B43" t="s">
        <v>1157</v>
      </c>
      <c r="C43" t="s">
        <v>105</v>
      </c>
      <c r="D43" t="s">
        <v>1131</v>
      </c>
      <c r="E43" s="65">
        <v>54830</v>
      </c>
      <c r="F43" s="65">
        <v>100</v>
      </c>
      <c r="G43" s="65">
        <v>176.27844999999999</v>
      </c>
      <c r="H43" s="66">
        <v>7.441926363636363E-3</v>
      </c>
      <c r="I43" s="66">
        <v>2.4899999999999999E-2</v>
      </c>
      <c r="J43" s="66">
        <v>1.2999999999999999E-3</v>
      </c>
    </row>
    <row r="44" spans="1:10">
      <c r="A44" t="s">
        <v>1158</v>
      </c>
      <c r="B44" t="s">
        <v>1159</v>
      </c>
      <c r="C44" t="s">
        <v>109</v>
      </c>
      <c r="D44" t="s">
        <v>1160</v>
      </c>
      <c r="E44" s="65">
        <v>132018</v>
      </c>
      <c r="F44" s="65">
        <v>100</v>
      </c>
      <c r="G44" s="65">
        <v>520.69219380000004</v>
      </c>
      <c r="H44" s="66">
        <v>6.3862894581280787E-3</v>
      </c>
      <c r="I44" s="66">
        <v>7.3499999999999996E-2</v>
      </c>
      <c r="J44" s="66">
        <v>3.8E-3</v>
      </c>
    </row>
    <row r="45" spans="1:10">
      <c r="A45" t="s">
        <v>1161</v>
      </c>
      <c r="B45" t="s">
        <v>1162</v>
      </c>
      <c r="C45" t="s">
        <v>105</v>
      </c>
      <c r="D45" t="s">
        <v>1160</v>
      </c>
      <c r="E45" s="65">
        <v>30070.52</v>
      </c>
      <c r="F45" s="65">
        <v>83.49223200000003</v>
      </c>
      <c r="G45" s="65">
        <v>80.717552855250602</v>
      </c>
      <c r="H45" s="66">
        <v>4.1383825060616888E-4</v>
      </c>
      <c r="I45" s="66">
        <v>1.14E-2</v>
      </c>
      <c r="J45" s="66">
        <v>5.9999999999999995E-4</v>
      </c>
    </row>
    <row r="46" spans="1:10">
      <c r="A46" t="s">
        <v>1163</v>
      </c>
      <c r="B46" t="s">
        <v>1164</v>
      </c>
      <c r="C46" t="s">
        <v>105</v>
      </c>
      <c r="D46" t="s">
        <v>1165</v>
      </c>
      <c r="E46" s="65">
        <v>9393</v>
      </c>
      <c r="F46" s="65">
        <v>97.724050000000005</v>
      </c>
      <c r="G46" s="65">
        <v>29.511192353047502</v>
      </c>
      <c r="H46" s="66">
        <v>3.1090829999950943E-4</v>
      </c>
      <c r="I46" s="66">
        <v>4.1999999999999997E-3</v>
      </c>
      <c r="J46" s="66">
        <v>2.0000000000000001E-4</v>
      </c>
    </row>
    <row r="47" spans="1:10">
      <c r="A47" t="s">
        <v>1166</v>
      </c>
      <c r="B47" t="s">
        <v>1167</v>
      </c>
      <c r="C47" t="s">
        <v>105</v>
      </c>
      <c r="D47" t="s">
        <v>434</v>
      </c>
      <c r="E47" s="65">
        <v>8451.7900000000009</v>
      </c>
      <c r="F47" s="65">
        <v>16.238075000000009</v>
      </c>
      <c r="G47" s="65">
        <v>4.41229171692164</v>
      </c>
      <c r="H47" s="66">
        <v>7.1757270806203767E-5</v>
      </c>
      <c r="I47" s="66">
        <v>5.9999999999999995E-4</v>
      </c>
      <c r="J47" s="66">
        <v>0</v>
      </c>
    </row>
    <row r="48" spans="1:10">
      <c r="A48" t="s">
        <v>1168</v>
      </c>
      <c r="B48" t="s">
        <v>1169</v>
      </c>
      <c r="C48" t="s">
        <v>105</v>
      </c>
      <c r="D48" t="s">
        <v>1170</v>
      </c>
      <c r="E48" s="65">
        <v>28108.9</v>
      </c>
      <c r="F48" s="65">
        <v>98.56050599999999</v>
      </c>
      <c r="G48" s="65">
        <v>89.069241138374295</v>
      </c>
      <c r="H48" s="66">
        <v>1.3383237131901901E-3</v>
      </c>
      <c r="I48" s="66">
        <v>1.26E-2</v>
      </c>
      <c r="J48" s="66">
        <v>6.9999999999999999E-4</v>
      </c>
    </row>
    <row r="49" spans="1:10">
      <c r="A49" t="s">
        <v>1171</v>
      </c>
      <c r="B49" t="s">
        <v>1172</v>
      </c>
      <c r="C49" t="s">
        <v>105</v>
      </c>
      <c r="D49" t="s">
        <v>262</v>
      </c>
      <c r="E49" s="65">
        <v>18919.189999999999</v>
      </c>
      <c r="F49" s="65">
        <v>98.639387999999997</v>
      </c>
      <c r="G49" s="65">
        <v>59.997600936241398</v>
      </c>
      <c r="H49" s="66">
        <v>1.4065564511679452E-3</v>
      </c>
      <c r="I49" s="66">
        <v>8.5000000000000006E-3</v>
      </c>
      <c r="J49" s="66">
        <v>4.0000000000000002E-4</v>
      </c>
    </row>
    <row r="50" spans="1:10">
      <c r="A50" s="85" t="s">
        <v>230</v>
      </c>
      <c r="B50" s="14"/>
    </row>
    <row r="51" spans="1:10">
      <c r="A51" s="85" t="s">
        <v>299</v>
      </c>
      <c r="B51" s="14"/>
    </row>
    <row r="52" spans="1:10">
      <c r="A52" s="85" t="s">
        <v>300</v>
      </c>
      <c r="B52" s="14"/>
    </row>
    <row r="53" spans="1:10">
      <c r="A53" s="85" t="s">
        <v>301</v>
      </c>
      <c r="B53" s="14"/>
    </row>
    <row r="54" spans="1:10" hidden="1">
      <c r="B54" s="14"/>
    </row>
    <row r="55" spans="1:10" hidden="1"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1173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223</v>
      </c>
      <c r="B12" t="s">
        <v>223</v>
      </c>
      <c r="C12" t="s">
        <v>223</v>
      </c>
      <c r="D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1031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230</v>
      </c>
      <c r="B15" s="14"/>
      <c r="C15" s="14"/>
    </row>
    <row r="16" spans="1:58">
      <c r="A16" s="85" t="s">
        <v>299</v>
      </c>
      <c r="B16" s="14"/>
      <c r="C16" s="14"/>
    </row>
    <row r="17" spans="1:3">
      <c r="A17" s="85" t="s">
        <v>300</v>
      </c>
      <c r="B17" s="14"/>
      <c r="C17" s="14"/>
    </row>
    <row r="18" spans="1:3">
      <c r="A18" s="85" t="s">
        <v>301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1032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1033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1174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1034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587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1032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1037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1034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1038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587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230</v>
      </c>
      <c r="B33" s="14"/>
      <c r="C33" s="14"/>
    </row>
    <row r="34" spans="1:3">
      <c r="A34" s="85" t="s">
        <v>299</v>
      </c>
      <c r="B34" s="14"/>
      <c r="C34" s="14"/>
    </row>
    <row r="35" spans="1:3">
      <c r="A35" s="85" t="s">
        <v>300</v>
      </c>
      <c r="B35" s="14"/>
      <c r="C35" s="14"/>
    </row>
    <row r="36" spans="1:3">
      <c r="A36" s="85" t="s">
        <v>301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-2137018</v>
      </c>
      <c r="G10" s="7"/>
      <c r="H10" s="63">
        <v>72.577484775860583</v>
      </c>
      <c r="I10" s="64">
        <v>1</v>
      </c>
      <c r="J10" s="64">
        <v>5.0000000000000001E-4</v>
      </c>
      <c r="AV10" s="14"/>
    </row>
    <row r="11" spans="1:48">
      <c r="A11" s="67" t="s">
        <v>200</v>
      </c>
      <c r="B11" s="14"/>
      <c r="C11" s="14"/>
      <c r="F11" s="69">
        <v>-2137018</v>
      </c>
      <c r="H11" s="69">
        <v>72.577484775860583</v>
      </c>
      <c r="I11" s="68">
        <v>1</v>
      </c>
      <c r="J11" s="68">
        <v>5.0000000000000001E-4</v>
      </c>
    </row>
    <row r="12" spans="1:48">
      <c r="A12" s="67" t="s">
        <v>1032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1033</v>
      </c>
      <c r="B14" s="14"/>
      <c r="C14" s="14"/>
      <c r="F14" s="69">
        <v>-2137018</v>
      </c>
      <c r="H14" s="69">
        <v>72.577484775860583</v>
      </c>
      <c r="I14" s="68">
        <v>1</v>
      </c>
      <c r="J14" s="68">
        <v>5.0000000000000001E-4</v>
      </c>
    </row>
    <row r="15" spans="1:48">
      <c r="A15" t="s">
        <v>1175</v>
      </c>
      <c r="B15" t="s">
        <v>1176</v>
      </c>
      <c r="C15" t="s">
        <v>122</v>
      </c>
      <c r="D15" t="s">
        <v>105</v>
      </c>
      <c r="E15" t="s">
        <v>248</v>
      </c>
      <c r="F15" s="65">
        <v>-1600000</v>
      </c>
      <c r="G15" s="65">
        <v>-2.6519113684741313</v>
      </c>
      <c r="H15" s="65">
        <v>42.430581895586101</v>
      </c>
      <c r="I15" s="66">
        <v>0.58460000000000001</v>
      </c>
      <c r="J15" s="66">
        <v>2.9999999999999997E-4</v>
      </c>
    </row>
    <row r="16" spans="1:48">
      <c r="A16" t="s">
        <v>1177</v>
      </c>
      <c r="B16" t="s">
        <v>1178</v>
      </c>
      <c r="C16" t="s">
        <v>122</v>
      </c>
      <c r="D16" t="s">
        <v>109</v>
      </c>
      <c r="E16" t="s">
        <v>1179</v>
      </c>
      <c r="F16" s="65">
        <v>-193000</v>
      </c>
      <c r="G16" s="65">
        <v>-3.5307607909696683</v>
      </c>
      <c r="H16" s="65">
        <v>6.8143683265714596</v>
      </c>
      <c r="I16" s="66">
        <v>9.3899999999999997E-2</v>
      </c>
      <c r="J16" s="66">
        <v>1E-4</v>
      </c>
    </row>
    <row r="17" spans="1:10">
      <c r="A17" t="s">
        <v>1180</v>
      </c>
      <c r="B17" t="s">
        <v>1181</v>
      </c>
      <c r="C17" t="s">
        <v>122</v>
      </c>
      <c r="D17" t="s">
        <v>105</v>
      </c>
      <c r="E17" t="s">
        <v>1179</v>
      </c>
      <c r="F17" s="65">
        <v>-112000</v>
      </c>
      <c r="G17" s="65">
        <v>-13.963563354732679</v>
      </c>
      <c r="H17" s="65">
        <v>15.639190957300601</v>
      </c>
      <c r="I17" s="66">
        <v>0.2155</v>
      </c>
      <c r="J17" s="66">
        <v>1E-4</v>
      </c>
    </row>
    <row r="18" spans="1:10">
      <c r="A18" t="s">
        <v>1182</v>
      </c>
      <c r="B18" t="s">
        <v>1183</v>
      </c>
      <c r="C18" t="s">
        <v>122</v>
      </c>
      <c r="D18" t="s">
        <v>105</v>
      </c>
      <c r="E18" t="s">
        <v>1131</v>
      </c>
      <c r="F18" s="65">
        <v>-100000</v>
      </c>
      <c r="G18" s="65">
        <v>-4.3536461991965103</v>
      </c>
      <c r="H18" s="65">
        <v>4.3536461991965103</v>
      </c>
      <c r="I18" s="66">
        <v>0.06</v>
      </c>
      <c r="J18" s="66">
        <v>0</v>
      </c>
    </row>
    <row r="19" spans="1:10">
      <c r="A19" t="s">
        <v>1184</v>
      </c>
      <c r="B19" t="s">
        <v>1185</v>
      </c>
      <c r="C19" t="s">
        <v>122</v>
      </c>
      <c r="D19" t="s">
        <v>109</v>
      </c>
      <c r="E19" t="s">
        <v>1186</v>
      </c>
      <c r="F19" s="65">
        <v>-132018</v>
      </c>
      <c r="G19" s="65">
        <v>-2.5297288227407702</v>
      </c>
      <c r="H19" s="65">
        <v>3.3396973972059101</v>
      </c>
      <c r="I19" s="66">
        <v>4.5999999999999999E-2</v>
      </c>
      <c r="J19" s="66">
        <v>0</v>
      </c>
    </row>
    <row r="20" spans="1:10">
      <c r="A20" s="67" t="s">
        <v>1174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1034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587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228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s="67" t="s">
        <v>1032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1037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1034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587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223</v>
      </c>
      <c r="B34" t="s">
        <v>223</v>
      </c>
      <c r="C34" t="s">
        <v>223</v>
      </c>
      <c r="D34" t="s">
        <v>223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85" t="s">
        <v>230</v>
      </c>
      <c r="B35" s="14"/>
      <c r="C35" s="14"/>
    </row>
    <row r="36" spans="1:10">
      <c r="A36" s="85" t="s">
        <v>299</v>
      </c>
      <c r="B36" s="14"/>
      <c r="C36" s="14"/>
    </row>
    <row r="37" spans="1:10">
      <c r="A37" s="85" t="s">
        <v>300</v>
      </c>
      <c r="B37" s="14"/>
      <c r="C37" s="14"/>
    </row>
    <row r="38" spans="1:10">
      <c r="A38" s="85" t="s">
        <v>301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1053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1054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1055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1056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1057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1058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1059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1053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1054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1055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1056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1057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1058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1059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230</v>
      </c>
      <c r="C39" s="14"/>
    </row>
    <row r="40" spans="1:16">
      <c r="A40" s="85" t="s">
        <v>299</v>
      </c>
      <c r="C40" s="14"/>
    </row>
    <row r="41" spans="1:16">
      <c r="A41" s="85" t="s">
        <v>300</v>
      </c>
      <c r="C41" s="14"/>
    </row>
    <row r="42" spans="1:16">
      <c r="A42" s="85" t="s">
        <v>301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9"/>
  <sheetViews>
    <sheetView rightToLeft="1" workbookViewId="0">
      <selection activeCell="A48" sqref="A48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3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1.93</v>
      </c>
      <c r="I9" s="15"/>
      <c r="J9" s="15"/>
      <c r="K9" s="15"/>
      <c r="L9" s="64">
        <v>5.4699999999999999E-2</v>
      </c>
      <c r="M9" s="63">
        <v>448241.85</v>
      </c>
      <c r="N9" s="7"/>
      <c r="O9" s="63">
        <v>486.07199965358802</v>
      </c>
      <c r="P9" s="64">
        <v>1</v>
      </c>
      <c r="Q9" s="64">
        <v>3.5999999999999999E-3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1.93</v>
      </c>
      <c r="L10" s="68">
        <v>5.4699999999999999E-2</v>
      </c>
      <c r="M10" s="69">
        <v>448241.85</v>
      </c>
      <c r="O10" s="69">
        <v>486.07199965358802</v>
      </c>
      <c r="P10" s="68">
        <v>1</v>
      </c>
      <c r="Q10" s="68">
        <v>3.5999999999999999E-3</v>
      </c>
    </row>
    <row r="11" spans="1:59">
      <c r="A11" s="67" t="s">
        <v>1187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1188</v>
      </c>
      <c r="H13" s="69">
        <v>1.27</v>
      </c>
      <c r="L13" s="68">
        <v>5.11E-2</v>
      </c>
      <c r="M13" s="69">
        <v>144311.32</v>
      </c>
      <c r="O13" s="69">
        <v>148.73371087000001</v>
      </c>
      <c r="P13" s="68">
        <v>0.30599999999999999</v>
      </c>
      <c r="Q13" s="68">
        <v>1.1000000000000001E-3</v>
      </c>
    </row>
    <row r="14" spans="1:59">
      <c r="A14" t="s">
        <v>1189</v>
      </c>
      <c r="B14" t="s">
        <v>1190</v>
      </c>
      <c r="C14" t="s">
        <v>1191</v>
      </c>
      <c r="D14" t="s">
        <v>1192</v>
      </c>
      <c r="E14" t="s">
        <v>1193</v>
      </c>
      <c r="F14" t="s">
        <v>1194</v>
      </c>
      <c r="G14" t="s">
        <v>206</v>
      </c>
      <c r="H14" s="65">
        <v>0</v>
      </c>
      <c r="I14" t="s">
        <v>472</v>
      </c>
      <c r="J14" t="s">
        <v>101</v>
      </c>
      <c r="K14" s="66">
        <v>6.9500000000000006E-2</v>
      </c>
      <c r="L14" s="66">
        <v>0</v>
      </c>
      <c r="M14" s="65">
        <v>1182.3800000000001</v>
      </c>
      <c r="N14" s="65">
        <v>100</v>
      </c>
      <c r="O14" s="65">
        <v>1.18238</v>
      </c>
      <c r="P14" s="66">
        <v>2.3999999999999998E-3</v>
      </c>
      <c r="Q14" s="66">
        <v>0</v>
      </c>
    </row>
    <row r="15" spans="1:59">
      <c r="A15" t="s">
        <v>1195</v>
      </c>
      <c r="B15" t="s">
        <v>1190</v>
      </c>
      <c r="C15" t="s">
        <v>1196</v>
      </c>
      <c r="D15" t="s">
        <v>1192</v>
      </c>
      <c r="E15" t="s">
        <v>1193</v>
      </c>
      <c r="F15" t="s">
        <v>1197</v>
      </c>
      <c r="G15" t="s">
        <v>206</v>
      </c>
      <c r="H15" s="65">
        <v>0</v>
      </c>
      <c r="I15" t="s">
        <v>472</v>
      </c>
      <c r="J15" t="s">
        <v>101</v>
      </c>
      <c r="K15" s="66">
        <v>6.9500000000000006E-2</v>
      </c>
      <c r="L15" s="66">
        <v>0</v>
      </c>
      <c r="M15" s="65">
        <v>471.17</v>
      </c>
      <c r="N15" s="65">
        <v>100</v>
      </c>
      <c r="O15" s="65">
        <v>0.47116999999999998</v>
      </c>
      <c r="P15" s="66">
        <v>1E-3</v>
      </c>
      <c r="Q15" s="66">
        <v>0</v>
      </c>
    </row>
    <row r="16" spans="1:59">
      <c r="A16" t="s">
        <v>1198</v>
      </c>
      <c r="B16" t="s">
        <v>1190</v>
      </c>
      <c r="C16" t="s">
        <v>1199</v>
      </c>
      <c r="D16" t="s">
        <v>1200</v>
      </c>
      <c r="E16" t="s">
        <v>1193</v>
      </c>
      <c r="F16" t="s">
        <v>1201</v>
      </c>
      <c r="G16" t="s">
        <v>206</v>
      </c>
      <c r="H16" s="65">
        <v>1.28</v>
      </c>
      <c r="I16" t="s">
        <v>472</v>
      </c>
      <c r="J16" t="s">
        <v>101</v>
      </c>
      <c r="K16" s="66">
        <v>7.0000000000000007E-2</v>
      </c>
      <c r="L16" s="66">
        <v>5.16E-2</v>
      </c>
      <c r="M16" s="65">
        <v>142657.76999999999</v>
      </c>
      <c r="N16" s="65">
        <v>103.1</v>
      </c>
      <c r="O16" s="65">
        <v>147.08016086999999</v>
      </c>
      <c r="P16" s="66">
        <v>0.30259999999999998</v>
      </c>
      <c r="Q16" s="66">
        <v>1.1000000000000001E-3</v>
      </c>
    </row>
    <row r="17" spans="1:17">
      <c r="A17" s="67" t="s">
        <v>1202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1203</v>
      </c>
      <c r="H19" s="69">
        <v>1.67</v>
      </c>
      <c r="L19" s="68">
        <v>6.3700000000000007E-2</v>
      </c>
      <c r="M19" s="69">
        <v>171930.53</v>
      </c>
      <c r="O19" s="69">
        <v>202.72468878358799</v>
      </c>
      <c r="P19" s="68">
        <v>0.41710000000000003</v>
      </c>
      <c r="Q19" s="68">
        <v>1.5E-3</v>
      </c>
    </row>
    <row r="20" spans="1:17">
      <c r="A20" t="s">
        <v>1204</v>
      </c>
      <c r="B20" t="s">
        <v>1190</v>
      </c>
      <c r="C20" t="s">
        <v>1205</v>
      </c>
      <c r="D20" t="s">
        <v>1083</v>
      </c>
      <c r="E20" t="s">
        <v>1206</v>
      </c>
      <c r="F20" t="s">
        <v>498</v>
      </c>
      <c r="G20" t="s">
        <v>1207</v>
      </c>
      <c r="I20" t="s">
        <v>682</v>
      </c>
      <c r="J20" t="s">
        <v>101</v>
      </c>
      <c r="K20" s="66">
        <v>0</v>
      </c>
      <c r="L20" s="66">
        <v>0</v>
      </c>
      <c r="M20" s="65">
        <v>12142.7</v>
      </c>
      <c r="N20" s="65">
        <v>333.72548999999998</v>
      </c>
      <c r="O20" s="65">
        <v>40.523285074230003</v>
      </c>
      <c r="P20" s="66">
        <v>8.3400000000000002E-2</v>
      </c>
      <c r="Q20" s="66">
        <v>2.9999999999999997E-4</v>
      </c>
    </row>
    <row r="21" spans="1:17">
      <c r="A21" t="s">
        <v>1208</v>
      </c>
      <c r="B21" t="s">
        <v>1190</v>
      </c>
      <c r="C21" t="s">
        <v>1209</v>
      </c>
      <c r="D21" t="s">
        <v>1083</v>
      </c>
      <c r="E21" t="s">
        <v>1206</v>
      </c>
      <c r="F21" t="s">
        <v>1210</v>
      </c>
      <c r="G21" t="s">
        <v>1207</v>
      </c>
      <c r="H21" s="65">
        <v>2.0699999999999998</v>
      </c>
      <c r="I21" t="s">
        <v>682</v>
      </c>
      <c r="J21" t="s">
        <v>101</v>
      </c>
      <c r="K21" s="66">
        <v>7.0000000000000007E-2</v>
      </c>
      <c r="L21" s="66">
        <v>6.7199999999999996E-2</v>
      </c>
      <c r="M21" s="65">
        <v>90841.38</v>
      </c>
      <c r="N21" s="65">
        <v>102.65691</v>
      </c>
      <c r="O21" s="65">
        <v>93.254953709358006</v>
      </c>
      <c r="P21" s="66">
        <v>0.19189999999999999</v>
      </c>
      <c r="Q21" s="66">
        <v>6.9999999999999999E-4</v>
      </c>
    </row>
    <row r="22" spans="1:17">
      <c r="A22" t="s">
        <v>1211</v>
      </c>
      <c r="B22" t="s">
        <v>1190</v>
      </c>
      <c r="C22" t="s">
        <v>1212</v>
      </c>
      <c r="D22" t="s">
        <v>1083</v>
      </c>
      <c r="E22" t="s">
        <v>223</v>
      </c>
      <c r="F22" t="s">
        <v>1110</v>
      </c>
      <c r="G22" t="s">
        <v>1012</v>
      </c>
      <c r="H22" s="65">
        <v>2.04</v>
      </c>
      <c r="I22" t="s">
        <v>682</v>
      </c>
      <c r="J22" t="s">
        <v>101</v>
      </c>
      <c r="K22" s="66">
        <v>0.08</v>
      </c>
      <c r="L22" s="66">
        <v>9.2899999999999996E-2</v>
      </c>
      <c r="M22" s="65">
        <v>71426.399999999994</v>
      </c>
      <c r="N22" s="65">
        <v>100</v>
      </c>
      <c r="O22" s="65">
        <v>71.426400000000001</v>
      </c>
      <c r="P22" s="66">
        <v>0.1469</v>
      </c>
      <c r="Q22" s="66">
        <v>5.0000000000000001E-4</v>
      </c>
    </row>
    <row r="23" spans="1:17">
      <c r="A23" t="s">
        <v>1213</v>
      </c>
      <c r="B23" t="s">
        <v>1190</v>
      </c>
      <c r="C23" t="s">
        <v>1214</v>
      </c>
      <c r="D23" t="s">
        <v>1083</v>
      </c>
      <c r="E23" t="s">
        <v>223</v>
      </c>
      <c r="F23" t="s">
        <v>1215</v>
      </c>
      <c r="G23" t="s">
        <v>1012</v>
      </c>
      <c r="I23" t="s">
        <v>682</v>
      </c>
      <c r="J23" t="s">
        <v>101</v>
      </c>
      <c r="K23" s="66">
        <v>0</v>
      </c>
      <c r="L23" s="66">
        <v>0</v>
      </c>
      <c r="M23" s="65">
        <v>-2479.9499999999998</v>
      </c>
      <c r="N23" s="65">
        <v>100</v>
      </c>
      <c r="O23" s="65">
        <v>-2.4799500000000001</v>
      </c>
      <c r="P23" s="66">
        <v>-5.1000000000000004E-3</v>
      </c>
      <c r="Q23" s="66">
        <v>0</v>
      </c>
    </row>
    <row r="24" spans="1:17">
      <c r="A24" s="67" t="s">
        <v>1216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1217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1218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223</v>
      </c>
      <c r="C28" t="s">
        <v>223</v>
      </c>
      <c r="E28" t="s">
        <v>223</v>
      </c>
      <c r="H28" s="65">
        <v>0</v>
      </c>
      <c r="I28" t="s">
        <v>223</v>
      </c>
      <c r="J28" t="s">
        <v>223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1219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223</v>
      </c>
      <c r="C30" t="s">
        <v>223</v>
      </c>
      <c r="E30" t="s">
        <v>223</v>
      </c>
      <c r="H30" s="65">
        <v>0</v>
      </c>
      <c r="I30" t="s">
        <v>223</v>
      </c>
      <c r="J30" t="s">
        <v>223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1220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1221</v>
      </c>
      <c r="H33" s="69">
        <v>3.07</v>
      </c>
      <c r="L33" s="68">
        <v>4.5199999999999997E-2</v>
      </c>
      <c r="M33" s="69">
        <v>132000</v>
      </c>
      <c r="O33" s="69">
        <v>134.61359999999999</v>
      </c>
      <c r="P33" s="68">
        <v>0.27689999999999998</v>
      </c>
      <c r="Q33" s="68">
        <v>1E-3</v>
      </c>
    </row>
    <row r="34" spans="1:17">
      <c r="A34" t="s">
        <v>1222</v>
      </c>
      <c r="B34" t="s">
        <v>1190</v>
      </c>
      <c r="C34" t="s">
        <v>1223</v>
      </c>
      <c r="D34" t="s">
        <v>1071</v>
      </c>
      <c r="E34" t="s">
        <v>473</v>
      </c>
      <c r="F34" t="s">
        <v>1224</v>
      </c>
      <c r="G34" t="s">
        <v>149</v>
      </c>
      <c r="H34" s="65">
        <v>3.07</v>
      </c>
      <c r="I34" t="s">
        <v>127</v>
      </c>
      <c r="J34" t="s">
        <v>101</v>
      </c>
      <c r="K34" s="66">
        <v>5.1799999999999999E-2</v>
      </c>
      <c r="L34" s="66">
        <v>4.5199999999999997E-2</v>
      </c>
      <c r="M34" s="65">
        <v>132000</v>
      </c>
      <c r="N34" s="65">
        <v>101.98</v>
      </c>
      <c r="O34" s="65">
        <v>134.61359999999999</v>
      </c>
      <c r="P34" s="66">
        <v>0.27689999999999998</v>
      </c>
      <c r="Q34" s="66">
        <v>1E-3</v>
      </c>
    </row>
    <row r="35" spans="1:17">
      <c r="A35" s="67" t="s">
        <v>228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1225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223</v>
      </c>
      <c r="C37" t="s">
        <v>223</v>
      </c>
      <c r="E37" t="s">
        <v>223</v>
      </c>
      <c r="H37" s="65">
        <v>0</v>
      </c>
      <c r="I37" t="s">
        <v>223</v>
      </c>
      <c r="J37" t="s">
        <v>223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1202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223</v>
      </c>
      <c r="C39" t="s">
        <v>223</v>
      </c>
      <c r="E39" t="s">
        <v>223</v>
      </c>
      <c r="H39" s="65">
        <v>0</v>
      </c>
      <c r="I39" t="s">
        <v>223</v>
      </c>
      <c r="J39" t="s">
        <v>223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1203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223</v>
      </c>
      <c r="C41" t="s">
        <v>223</v>
      </c>
      <c r="E41" t="s">
        <v>223</v>
      </c>
      <c r="H41" s="65">
        <v>0</v>
      </c>
      <c r="I41" t="s">
        <v>223</v>
      </c>
      <c r="J41" t="s">
        <v>223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1221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223</v>
      </c>
      <c r="C43" t="s">
        <v>223</v>
      </c>
      <c r="E43" t="s">
        <v>223</v>
      </c>
      <c r="H43" s="65">
        <v>0</v>
      </c>
      <c r="I43" t="s">
        <v>223</v>
      </c>
      <c r="J43" t="s">
        <v>223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85" t="s">
        <v>230</v>
      </c>
    </row>
    <row r="45" spans="1:17">
      <c r="A45" s="85" t="s">
        <v>299</v>
      </c>
    </row>
    <row r="46" spans="1:17">
      <c r="A46" s="85" t="s">
        <v>300</v>
      </c>
    </row>
    <row r="47" spans="1:17">
      <c r="A47" s="85" t="s">
        <v>301</v>
      </c>
    </row>
    <row r="48" spans="1:17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1065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1066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1226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1227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587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230</v>
      </c>
    </row>
    <row r="24" spans="1:14">
      <c r="A24" s="85" t="s">
        <v>299</v>
      </c>
    </row>
    <row r="25" spans="1:14">
      <c r="A25" s="85" t="s">
        <v>300</v>
      </c>
    </row>
    <row r="26" spans="1:14">
      <c r="A26" s="85" t="s">
        <v>301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1228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1229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1228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1229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788.91455336800004</v>
      </c>
      <c r="I9" s="64">
        <v>1</v>
      </c>
      <c r="J9" s="64">
        <v>5.7999999999999996E-3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788.91455336800004</v>
      </c>
      <c r="I12" s="68">
        <v>1</v>
      </c>
      <c r="J12" s="68">
        <v>5.7999999999999996E-3</v>
      </c>
    </row>
    <row r="13" spans="1:59">
      <c r="A13" t="s">
        <v>1230</v>
      </c>
      <c r="B13" t="s">
        <v>1231</v>
      </c>
      <c r="C13" t="s">
        <v>223</v>
      </c>
      <c r="D13" t="s">
        <v>1012</v>
      </c>
      <c r="E13" s="66">
        <v>0</v>
      </c>
      <c r="F13" t="s">
        <v>199</v>
      </c>
      <c r="G13" s="66">
        <v>0</v>
      </c>
      <c r="H13" s="65">
        <v>23.473542708</v>
      </c>
      <c r="I13" s="66">
        <v>2.98E-2</v>
      </c>
      <c r="J13" s="66">
        <v>2.0000000000000001E-4</v>
      </c>
    </row>
    <row r="14" spans="1:59">
      <c r="A14" t="s">
        <v>1232</v>
      </c>
      <c r="B14" t="s">
        <v>1233</v>
      </c>
      <c r="C14" t="s">
        <v>223</v>
      </c>
      <c r="D14" t="s">
        <v>1012</v>
      </c>
      <c r="E14" s="66">
        <v>0</v>
      </c>
      <c r="F14" t="s">
        <v>109</v>
      </c>
      <c r="G14" s="66">
        <v>0</v>
      </c>
      <c r="H14" s="65">
        <v>60.739534409999997</v>
      </c>
      <c r="I14" s="66">
        <v>7.6999999999999999E-2</v>
      </c>
      <c r="J14" s="66">
        <v>4.0000000000000002E-4</v>
      </c>
    </row>
    <row r="15" spans="1:59">
      <c r="A15" t="s">
        <v>1234</v>
      </c>
      <c r="B15" t="s">
        <v>1235</v>
      </c>
      <c r="C15" t="s">
        <v>223</v>
      </c>
      <c r="D15" t="s">
        <v>1012</v>
      </c>
      <c r="E15" s="66">
        <v>0</v>
      </c>
      <c r="F15" t="s">
        <v>105</v>
      </c>
      <c r="G15" s="66">
        <v>0</v>
      </c>
      <c r="H15" s="65">
        <v>704.70147625000004</v>
      </c>
      <c r="I15" s="66">
        <v>0.89329999999999998</v>
      </c>
      <c r="J15" s="66">
        <v>5.1999999999999998E-3</v>
      </c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B10+B16</f>
        <v>4435.5346132495451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f>SUM(B11:B15)</f>
        <v>688.16697489954515</v>
      </c>
    </row>
    <row r="11" spans="1:16">
      <c r="A11" s="71" t="s">
        <v>1236</v>
      </c>
      <c r="B11" s="71">
        <v>36.027289999999994</v>
      </c>
      <c r="C11" s="72">
        <v>44252</v>
      </c>
    </row>
    <row r="12" spans="1:16">
      <c r="A12" s="71" t="s">
        <v>1237</v>
      </c>
      <c r="B12" s="71">
        <v>78.055000000000007</v>
      </c>
      <c r="C12" s="72">
        <v>44854</v>
      </c>
      <c r="D12" s="71"/>
    </row>
    <row r="13" spans="1:16">
      <c r="A13" s="71" t="s">
        <v>1238</v>
      </c>
      <c r="B13" s="71">
        <v>83.834684899545124</v>
      </c>
      <c r="C13" s="72">
        <v>45307</v>
      </c>
    </row>
    <row r="14" spans="1:16">
      <c r="A14" s="71" t="s">
        <v>1239</v>
      </c>
      <c r="B14" s="71">
        <v>299.202</v>
      </c>
      <c r="C14" s="72">
        <v>44926</v>
      </c>
    </row>
    <row r="15" spans="1:16">
      <c r="A15" s="71" t="s">
        <v>1240</v>
      </c>
      <c r="B15" s="71">
        <v>191.048</v>
      </c>
      <c r="C15" s="72">
        <v>44926</v>
      </c>
    </row>
    <row r="16" spans="1:16">
      <c r="A16" s="74" t="s">
        <v>228</v>
      </c>
      <c r="B16" s="75">
        <f>SUM(B17:B25)</f>
        <v>3747.3676383500001</v>
      </c>
      <c r="C16" s="73"/>
    </row>
    <row r="17" spans="1:3">
      <c r="A17" s="71" t="s">
        <v>1241</v>
      </c>
      <c r="B17" s="71">
        <v>66.711250000000007</v>
      </c>
      <c r="C17" s="72">
        <v>44926</v>
      </c>
    </row>
    <row r="18" spans="1:3">
      <c r="A18" s="71" t="s">
        <v>1242</v>
      </c>
      <c r="B18" s="71">
        <v>144.86468500000001</v>
      </c>
      <c r="C18" s="72">
        <v>44926</v>
      </c>
    </row>
    <row r="19" spans="1:3">
      <c r="A19" s="71" t="s">
        <v>1243</v>
      </c>
      <c r="B19" s="71">
        <v>86.280955000000006</v>
      </c>
      <c r="C19" s="72">
        <v>44926</v>
      </c>
    </row>
    <row r="20" spans="1:3">
      <c r="A20" s="71" t="s">
        <v>1244</v>
      </c>
      <c r="B20" s="71">
        <v>40.341819999999991</v>
      </c>
      <c r="C20" s="72">
        <v>44926</v>
      </c>
    </row>
    <row r="21" spans="1:3">
      <c r="A21" s="71" t="s">
        <v>1245</v>
      </c>
      <c r="B21" s="71">
        <v>40.676790850000017</v>
      </c>
      <c r="C21" s="72">
        <v>44977</v>
      </c>
    </row>
    <row r="22" spans="1:3">
      <c r="A22" s="71" t="s">
        <v>1246</v>
      </c>
      <c r="B22" s="71">
        <v>56.810721799999996</v>
      </c>
      <c r="C22" s="72">
        <v>45859</v>
      </c>
    </row>
    <row r="23" spans="1:3">
      <c r="A23" s="71" t="s">
        <v>1247</v>
      </c>
      <c r="B23" s="71">
        <v>95.68544085000002</v>
      </c>
      <c r="C23" s="72">
        <v>45658</v>
      </c>
    </row>
    <row r="24" spans="1:3">
      <c r="A24" s="71" t="s">
        <v>1156</v>
      </c>
      <c r="B24" s="71">
        <v>1426.25369985</v>
      </c>
      <c r="C24" s="72">
        <v>45748</v>
      </c>
    </row>
    <row r="25" spans="1:3">
      <c r="A25" s="71" t="s">
        <v>1248</v>
      </c>
      <c r="B25" s="71">
        <v>1789.7422750000001</v>
      </c>
      <c r="C25" s="72">
        <v>45748</v>
      </c>
    </row>
    <row r="26" spans="1:3" hidden="1"/>
    <row r="2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230</v>
      </c>
      <c r="C24" s="14"/>
    </row>
    <row r="25" spans="1:15">
      <c r="A25" s="85" t="s">
        <v>299</v>
      </c>
      <c r="C25" s="14"/>
    </row>
    <row r="26" spans="1:15">
      <c r="A26" s="85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1065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1066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230</v>
      </c>
      <c r="C24" s="14"/>
    </row>
    <row r="25" spans="1:15">
      <c r="A25" s="85" t="s">
        <v>299</v>
      </c>
      <c r="C25" s="14"/>
    </row>
    <row r="26" spans="1:15">
      <c r="A26" s="85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P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1065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1066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587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230</v>
      </c>
      <c r="C24" s="14"/>
    </row>
    <row r="25" spans="1:22">
      <c r="A25" s="85" t="s">
        <v>299</v>
      </c>
      <c r="C25" s="14"/>
    </row>
    <row r="26" spans="1:22">
      <c r="A26" s="85" t="s">
        <v>300</v>
      </c>
      <c r="C26" s="14"/>
    </row>
    <row r="27" spans="1:22">
      <c r="A27" s="85" t="s">
        <v>301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47EC6B2-FA52-40E0-BE06-DF9B952C4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C4EBC4-A33F-4F32-B1E8-5BDD59CF1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137015-8474-417F-9B6E-C7166C310C1A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520042177_b9888_0420</dc:title>
  <dc:creator>Yuli</dc:creator>
  <cp:lastModifiedBy>User</cp:lastModifiedBy>
  <dcterms:created xsi:type="dcterms:W3CDTF">2015-11-10T09:34:27Z</dcterms:created>
  <dcterms:modified xsi:type="dcterms:W3CDTF">2022-02-06T16:11:34Z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