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6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קונצרני'!$A$13:$BM$104</definedName>
    <definedName name="_xlnm._FilterDatabase" localSheetId="5" hidden="1">מניות!$A$13:$BI$115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הלוואות!$A$6:$O$10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6">'קרנות סל'!$A$6:$M$11</definedName>
    <definedName name="_xlnm.Print_Area" localSheetId="2">'תעודות התחייבות ממשלתיות'!$A$6:$Q$11</definedName>
    <definedName name="_xlnm.Print_Area" localSheetId="3">'תעודות חוב מסחריות '!$A$6:$T$11</definedName>
  </definedNames>
  <calcPr calcId="162913"/>
</workbook>
</file>

<file path=xl/calcChain.xml><?xml version="1.0" encoding="utf-8"?>
<calcChain xmlns="http://schemas.openxmlformats.org/spreadsheetml/2006/main">
  <c r="Q31" i="22" l="1"/>
  <c r="P31" i="22"/>
  <c r="O31" i="22"/>
  <c r="M31" i="22"/>
  <c r="B10" i="27" l="1"/>
  <c r="C43" i="1" s="1"/>
  <c r="B19" i="27"/>
  <c r="B11" i="27"/>
</calcChain>
</file>

<file path=xl/sharedStrings.xml><?xml version="1.0" encoding="utf-8"?>
<sst xmlns="http://schemas.openxmlformats.org/spreadsheetml/2006/main" count="4331" uniqueCount="1084">
  <si>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</si>
  <si>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</si>
  <si>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</si>
  <si>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</si>
  <si>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</si>
  <si>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</si>
  <si>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</si>
  <si>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</si>
  <si>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</si>
  <si>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</si>
  <si>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</si>
  <si>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</si>
  <si>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</si>
  <si>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</si>
  <si>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</si>
  <si>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</si>
  <si>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</si>
  <si>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</si>
  <si>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</si>
  <si>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</si>
  <si>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</si>
  <si>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</si>
  <si>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</si>
  <si>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</si>
  <si>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</si>
  <si>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</si>
  <si>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</si>
  <si>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</si>
  <si>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</si>
  <si>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</si>
  <si>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</si>
  <si>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</si>
  <si>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</si>
  <si>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</si>
  <si>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</si>
  <si>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</si>
  <si>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</si>
  <si>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</si>
  <si>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</si>
  <si>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</si>
  <si>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</si>
  <si>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</si>
  <si>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</si>
  <si>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</si>
  <si>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</si>
  <si>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</si>
  <si>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</si>
  <si>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</si>
  <si>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</si>
  <si>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</si>
  <si>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</si>
  <si>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</si>
  <si>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</si>
  <si>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</si>
  <si>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</si>
  <si>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</si>
  <si>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</si>
  <si>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</si>
  <si>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</si>
  <si>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</si>
  <si>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</si>
  <si>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</si>
  <si>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</si>
  <si>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</si>
  <si>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</si>
  <si>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</si>
  <si>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</si>
  <si>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</si>
  <si>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</si>
  <si>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</si>
  <si>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</si>
  <si>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</si>
  <si>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</si>
  <si>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</si>
  <si>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</si>
  <si>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</si>
  <si>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</si>
  <si>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</si>
  <si>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</si>
  <si>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</si>
  <si>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</si>
  <si>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</si>
  <si>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</si>
  <si>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</si>
  <si>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</si>
  <si>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</si>
  <si>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</si>
  <si>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</si>
  <si>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</si>
  <si>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</si>
  <si>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</si>
  <si>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</si>
  <si>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</si>
  <si>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</si>
  <si>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</si>
  <si>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</si>
  <si>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</si>
  <si>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</si>
  <si>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</si>
  <si>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</si>
  <si>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</si>
  <si>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</si>
  <si>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</si>
  <si>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</si>
  <si>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</si>
  <si>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</si>
  <si>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</si>
  <si>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</si>
  <si>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</si>
  <si>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</si>
  <si>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</si>
  <si>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</si>
  <si>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</si>
  <si>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</si>
  <si>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</si>
  <si>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</si>
  <si>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</si>
  <si>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</si>
  <si>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</si>
  <si>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</si>
  <si>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</si>
  <si>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</si>
  <si>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</si>
  <si>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</si>
  <si>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</si>
  <si>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</si>
  <si>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</si>
  <si>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</si>
  <si>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</si>
  <si>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</si>
  <si>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</si>
  <si>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</si>
  <si>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</si>
  <si>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</si>
  <si>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</si>
  <si>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</si>
  <si>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</si>
  <si>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</si>
  <si>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</si>
  <si>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</si>
  <si>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</si>
  <si>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</si>
  <si>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</si>
  <si>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</si>
  <si>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</si>
  <si>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</si>
  <si>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</si>
  <si>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</si>
  <si>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</si>
  <si>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</si>
  <si>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</si>
  <si>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</si>
  <si>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</si>
  <si>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</si>
  <si>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</si>
  <si>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</si>
  <si>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</si>
  <si>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</si>
  <si>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</si>
  <si>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</si>
  <si>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</si>
  <si>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</si>
  <si>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</si>
  <si>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</si>
  <si>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</si>
  <si>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</si>
  <si>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</si>
  <si>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</si>
  <si>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</si>
  <si>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</si>
  <si>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</si>
  <si>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</si>
  <si>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</si>
  <si>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</si>
  <si>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</si>
  <si>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</si>
  <si>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</si>
  <si>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</si>
  <si>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</si>
  <si>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</si>
  <si>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</si>
  <si>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</si>
  <si>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</si>
  <si>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</si>
  <si>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</si>
  <si>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</si>
  <si>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</si>
  <si>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</si>
  <si>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</si>
  <si>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</si>
  <si>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</si>
  <si>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</si>
  <si>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</si>
  <si>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הכשרה למקבלי קצבה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</si>
  <si>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</si>
  <si>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</si>
  <si>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</si>
  <si>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</si>
  <si>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</si>
  <si>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</si>
  <si>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</si>
  <si>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</si>
  <si>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</si>
  <si>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S&amp;P מעלות</t>
  </si>
  <si>
    <t>עו'ש- בנק מזרחי</t>
  </si>
  <si>
    <t>1111111111- 20- בנק מזרחי</t>
  </si>
  <si>
    <t>20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</si>
  <si>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</si>
  <si>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</si>
  <si>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</si>
  <si>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</si>
  <si>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</si>
  <si>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</si>
  <si>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</si>
  <si>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</si>
  <si>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</si>
  <si>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פרנק שוויצרי-35- בנק מזרחי</t>
  </si>
  <si>
    <t>35- 20-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</si>
  <si>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</si>
  <si>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</si>
  <si>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</si>
  <si>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</si>
  <si>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</si>
  <si>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</si>
  <si>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</si>
  <si>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</si>
  <si>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</si>
  <si>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</si>
  <si>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</si>
  <si>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</si>
  <si>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</si>
  <si>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</si>
  <si>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</si>
  <si>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</si>
  <si>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23/03/20</t>
  </si>
  <si>
    <t>5904 גליל- האוצר - ממשלתית צמודה</t>
  </si>
  <si>
    <t>9590431</t>
  </si>
  <si>
    <t>29/06/20</t>
  </si>
  <si>
    <t>ממצמ0922- האוצר - ממשלתית צמודה</t>
  </si>
  <si>
    <t>1124056</t>
  </si>
  <si>
    <t>25/05/20</t>
  </si>
  <si>
    <t>ממצמ0923</t>
  </si>
  <si>
    <t>1128081</t>
  </si>
  <si>
    <t>27/05/20</t>
  </si>
  <si>
    <t>ממשל צמודה 1025- האוצר - ממשלתית צמודה</t>
  </si>
  <si>
    <t>1135912</t>
  </si>
  <si>
    <t>30/06/20</t>
  </si>
  <si>
    <t>צמוד 1020</t>
  </si>
  <si>
    <t>1137181</t>
  </si>
  <si>
    <t>14/08/19</t>
  </si>
  <si>
    <t>סה"כ לא צמודות</t>
  </si>
  <si>
    <t>סה"כ מלווה קצר מועד</t>
  </si>
  <si>
    <t>מ.ק.מ. 1210- בנק ישראל- מק"מ</t>
  </si>
  <si>
    <t>8201212</t>
  </si>
  <si>
    <t>19/12/19</t>
  </si>
  <si>
    <t>מ.ק.מ. 720- בנק ישראל- מק"מ</t>
  </si>
  <si>
    <t>8200727</t>
  </si>
  <si>
    <t>06/08/19</t>
  </si>
  <si>
    <t>סה"כ שחר</t>
  </si>
  <si>
    <t>ממשל שקלית 0327</t>
  </si>
  <si>
    <t>1139344</t>
  </si>
  <si>
    <t>22/06/20</t>
  </si>
  <si>
    <t>ממשל שקלית 0347</t>
  </si>
  <si>
    <t>1140193</t>
  </si>
  <si>
    <t>27/04/20</t>
  </si>
  <si>
    <t>ממשל שקלית 0537- האוצר - ממשלתית שקלית</t>
  </si>
  <si>
    <t>1166180</t>
  </si>
  <si>
    <t>18/05/20</t>
  </si>
  <si>
    <t>ממשל שקלית 0928</t>
  </si>
  <si>
    <t>1150879</t>
  </si>
  <si>
    <t>ממשלתי 0122- האוצר - ממשלתית שקלית</t>
  </si>
  <si>
    <t>1123272</t>
  </si>
  <si>
    <t>01/04/20</t>
  </si>
  <si>
    <t>ממשק 1026- האוצר - ממשלתית שקלית</t>
  </si>
  <si>
    <t>1099456</t>
  </si>
  <si>
    <t>23/06/20</t>
  </si>
  <si>
    <t>ממשק0142- האוצר - ממשלתית שקלית</t>
  </si>
  <si>
    <t>1125400</t>
  </si>
  <si>
    <t>26/05/20</t>
  </si>
  <si>
    <t>סה"כ גילון</t>
  </si>
  <si>
    <t>ממשל משתנה 0526- האוצר - ממשלתית משתנה</t>
  </si>
  <si>
    <t>1141795</t>
  </si>
  <si>
    <t>07/07/19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</si>
  <si>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</si>
  <si>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</si>
  <si>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</si>
  <si>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</si>
  <si>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</si>
  <si>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</si>
  <si>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</si>
  <si>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</si>
  <si>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</si>
  <si>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</si>
  <si>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</si>
  <si>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 אגח 11- מקורות</t>
  </si>
  <si>
    <t>520010869</t>
  </si>
  <si>
    <t>17/02/20</t>
  </si>
  <si>
    <t>פועלים הנפ אג32- פועלים הנפקות</t>
  </si>
  <si>
    <t>520032640</t>
  </si>
  <si>
    <t>בנקים</t>
  </si>
  <si>
    <t>21/11/19</t>
  </si>
  <si>
    <t>עזריאלי אג"ח ה- קבוצת עזריאלי</t>
  </si>
  <si>
    <t>510960719</t>
  </si>
  <si>
    <t>22/01/19</t>
  </si>
  <si>
    <t>עזריאלי אג"ח ו- קבוצת עזריאלי</t>
  </si>
  <si>
    <t>26/03/20</t>
  </si>
  <si>
    <t>פועלים הנפקות אג"ח 10</t>
  </si>
  <si>
    <t>09/10/16</t>
  </si>
  <si>
    <t>חשמל     אגח 29- חשמל</t>
  </si>
  <si>
    <t>520000472</t>
  </si>
  <si>
    <t>אנרגיה</t>
  </si>
  <si>
    <t>23/01/18</t>
  </si>
  <si>
    <t>חשמל אג27</t>
  </si>
  <si>
    <t>29/03/20</t>
  </si>
  <si>
    <t>לאומי שה נד 300- לאומי</t>
  </si>
  <si>
    <t>520018078</t>
  </si>
  <si>
    <t>ריט אג"ח 4- ריט1</t>
  </si>
  <si>
    <t>513821488</t>
  </si>
  <si>
    <t>27/02/19</t>
  </si>
  <si>
    <t>שופרסל    אגח ו- שופרסל</t>
  </si>
  <si>
    <t>520022732</t>
  </si>
  <si>
    <t>מסחר</t>
  </si>
  <si>
    <t>אדמה אגח  2</t>
  </si>
  <si>
    <t>520043605</t>
  </si>
  <si>
    <t>כימיה, גומי ופלסטיק</t>
  </si>
  <si>
    <t>ביג אג"ח 12- ביג</t>
  </si>
  <si>
    <t>513623314</t>
  </si>
  <si>
    <t>ביג אג"ח 15- ביג</t>
  </si>
  <si>
    <t>09/03/20</t>
  </si>
  <si>
    <t>גזית גלוב אגח יג- גזית גלוב</t>
  </si>
  <si>
    <t>520033234</t>
  </si>
  <si>
    <t>18/12/18</t>
  </si>
  <si>
    <t>גזית גלוב אגח יד- גזית גלוב</t>
  </si>
  <si>
    <t>גלוב אג"ח 12- גזית גלוב</t>
  </si>
  <si>
    <t>04/06/20</t>
  </si>
  <si>
    <t>מזרחי טפחות שה 1</t>
  </si>
  <si>
    <t>520000522</t>
  </si>
  <si>
    <t>פועלים הנפקות אג"ח 18- פועלים הנפקות</t>
  </si>
  <si>
    <t>20/06/18</t>
  </si>
  <si>
    <t>פז נפט    אגח ז- פז נפט</t>
  </si>
  <si>
    <t>510216054</t>
  </si>
  <si>
    <t>רבוע נדלן אגח ו- רבוע נדלן</t>
  </si>
  <si>
    <t>513765859</t>
  </si>
  <si>
    <t>15/03/20</t>
  </si>
  <si>
    <t>אלרוב נדלן אגח ה- אלרוב נדל"ן</t>
  </si>
  <si>
    <t>520038894</t>
  </si>
  <si>
    <t>A2.IL</t>
  </si>
  <si>
    <t>15/12/19</t>
  </si>
  <si>
    <t>אשטרום נכ אגח10</t>
  </si>
  <si>
    <t>520036617</t>
  </si>
  <si>
    <t>25/12/18</t>
  </si>
  <si>
    <t>מבני תעש  אגח כ- מבני תעשיה</t>
  </si>
  <si>
    <t>520024126</t>
  </si>
  <si>
    <t>S&amp;P</t>
  </si>
  <si>
    <t>26/12/18</t>
  </si>
  <si>
    <t>מגה אור אגח ט- מגה אור</t>
  </si>
  <si>
    <t>513257873</t>
  </si>
  <si>
    <t>23/02/20</t>
  </si>
  <si>
    <t>אדגר      אגח י- אדגר השקעות</t>
  </si>
  <si>
    <t>520035171</t>
  </si>
  <si>
    <t>A3.IL</t>
  </si>
  <si>
    <t>28/03/18</t>
  </si>
  <si>
    <t>אדגר אג"ח 9- אדגר השקעות</t>
  </si>
  <si>
    <t>דה לסר אג4- דה לסר</t>
  </si>
  <si>
    <t>1513</t>
  </si>
  <si>
    <t>06/02/19</t>
  </si>
  <si>
    <t>שטראוס גרופ אג"ח ד</t>
  </si>
  <si>
    <t>520003781</t>
  </si>
  <si>
    <t>מזון</t>
  </si>
  <si>
    <t>ישראכרט אגח א- ישראכרט</t>
  </si>
  <si>
    <t>510706153</t>
  </si>
  <si>
    <t>18/03/20</t>
  </si>
  <si>
    <t>כיל       אגח ה</t>
  </si>
  <si>
    <t>520027830</t>
  </si>
  <si>
    <t>סאמיט     אגח י- סאמיט</t>
  </si>
  <si>
    <t>520043720</t>
  </si>
  <si>
    <t>אלוני חץ אגח יב- אלוני חץ</t>
  </si>
  <si>
    <t>520038506</t>
  </si>
  <si>
    <t>12/08/19</t>
  </si>
  <si>
    <t>אפקון החזקות אג"ח א- אפקון החזקות</t>
  </si>
  <si>
    <t>520033473</t>
  </si>
  <si>
    <t>חשמל</t>
  </si>
  <si>
    <t>19/03/19</t>
  </si>
  <si>
    <t>בזק       אגח 9</t>
  </si>
  <si>
    <t>520031931</t>
  </si>
  <si>
    <t>בזק אגח 11- בזק</t>
  </si>
  <si>
    <t>26/04/20</t>
  </si>
  <si>
    <t>הראל הנ אג14- הראל הנפקות</t>
  </si>
  <si>
    <t>513834200</t>
  </si>
  <si>
    <t>ביטוח</t>
  </si>
  <si>
    <t>02/12/19</t>
  </si>
  <si>
    <t>כללביט אגח  י- כללביט מימון</t>
  </si>
  <si>
    <t>513754069</t>
  </si>
  <si>
    <t>מליסרון אגח טו</t>
  </si>
  <si>
    <t>520037789</t>
  </si>
  <si>
    <t>פז נפט אגח ח- פז נפט</t>
  </si>
  <si>
    <t>18/02/20</t>
  </si>
  <si>
    <t>דמרי אג"ח 8- דמרי</t>
  </si>
  <si>
    <t>511399388</t>
  </si>
  <si>
    <t>A1.IL</t>
  </si>
  <si>
    <t>לידר אגח ז- לידר השקעות</t>
  </si>
  <si>
    <t>520037664</t>
  </si>
  <si>
    <t>השקעה ואחזקות</t>
  </si>
  <si>
    <t>ספנסר אגח ג- ספנסר אקוויטי</t>
  </si>
  <si>
    <t>1838863</t>
  </si>
  <si>
    <t>12/02/20</t>
  </si>
  <si>
    <t>פרטנר     אגח ו- פרטנר</t>
  </si>
  <si>
    <t>520044314</t>
  </si>
  <si>
    <t>פרטנר  אגח ז- פרטנר</t>
  </si>
  <si>
    <t>23/01/19</t>
  </si>
  <si>
    <t>אזורים אגח 13- אזורים</t>
  </si>
  <si>
    <t>520025990</t>
  </si>
  <si>
    <t>25/07/19</t>
  </si>
  <si>
    <t>אנרג'יקס אגח א- אנרג'יקס</t>
  </si>
  <si>
    <t>513901371</t>
  </si>
  <si>
    <t>אשדר אגח 5- אשדר</t>
  </si>
  <si>
    <t>510609761</t>
  </si>
  <si>
    <t>01/12/19</t>
  </si>
  <si>
    <t>אשטרום קב אגח ב- אשטרום קבוצה</t>
  </si>
  <si>
    <t>510381601</t>
  </si>
  <si>
    <t>אשטרום קב אגח ג- אשטרום קבוצה</t>
  </si>
  <si>
    <t>24/03/20</t>
  </si>
  <si>
    <t>הרץ פרופר אגח א- הרץ פרופרטיס</t>
  </si>
  <si>
    <t>1957081</t>
  </si>
  <si>
    <t>17/12/17</t>
  </si>
  <si>
    <t>חברה לישראל אגח 12- חברה לישראל</t>
  </si>
  <si>
    <t>520028010</t>
  </si>
  <si>
    <t>חברה לישראל אגח14- חברה לישראל</t>
  </si>
  <si>
    <t>מגדלי תיכון אגח ד- מגדלי ים תיכון</t>
  </si>
  <si>
    <t>512719485</t>
  </si>
  <si>
    <t>סאות'רן אג"ח ג- סאותרן פרופרטיס</t>
  </si>
  <si>
    <t>1921080</t>
  </si>
  <si>
    <t>סלקום    אגח יב- סלקום</t>
  </si>
  <si>
    <t>511930125</t>
  </si>
  <si>
    <t>ספנסר  אגח א- ספנסר אקוויטי</t>
  </si>
  <si>
    <t>12/01/20</t>
  </si>
  <si>
    <t>או פי סי אג"ח א'- או.פי.סי אנרגיה</t>
  </si>
  <si>
    <t>514401702</t>
  </si>
  <si>
    <t>22/04/20</t>
  </si>
  <si>
    <t>אפי נכסים אגח י- אפי נכסים</t>
  </si>
  <si>
    <t>510560188</t>
  </si>
  <si>
    <t>06/10/19</t>
  </si>
  <si>
    <t>בזן  אגח י'- בתי זיקוק</t>
  </si>
  <si>
    <t>520036658</t>
  </si>
  <si>
    <t>דור אלון  אגח ה- דור אלון</t>
  </si>
  <si>
    <t>520043878</t>
  </si>
  <si>
    <t>דור אלון  אגח ז- דור אלון</t>
  </si>
  <si>
    <t>סאות'רן   אגח א- סאותרן פרופרטיס</t>
  </si>
  <si>
    <t>אלון רבוע אגח ד- אלון רבוע כחול</t>
  </si>
  <si>
    <t>520042847</t>
  </si>
  <si>
    <t>01/02/18</t>
  </si>
  <si>
    <t>אלון רבוע כחול אג"ח ה- אלון רבוע כחול</t>
  </si>
  <si>
    <t>אמ.די.ג'י אגח ב- אמ.די.ג'י</t>
  </si>
  <si>
    <t>1632</t>
  </si>
  <si>
    <t>16/01/18</t>
  </si>
  <si>
    <t>צמח המרמן אגח ו- צמח המרמן</t>
  </si>
  <si>
    <t>512531203</t>
  </si>
  <si>
    <t>03/07/19</t>
  </si>
  <si>
    <t>אאורה אגח יד- אאורה</t>
  </si>
  <si>
    <t>520038274</t>
  </si>
  <si>
    <t>04/07/19</t>
  </si>
  <si>
    <t>אלה פקדון אג1- אלה פקדונות</t>
  </si>
  <si>
    <t>515666881</t>
  </si>
  <si>
    <t>אג"ח מובנות</t>
  </si>
  <si>
    <t>28/10/18</t>
  </si>
  <si>
    <t>ביג       אגח י- ביג</t>
  </si>
  <si>
    <t>14/04/19</t>
  </si>
  <si>
    <t>סאפיינס   אגח ב- סאפיינס</t>
  </si>
  <si>
    <t>1146</t>
  </si>
  <si>
    <t>14/09/17</t>
  </si>
  <si>
    <t>חברה לישראל אג"ח 13</t>
  </si>
  <si>
    <t>בזן       אגח ט- בתי זיקוק</t>
  </si>
  <si>
    <t>27/04/17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</si>
  <si>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</si>
  <si>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</si>
  <si>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</si>
  <si>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</si>
  <si>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</si>
  <si>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</si>
  <si>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</si>
  <si>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</si>
  <si>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07/08/18</t>
  </si>
  <si>
    <t>DPW 6.85 07/37</t>
  </si>
  <si>
    <t>XS0308427581</t>
  </si>
  <si>
    <t>FWB</t>
  </si>
  <si>
    <t>5163</t>
  </si>
  <si>
    <t>Baa1</t>
  </si>
  <si>
    <t>Moodys</t>
  </si>
  <si>
    <t>22/10/19</t>
  </si>
  <si>
    <t>CNC INDUSTRIES 5.375 6/26</t>
  </si>
  <si>
    <t>US15137TAA88</t>
  </si>
  <si>
    <t>4885</t>
  </si>
  <si>
    <t>Health Care Equipment &amp; Services</t>
  </si>
  <si>
    <t>BB+</t>
  </si>
  <si>
    <t>31/07/18</t>
  </si>
  <si>
    <t>STEEL DYNAMICS</t>
  </si>
  <si>
    <t>US858119BD11</t>
  </si>
  <si>
    <t>5008</t>
  </si>
  <si>
    <t>15/08/18</t>
  </si>
  <si>
    <t>CEMEX 5.45 11/19/29</t>
  </si>
  <si>
    <t>USP2253TJN02</t>
  </si>
  <si>
    <t>5179</t>
  </si>
  <si>
    <t>Materials</t>
  </si>
  <si>
    <t>BB</t>
  </si>
  <si>
    <t>20/12/19</t>
  </si>
  <si>
    <t>NATIONAL 6.375 15/12/2023</t>
  </si>
  <si>
    <t>US62886EAS72</t>
  </si>
  <si>
    <t>5046</t>
  </si>
  <si>
    <t>Technology Hardware &amp; Equipment</t>
  </si>
  <si>
    <t>B3</t>
  </si>
  <si>
    <t>04/10/18</t>
  </si>
  <si>
    <t>סה"כ תל אביב 35</t>
  </si>
  <si>
    <t>גזית גלוב- גזית גלוב</t>
  </si>
  <si>
    <t>פניקס    1- הפניקס</t>
  </si>
  <si>
    <t>520017450</t>
  </si>
  <si>
    <t>הראל     1- הראל השקעות</t>
  </si>
  <si>
    <t>520033986</t>
  </si>
  <si>
    <t>בינלאומי 5- בינלאומי</t>
  </si>
  <si>
    <t>520029083</t>
  </si>
  <si>
    <t>דיסקונט- דיסקונט</t>
  </si>
  <si>
    <t>520007030</t>
  </si>
  <si>
    <t>לאומי- לאומי</t>
  </si>
  <si>
    <t>פועלים</t>
  </si>
  <si>
    <t>520000118</t>
  </si>
  <si>
    <t>אלקטרה- אלקטרה</t>
  </si>
  <si>
    <t>520028911</t>
  </si>
  <si>
    <t>חברה לישראל- חברה לישראל</t>
  </si>
  <si>
    <t>דלק קד יהש- דלק קידוחים יהש</t>
  </si>
  <si>
    <t>550013098</t>
  </si>
  <si>
    <t>חיפושי נפט וגז</t>
  </si>
  <si>
    <t>איי.סי.אל- איי.סי.אל</t>
  </si>
  <si>
    <t>שטראוס- שטראוס גרופ</t>
  </si>
  <si>
    <t>פתאל החזקות- פתאל החזקות</t>
  </si>
  <si>
    <t>512607888</t>
  </si>
  <si>
    <t>מלונאות ותיירות</t>
  </si>
  <si>
    <t>שופרסל- שופרסל</t>
  </si>
  <si>
    <t>שפיר הנדסה ותעשיה בע"מ- שפיר הנדסה</t>
  </si>
  <si>
    <t>514892801</t>
  </si>
  <si>
    <t>מתכת ומוצרי בניה</t>
  </si>
  <si>
    <t>אירפורט סיטי- איירפורט סיטי</t>
  </si>
  <si>
    <t>511659401</t>
  </si>
  <si>
    <t>מבני תעשיה- מבני תעשיה</t>
  </si>
  <si>
    <t>עזריאלי קבוצה</t>
  </si>
  <si>
    <t>שיכון ובינוי- שיכון ובינוי</t>
  </si>
  <si>
    <t>520036104</t>
  </si>
  <si>
    <t>נייס</t>
  </si>
  <si>
    <t>520036872</t>
  </si>
  <si>
    <t>בזק- בזק</t>
  </si>
  <si>
    <t>סה"כ תל אביב 90</t>
  </si>
  <si>
    <t>אדגר- אדגר השקעות</t>
  </si>
  <si>
    <t>אלקטרה נדלן- אלקטרה נדל"ן</t>
  </si>
  <si>
    <t>510607328</t>
  </si>
  <si>
    <t>אפריקה נכסים- אפי נכסים</t>
  </si>
  <si>
    <t>סאמיט</t>
  </si>
  <si>
    <t>ארקו אחזקות- ארקו החזקות</t>
  </si>
  <si>
    <t>520037367</t>
  </si>
  <si>
    <t>פז נפט- פז נפט</t>
  </si>
  <si>
    <t>כלל ביטוח- כלל עסקי ביטוח</t>
  </si>
  <si>
    <t>520036120</t>
  </si>
  <si>
    <t>מגדל ביטוח- מגדל בטוח</t>
  </si>
  <si>
    <t>520029984</t>
  </si>
  <si>
    <t>אקויטל- אקויטל</t>
  </si>
  <si>
    <t>520030859</t>
  </si>
  <si>
    <t>קנון- קנון הולדינגס</t>
  </si>
  <si>
    <t>1635</t>
  </si>
  <si>
    <t>באטמ- באטמ</t>
  </si>
  <si>
    <t>520042813</t>
  </si>
  <si>
    <t>השקעות בהיי-טק</t>
  </si>
  <si>
    <t>ישראמקו יהש- ישראמקו יהש</t>
  </si>
  <si>
    <t>550010003</t>
  </si>
  <si>
    <t>רציו   יהש- רציו יהש</t>
  </si>
  <si>
    <t>550012777</t>
  </si>
  <si>
    <t>יוחננוף- מ.יוחננוף ובניו (1988) בע"מ</t>
  </si>
  <si>
    <t>511344186</t>
  </si>
  <si>
    <t>רמי לוי</t>
  </si>
  <si>
    <t>513770669</t>
  </si>
  <si>
    <t>אינרום</t>
  </si>
  <si>
    <t>515001659</t>
  </si>
  <si>
    <t>בית שמש- מנועי בית שמש</t>
  </si>
  <si>
    <t>520043480</t>
  </si>
  <si>
    <t>ביג</t>
  </si>
  <si>
    <t>גב ים    1- גב-ים</t>
  </si>
  <si>
    <t>520001736</t>
  </si>
  <si>
    <t>דמרי- דמרי</t>
  </si>
  <si>
    <t>מגה אור- מגה אור</t>
  </si>
  <si>
    <t>רבוע נדלן- רבוע נדלן</t>
  </si>
  <si>
    <t>ריט 1- ריט1</t>
  </si>
  <si>
    <t>אנלייט אנרגיה- אנלייט אנרגיה</t>
  </si>
  <si>
    <t>520041146</t>
  </si>
  <si>
    <t>וואן תוכנה- וואן טכנולוגיות תוכנה</t>
  </si>
  <si>
    <t>520034695</t>
  </si>
  <si>
    <t>שירותי מידע</t>
  </si>
  <si>
    <t>חילן- חילן</t>
  </si>
  <si>
    <t>520039942</t>
  </si>
  <si>
    <t>מטריקס- מטריקס</t>
  </si>
  <si>
    <t>520039413</t>
  </si>
  <si>
    <t>פורמולה- פורמולה מערכות</t>
  </si>
  <si>
    <t>520036690</t>
  </si>
  <si>
    <t>אלטשולר שחם גמל- אלטשולר שחם גמל ופנסיה בע"מ</t>
  </si>
  <si>
    <t>513173393</t>
  </si>
  <si>
    <t>ישראכרט- ישראכרט</t>
  </si>
  <si>
    <t>נאוי- נאוי</t>
  </si>
  <si>
    <t>520036070</t>
  </si>
  <si>
    <t>סלקום</t>
  </si>
  <si>
    <t>פרטנר- פרטנר</t>
  </si>
  <si>
    <t>סה"כ מניות היתר</t>
  </si>
  <si>
    <t>יונטרוניקס- יוניטרוניקס</t>
  </si>
  <si>
    <t>520044199</t>
  </si>
  <si>
    <t>אלקטרוניקה ואופטיקה</t>
  </si>
  <si>
    <t>סופרגז- סופרגז אנרגיה</t>
  </si>
  <si>
    <t>516077989</t>
  </si>
  <si>
    <t>דסקונט השק- דיסקונט השקעות</t>
  </si>
  <si>
    <t>520023896</t>
  </si>
  <si>
    <t>מהדרין- מהדרין</t>
  </si>
  <si>
    <t>520018482</t>
  </si>
  <si>
    <t>נטו- נטו אחזקות</t>
  </si>
  <si>
    <t>520034109</t>
  </si>
  <si>
    <t>אליום מדיקל- אליום מדיקל</t>
  </si>
  <si>
    <t>513488833</t>
  </si>
  <si>
    <t>מכשור רפואי</t>
  </si>
  <si>
    <t>אלמוגים- אלמוגים החזקות</t>
  </si>
  <si>
    <t>513988824</t>
  </si>
  <si>
    <t>אפריקה מגורים</t>
  </si>
  <si>
    <t>520034760</t>
  </si>
  <si>
    <t>וילאר- וילאר</t>
  </si>
  <si>
    <t>520038910</t>
  </si>
  <si>
    <t>חג'ג' נדל"ן- חג'ג' נדלן</t>
  </si>
  <si>
    <t>520033309</t>
  </si>
  <si>
    <t>מגוריט- מגוריט</t>
  </si>
  <si>
    <t>515434074</t>
  </si>
  <si>
    <t>מנרב פרויקטים- מנרב פרויקטים</t>
  </si>
  <si>
    <t>511301665</t>
  </si>
  <si>
    <t>אופל בלאנס- אופל בלאנס השקעות בע"מ</t>
  </si>
  <si>
    <t>513734566</t>
  </si>
  <si>
    <t>מור השקעות- מור השקעות</t>
  </si>
  <si>
    <t>513834606</t>
  </si>
  <si>
    <t>פורסייט- פורסייט</t>
  </si>
  <si>
    <t>520036062</t>
  </si>
  <si>
    <t>בי קומיוניקיישנס- בי קומיוניקיישנס</t>
  </si>
  <si>
    <t>512832742</t>
  </si>
  <si>
    <t>סה"כ call 001 אופציות</t>
  </si>
  <si>
    <t>KORNIT DIGITAL-KRNT</t>
  </si>
  <si>
    <t>IL0011216723</t>
  </si>
  <si>
    <t>1564</t>
  </si>
  <si>
    <t>Other</t>
  </si>
  <si>
    <t>Rada Electronic Industries</t>
  </si>
  <si>
    <t>IL0010826506</t>
  </si>
  <si>
    <t>NASDAQ</t>
  </si>
  <si>
    <t>5204</t>
  </si>
  <si>
    <t>ROGEN PHARMAL - URGN</t>
  </si>
  <si>
    <t>IL0011407140</t>
  </si>
  <si>
    <t>2313</t>
  </si>
  <si>
    <t>Pharmaceuticals &amp; Biotechnology</t>
  </si>
  <si>
    <t>FIVERR INTERNATIONAL</t>
  </si>
  <si>
    <t>IL0011582033</t>
  </si>
  <si>
    <t>5153</t>
  </si>
  <si>
    <t>Software &amp; Services</t>
  </si>
  <si>
    <t>SMSN LI - SAMSUNG</t>
  </si>
  <si>
    <t>US7960508882</t>
  </si>
  <si>
    <t>5093</t>
  </si>
  <si>
    <t>Media</t>
  </si>
  <si>
    <t>AIRBUS GROUP</t>
  </si>
  <si>
    <t>NL0000235190</t>
  </si>
  <si>
    <t>5137</t>
  </si>
  <si>
    <t>AMAZON-AMZN COM</t>
  </si>
  <si>
    <t>US0231351067</t>
  </si>
  <si>
    <t>4865</t>
  </si>
  <si>
    <t>Regeneron Pharmaceuticals</t>
  </si>
  <si>
    <t>US75886F1075</t>
  </si>
  <si>
    <t>5211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</si>
  <si>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</si>
  <si>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</si>
  <si>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</si>
  <si>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</si>
  <si>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</si>
  <si>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</si>
  <si>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</si>
  <si>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</si>
  <si>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NVIDIA CORP - NVDA</t>
  </si>
  <si>
    <t>US67066G1040</t>
  </si>
  <si>
    <t>4967</t>
  </si>
  <si>
    <t>Semiconductors &amp; Semiconductor Equipment</t>
  </si>
  <si>
    <t>ALIBABA GROUP H</t>
  </si>
  <si>
    <t>US01609W1027</t>
  </si>
  <si>
    <t>4806</t>
  </si>
  <si>
    <t>PALO ALTO NETWO</t>
  </si>
  <si>
    <t>US6974351057</t>
  </si>
  <si>
    <t>4723</t>
  </si>
  <si>
    <t>PYPL US- PYPL</t>
  </si>
  <si>
    <t>US70450Y1038</t>
  </si>
  <si>
    <t>4673</t>
  </si>
  <si>
    <t>*TENCENT HOLDING ADR-TCEHY</t>
  </si>
  <si>
    <t>US88032Q1094</t>
  </si>
  <si>
    <t>4856</t>
  </si>
  <si>
    <t>CISCO SYSTEMS-CSCO</t>
  </si>
  <si>
    <t>US17275R1023</t>
  </si>
  <si>
    <t>5074</t>
  </si>
  <si>
    <t>SOLAREDGE</t>
  </si>
  <si>
    <t>US83417M1045</t>
  </si>
  <si>
    <t>4744</t>
  </si>
  <si>
    <t>ERICSSON (LM) TEL - SP ADR</t>
  </si>
  <si>
    <t>US2948216088</t>
  </si>
  <si>
    <t>5194</t>
  </si>
  <si>
    <t>Telecommunication Services</t>
  </si>
  <si>
    <t>AIR LEASE CORP-AL</t>
  </si>
  <si>
    <t>US00912X3026</t>
  </si>
  <si>
    <t>5121</t>
  </si>
  <si>
    <t>Transportation</t>
  </si>
  <si>
    <t>סה"כ שמחקות מדדי מניות בישראל</t>
  </si>
  <si>
    <t>תכלית סל (A4) ת"א 35- מיטב תכלית</t>
  </si>
  <si>
    <t>1143700</t>
  </si>
  <si>
    <t>513534974</t>
  </si>
  <si>
    <t>תכלית סל (A4) ת"א 90- מיטב תכלית</t>
  </si>
  <si>
    <t>1143783</t>
  </si>
  <si>
    <t>פסגות ETF ת"א 90- פסגות קרנות מדד</t>
  </si>
  <si>
    <t>1148642</t>
  </si>
  <si>
    <t>513765339</t>
  </si>
  <si>
    <t>תכלית סל (40) ת"א 125- מיטב תכלית</t>
  </si>
  <si>
    <t>1143718</t>
  </si>
  <si>
    <t>תכלית סל (4A) ת"א בנקים- מיטב תכלית</t>
  </si>
  <si>
    <t>1143726</t>
  </si>
  <si>
    <t>פסגות ETF תא 35- פסגות קרנות מדד</t>
  </si>
  <si>
    <t>1148790</t>
  </si>
  <si>
    <t>קסם ת"א 75</t>
  </si>
  <si>
    <t>1117241</t>
  </si>
  <si>
    <t>510938608</t>
  </si>
  <si>
    <t>סה"כ שמחקות מדדי מניות בחו"ל</t>
  </si>
  <si>
    <t>תכלית S&amp;P500</t>
  </si>
  <si>
    <t>1144385</t>
  </si>
  <si>
    <t>פסגות S&amp;P 500 מנוטרלת מט"ח- פסגות קרנות מדד</t>
  </si>
  <si>
    <t>1148436</t>
  </si>
  <si>
    <t>פסגות מבט מדד סז הודו- פסגות קרנות מדד</t>
  </si>
  <si>
    <t>1149707</t>
  </si>
  <si>
    <t>קסם NDX100(4A)ETF מנוטרלת מט"ח- קסם קרנות נאמנות</t>
  </si>
  <si>
    <t>1146612</t>
  </si>
  <si>
    <t>סה"כ שמחקות מדדים אחרים בישראל</t>
  </si>
  <si>
    <t>הראל סל (00) תל בונד שקלי- הראל קרנות מדד</t>
  </si>
  <si>
    <t>1150523</t>
  </si>
  <si>
    <t>511776783</t>
  </si>
  <si>
    <t>תכלית תל בונד שקלי סד.2</t>
  </si>
  <si>
    <t>1116524</t>
  </si>
  <si>
    <t>פסגות EFT (00) תל בונד 20- פסגות קרנות מדד</t>
  </si>
  <si>
    <t>1147958</t>
  </si>
  <si>
    <t>פסגות סל תל בונד 60 סדרה 3</t>
  </si>
  <si>
    <t>1134550</t>
  </si>
  <si>
    <t>פסגות תל בונד מאגר</t>
  </si>
  <si>
    <t>1132588</t>
  </si>
  <si>
    <t>קסם בונד צמוד בנקים</t>
  </si>
  <si>
    <t>1130327</t>
  </si>
  <si>
    <t>קסם תל בונד 20</t>
  </si>
  <si>
    <t>1101633</t>
  </si>
  <si>
    <t>קסם תל בונד 60</t>
  </si>
  <si>
    <t>1109248</t>
  </si>
  <si>
    <t>קסם תל בונד מאגר</t>
  </si>
  <si>
    <t>1132554</t>
  </si>
  <si>
    <t>קסם תל בונד שקלי</t>
  </si>
  <si>
    <t>1116334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</si>
  <si>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</si>
  <si>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</si>
  <si>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</si>
  <si>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</si>
  <si>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</si>
  <si>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</si>
  <si>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</si>
  <si>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EWA - AUSTRALIA- BlackRock</t>
  </si>
  <si>
    <t>US4642861037</t>
  </si>
  <si>
    <t>2235</t>
  </si>
  <si>
    <t>SOXX - SEMICONDUCTOR- BlackRock</t>
  </si>
  <si>
    <t>US4642875235</t>
  </si>
  <si>
    <t>QQQQ - Nasdaq 100- INVESCO POWERSHARES</t>
  </si>
  <si>
    <t>US73935A1043</t>
  </si>
  <si>
    <t>1290</t>
  </si>
  <si>
    <t>Emerging Markets - EEM</t>
  </si>
  <si>
    <t>US4642872349</t>
  </si>
  <si>
    <t>4601</t>
  </si>
  <si>
    <t>FXI - CHINA 50- ISHARES</t>
  </si>
  <si>
    <t>US4642871846</t>
  </si>
  <si>
    <t>JETS ETF- JETS</t>
  </si>
  <si>
    <t>US26922A8421</t>
  </si>
  <si>
    <t>4992</t>
  </si>
  <si>
    <t>CSI-KWEB CHINA</t>
  </si>
  <si>
    <t>US5007673065</t>
  </si>
  <si>
    <t>4868</t>
  </si>
  <si>
    <t>SPY - S&amp;P 500</t>
  </si>
  <si>
    <t>US78462F1030</t>
  </si>
  <si>
    <t>XLI - INDUSTRIAL SELECT- STATE STREET-SPDRS</t>
  </si>
  <si>
    <t>US81369Y7040</t>
  </si>
  <si>
    <t>WISDOMTREE INDIA</t>
  </si>
  <si>
    <t>US97717W422</t>
  </si>
  <si>
    <t>3115</t>
  </si>
  <si>
    <t>ETFMG PRIME CYBER-HACK</t>
  </si>
  <si>
    <t>US26924G2012</t>
  </si>
  <si>
    <t>5023</t>
  </si>
  <si>
    <t>FIRST TRUST CLOUD COMPUTING-SKYY</t>
  </si>
  <si>
    <t>US33734X1928</t>
  </si>
  <si>
    <t>3165</t>
  </si>
  <si>
    <t>GLOBAL X -CLOUD COMPUTING</t>
  </si>
  <si>
    <t>US37954Y4420</t>
  </si>
  <si>
    <t>5099</t>
  </si>
  <si>
    <t>GLOBAL X</t>
  </si>
  <si>
    <t>US37954Y6730</t>
  </si>
  <si>
    <t>סה"כ שמחקות מדדים אחרים</t>
  </si>
  <si>
    <t>ISHARES IBOXX H</t>
  </si>
  <si>
    <t>US4642885135</t>
  </si>
  <si>
    <t>ISHARES JPM EM - IEMB LN</t>
  </si>
  <si>
    <t>IE00B2NPKV68</t>
  </si>
  <si>
    <t>ISHARES USD HY CORP-IHYU LN</t>
  </si>
  <si>
    <t>IE00B4PY7Y77</t>
  </si>
  <si>
    <t>WING LN-IShares HY F</t>
  </si>
  <si>
    <t>IE00BYM31M36</t>
  </si>
  <si>
    <t>PIMCO EM ADVANTAGE -EMLB LN</t>
  </si>
  <si>
    <t>IE00B4P11460</t>
  </si>
  <si>
    <t>5198</t>
  </si>
  <si>
    <t>PROSHARES ULTRA OIL</t>
  </si>
  <si>
    <t>US74347Y8883</t>
  </si>
  <si>
    <t>5101</t>
  </si>
  <si>
    <t>סה"כ אג"ח ממשלתי</t>
  </si>
  <si>
    <t>סה"כ אגח קונצרני</t>
  </si>
  <si>
    <t>איביאי טכנולוגיוה עלית</t>
  </si>
  <si>
    <t>1142538</t>
  </si>
  <si>
    <t>מניות</t>
  </si>
  <si>
    <t>ASHOKA INDIA OPPORT</t>
  </si>
  <si>
    <t>IE00BH3N4915</t>
  </si>
  <si>
    <t>5223</t>
  </si>
  <si>
    <t>לא מדורג</t>
  </si>
  <si>
    <t>INVESCO GRETER CHINA</t>
  </si>
  <si>
    <t>LU0100600369</t>
  </si>
  <si>
    <t>5224</t>
  </si>
  <si>
    <t>SCHRODER INT GREAT CHINA-SISGRCC LX</t>
  </si>
  <si>
    <t>LU0140637140</t>
  </si>
  <si>
    <t>5105</t>
  </si>
  <si>
    <t>סה"כ כתבי אופציות בישראל</t>
  </si>
  <si>
    <t>רני צים    אפ 4 01/04/2021- רני צים</t>
  </si>
  <si>
    <t>1143627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</si>
  <si>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</si>
  <si>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</si>
  <si>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</si>
  <si>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</si>
  <si>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</si>
  <si>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</si>
  <si>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DFWU0 - 18/9/2020</t>
  </si>
  <si>
    <t>DE000C4SA606</t>
  </si>
  <si>
    <t>FUT VAL CHF HSB - רוו"ה מחוזים</t>
  </si>
  <si>
    <t>333757</t>
  </si>
  <si>
    <t>FUT VAL EUR HSB -רוו"ה מח</t>
  </si>
  <si>
    <t>333740</t>
  </si>
  <si>
    <t>FUT VAL USD - רוו"ה מחוזים</t>
  </si>
  <si>
    <t>415349</t>
  </si>
  <si>
    <t>MONEY CHF HSBC - בטחונות</t>
  </si>
  <si>
    <t>327080</t>
  </si>
  <si>
    <t>MONEY EUR HSBC -בטחונות</t>
  </si>
  <si>
    <t>327064</t>
  </si>
  <si>
    <t>S&amp;P500 E-MINI -ESU0-18/09/2020</t>
  </si>
  <si>
    <t>BBG00PFD3XR4</t>
  </si>
  <si>
    <t>SMI - SMU0 - 18/9/2020</t>
  </si>
  <si>
    <t>DE000C4SA7H5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</si>
  <si>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</si>
  <si>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</si>
  <si>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</si>
  <si>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</si>
  <si>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</si>
  <si>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</si>
  <si>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</si>
  <si>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</si>
  <si>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</si>
  <si>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</si>
  <si>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</si>
  <si>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</si>
  <si>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</si>
  <si>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</si>
  <si>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</si>
  <si>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</si>
  <si>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</si>
  <si>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</si>
  <si>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</si>
  <si>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</si>
  <si>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</si>
  <si>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</si>
  <si>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</si>
  <si>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</si>
  <si>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</si>
  <si>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</si>
  <si>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</si>
  <si>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</si>
  <si>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</si>
  <si>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</si>
  <si>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בראון  הוטלס- מלונות בראון</t>
  </si>
  <si>
    <t>74194</t>
  </si>
  <si>
    <t>513956938</t>
  </si>
  <si>
    <t>דן תחבורה- דן תחבורה</t>
  </si>
  <si>
    <t>74196</t>
  </si>
  <si>
    <t>513183046</t>
  </si>
  <si>
    <t>סופטוויל-מניה לא סחירה- סופטוויל</t>
  </si>
  <si>
    <t>74182</t>
  </si>
  <si>
    <t>5079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</si>
  <si>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</si>
  <si>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</si>
  <si>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</si>
  <si>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</si>
  <si>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</si>
  <si>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</si>
  <si>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</si>
  <si>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</si>
  <si>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</si>
  <si>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</si>
  <si>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</si>
  <si>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</si>
  <si>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</si>
  <si>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</si>
  <si>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</si>
  <si>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</si>
  <si>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10/09/19</t>
  </si>
  <si>
    <t>קרן First Time</t>
  </si>
  <si>
    <t>74173</t>
  </si>
  <si>
    <t>20/04/20</t>
  </si>
  <si>
    <t>קרן ION</t>
  </si>
  <si>
    <t>11/03/20</t>
  </si>
  <si>
    <t>קרן קיסטון- קיסטון ריט בע"מ</t>
  </si>
  <si>
    <t>74198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</si>
  <si>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</si>
  <si>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</si>
  <si>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</si>
  <si>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</si>
  <si>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</si>
  <si>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</si>
  <si>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</si>
  <si>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07/10/19</t>
  </si>
  <si>
    <t>קרן 2 JTLV- קרן 2 JTLV</t>
  </si>
  <si>
    <t>74186</t>
  </si>
  <si>
    <t>31/05/20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</si>
  <si>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</si>
  <si>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</si>
  <si>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</si>
  <si>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</si>
  <si>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</si>
  <si>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סה"כ קרנות נדל"ן בחו"ל</t>
  </si>
  <si>
    <t>אלקטרה נדל"ן (MF) קרן מספר 1- Electra Multifamily Investments Fund LP</t>
  </si>
  <si>
    <t>74172</t>
  </si>
  <si>
    <t>04/06/19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</si>
  <si>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</si>
  <si>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</si>
  <si>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</si>
  <si>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</si>
  <si>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</si>
  <si>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</si>
  <si>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</si>
  <si>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</si>
  <si>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</si>
  <si>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</si>
  <si>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4 קרן- SG VC</t>
  </si>
  <si>
    <t>74200</t>
  </si>
  <si>
    <t>אלקטרה נדל"ן קרן חוב- Electra Capital PM Fund LP</t>
  </si>
  <si>
    <t>74199</t>
  </si>
  <si>
    <t>20/02/20</t>
  </si>
  <si>
    <t>FUSE 11 FUND- FUSE 11 FUND</t>
  </si>
  <si>
    <t>74203</t>
  </si>
  <si>
    <t>21/05/20</t>
  </si>
  <si>
    <t>קרן REVOLVER- REVOLVER</t>
  </si>
  <si>
    <t>74193</t>
  </si>
  <si>
    <t>קרן הפניקס קו-אינווסט- הפניקס</t>
  </si>
  <si>
    <t>74190</t>
  </si>
  <si>
    <t>30/01/20</t>
  </si>
  <si>
    <t>קרן ויולה קרדיט 6- קרן ויולה</t>
  </si>
  <si>
    <t>74197</t>
  </si>
  <si>
    <t>27/01/20</t>
  </si>
  <si>
    <t>SG VC 3 קרן- SG VC</t>
  </si>
  <si>
    <t>74180</t>
  </si>
  <si>
    <t>14/05/20</t>
  </si>
  <si>
    <t>סה"כ כתבי אופציה בישראל</t>
  </si>
  <si>
    <t>סה"כ מט"ח/מט"ח</t>
  </si>
  <si>
    <t>אירו/שקל 3.8020 12/08/20  153559</t>
  </si>
  <si>
    <t>153559</t>
  </si>
  <si>
    <t>12/05/20</t>
  </si>
  <si>
    <t>דולר/שקל 3.454 12/08/20 153595</t>
  </si>
  <si>
    <t>153595</t>
  </si>
  <si>
    <t>18/06/20</t>
  </si>
  <si>
    <t>דולר/שקל 3.51 12/08/20 153561</t>
  </si>
  <si>
    <t>153561</t>
  </si>
  <si>
    <t>יורו/שקל 3.9 12/08/20 153579</t>
  </si>
  <si>
    <t>153579</t>
  </si>
  <si>
    <t>08/06/20</t>
  </si>
  <si>
    <t>סה"כ כנגד חסכון עמיתים/מבוטחים</t>
  </si>
  <si>
    <t>אחיסמך A</t>
  </si>
  <si>
    <t>לא</t>
  </si>
  <si>
    <t>96017</t>
  </si>
  <si>
    <t>515293229</t>
  </si>
  <si>
    <t>24/06/20</t>
  </si>
  <si>
    <t>אחיסמך B</t>
  </si>
  <si>
    <t>96018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</si>
  <si>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</si>
  <si>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</si>
  <si>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</si>
  <si>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</si>
  <si>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</si>
  <si>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27/03/19</t>
  </si>
  <si>
    <t>א.פ.י. נתיב פיתוח בע''מ</t>
  </si>
  <si>
    <t>96029</t>
  </si>
  <si>
    <t>מלונות בראון ד</t>
  </si>
  <si>
    <t>96027</t>
  </si>
  <si>
    <t>515724243</t>
  </si>
  <si>
    <t>07/04/20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</si>
  <si>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</si>
  <si>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</si>
  <si>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</si>
  <si>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</si>
  <si>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</si>
  <si>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</si>
  <si>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בראון ג רכיב התחייבותי</t>
  </si>
  <si>
    <t>96026</t>
  </si>
  <si>
    <t>NR1</t>
  </si>
  <si>
    <t>דירוג פנימי</t>
  </si>
  <si>
    <t>מלון בראון ג</t>
  </si>
  <si>
    <t>96023</t>
  </si>
  <si>
    <t>31/03/20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</si>
  <si>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</si>
  <si>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</si>
  <si>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</si>
  <si>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</si>
  <si>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</si>
  <si>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ilAAA</t>
  </si>
  <si>
    <t>ilAA+</t>
  </si>
  <si>
    <t>Aa2.il</t>
  </si>
  <si>
    <t>ilAA</t>
  </si>
  <si>
    <t>ilAA-</t>
  </si>
  <si>
    <t>Aa3.il</t>
  </si>
  <si>
    <t>ilA+</t>
  </si>
  <si>
    <t>A2.il</t>
  </si>
  <si>
    <t>ilA</t>
  </si>
  <si>
    <t>A3.il</t>
  </si>
  <si>
    <t>ilA-</t>
  </si>
  <si>
    <t>A1.il</t>
  </si>
  <si>
    <t>Baa1.il</t>
  </si>
  <si>
    <t>ilBBB</t>
  </si>
  <si>
    <t>ilNR1</t>
  </si>
  <si>
    <t xml:space="preserve"> first time 
</t>
  </si>
  <si>
    <t xml:space="preserve">קרן הליוס
</t>
  </si>
  <si>
    <t xml:space="preserve">ION 
</t>
  </si>
  <si>
    <t>JTLV2</t>
  </si>
  <si>
    <t>קרן חוב פונטיפקס 4</t>
  </si>
  <si>
    <t>קיסטון</t>
  </si>
  <si>
    <t xml:space="preserve">SG VC3 
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</si>
  <si>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</si>
  <si>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</si>
  <si>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</si>
  <si>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</si>
  <si>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</si>
  <si>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</si>
  <si>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נדל"ן מניב בישראל</t>
  </si>
  <si>
    <t>בנייה</t>
  </si>
  <si>
    <t>ענף משק</t>
  </si>
  <si>
    <t>נדל"ן מניב בחו"ל</t>
  </si>
  <si>
    <t>(5) קרנות סל</t>
  </si>
  <si>
    <t>5. קרנות סל</t>
  </si>
  <si>
    <t>סה"כ קרנות סל</t>
  </si>
  <si>
    <t>קרנות סל</t>
  </si>
  <si>
    <t>הכשרה חברה לביטוח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</si>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</sst>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168" fontId="0" fillId="0" borderId="0" xfId="11" applyNumberFormat="1" applyFont="1"/>
    <xf numFmtId="14" fontId="0" fillId="0" borderId="0" xfId="0" applyNumberFormat="1" applyBorder="1" applyAlignment="1">
      <alignment horizontal="center" vertical="center"/>
    </xf>
    <xf numFmtId="0" fontId="0" fillId="0" borderId="0" xfId="0" applyNumberFormat="1"/>
    <xf numFmtId="10" fontId="17" fillId="0" borderId="0" xfId="12" applyNumberFormat="1" applyFont="1"/>
    <xf numFmtId="9" fontId="5" fillId="0" borderId="0" xfId="12" applyFont="1" applyAlignment="1">
      <alignment horizontal="center" vertical="center" wrapText="1"/>
    </xf>
    <xf numFmtId="10" fontId="5" fillId="0" borderId="0" xfId="12" applyNumberFormat="1" applyFont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3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  <cellStyle name="היפר-קישור" xfId="2" builtinId="8"/>
  </cellStyles>
  <dxfs count="40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 * #,##0_ ;_ * \-#,##0_ ;_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05" tableBorderDxfId="404">
  <autoFilter ref="B7:D43">
    <filterColumn colId="0" hiddenButton="1"/>
    <filterColumn colId="1" hiddenButton="1"/>
    <filterColumn colId="2" hiddenButton="1"/>
  </autoFilter>
  <tableColumns count="3">
    <tableColumn id="1" name="עמודה1" dataDxfId="403" dataCellStyle="Normal_2007-16618"/>
    <tableColumn id="2" name="שווי הוגן" dataDxfId="402"/>
    <tableColumn id="3" name="שעור מנכסי השקעה*" dataDxfId="4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76" dataDxfId="277" headerRowBorderDxfId="289" tableBorderDxfId="290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8"/>
    <tableColumn id="2" name="מספר ני&quot;ע" dataDxfId="287"/>
    <tableColumn id="3" name="זירת מסחר" dataDxfId="286"/>
    <tableColumn id="4" name="ענף מסחר" dataDxfId="285"/>
    <tableColumn id="5" name="סוג מטבע" dataDxfId="284"/>
    <tableColumn id="6" name="ערך נקוב****" dataDxfId="283"/>
    <tableColumn id="7" name="שער***" dataDxfId="282"/>
    <tableColumn id="8" name="שווי שוק" dataDxfId="281"/>
    <tableColumn id="9" name="שעור מערך נקוב מונפק" dataDxfId="280"/>
    <tableColumn id="10" name="שעור מנכסי אפיק ההשקעה" dataDxfId="279"/>
    <tableColumn id="11" name="שעור מסך נכסי השקעה**" dataDxfId="2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65" dataDxfId="266" headerRowBorderDxfId="274" tableBorderDxfId="275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3"/>
    <tableColumn id="4" name="ענף מסחר"/>
    <tableColumn id="5" name="סוג מטבע"/>
    <tableColumn id="6" name="ערך נקוב****" dataDxfId="272"/>
    <tableColumn id="7" name="שער***" dataDxfId="271"/>
    <tableColumn id="8" name="שווי שוק" dataDxfId="270"/>
    <tableColumn id="9" name="שעור מערך נקוב מונפק" dataDxfId="269"/>
    <tableColumn id="10" name="שעור מנכסי אפיק ההשקעה" dataDxfId="268"/>
    <tableColumn id="11" name="שעור מסך נכסי השקעה**" dataDxfId="2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23" totalsRowShown="0" headerRowDxfId="256" dataDxfId="257" headerRowBorderDxfId="263" tableBorderDxfId="264">
  <autoFilter ref="A8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2"/>
    <tableColumn id="7" name="שער***" dataDxfId="261"/>
    <tableColumn id="8" name="שווי שוק" dataDxfId="260"/>
    <tableColumn id="9" name="שעור מנכסי אפיק ההשקעה" dataDxfId="259"/>
    <tableColumn id="10" name="שעור מסך נכסי השקעה**" dataDxfId="2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0" dataDxfId="241" headerRowBorderDxfId="254" tableBorderDxfId="255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3"/>
    <tableColumn id="4" name="דירוג"/>
    <tableColumn id="5" name="שם מדרג" dataDxfId="252"/>
    <tableColumn id="6" name="תאריך רכישה" dataDxfId="251"/>
    <tableColumn id="7" name="מח&quot;מ" dataDxfId="250"/>
    <tableColumn id="8" name="סוג מטבע"/>
    <tableColumn id="9" name="שיעור ריבית" dataDxfId="249"/>
    <tableColumn id="10" name="תשואה לפידיון" dataDxfId="248"/>
    <tableColumn id="11" name="ערך נקוב****" dataDxfId="247"/>
    <tableColumn id="12" name="שער***" dataDxfId="246"/>
    <tableColumn id="13" name="שווי שוק" dataDxfId="245"/>
    <tableColumn id="14" name="שעור מערך נקוב מונפק" dataDxfId="244"/>
    <tableColumn id="15" name="שעור מנכסי אפיק ההשקעה" dataDxfId="243"/>
    <tableColumn id="16" name="שעור מסך נכסי השקעה**" dataDxfId="2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1" dataDxfId="222" headerRowBorderDxfId="238" tableBorderDxfId="239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7"/>
    <tableColumn id="2" name="מספר ני&quot;ע" dataDxfId="236"/>
    <tableColumn id="3" name="דירוג" dataDxfId="235"/>
    <tableColumn id="4" name="שם מדרג" dataDxfId="234"/>
    <tableColumn id="5" name="תאריך רכישה" dataDxfId="233"/>
    <tableColumn id="6" name="מח&quot;מ" dataDxfId="232"/>
    <tableColumn id="7" name="סוג מטבע" dataDxfId="231"/>
    <tableColumn id="8" name="שיעור ריבית" dataDxfId="230"/>
    <tableColumn id="9" name="תשואה לפידיון" dataDxfId="229"/>
    <tableColumn id="10" name="ערך נקוב****" dataDxfId="228"/>
    <tableColumn id="11" name="שער***" dataDxfId="227"/>
    <tableColumn id="12" name="שווי הוגן" dataDxfId="226"/>
    <tableColumn id="13" name="שעור מערך נקוב מונפק" dataDxfId="225"/>
    <tableColumn id="14" name="שעור מנכסי אפיק ההשקעה" dataDxfId="224"/>
    <tableColumn id="15" name="שעור מסך נכסי השקעה**" dataDxfId="2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199" dataDxfId="200" headerRowBorderDxfId="219" tableBorderDxfId="220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8"/>
    <tableColumn id="2" name="מספר ני&quot;ע" dataDxfId="217"/>
    <tableColumn id="3" name="ספק המידע" dataDxfId="216"/>
    <tableColumn id="4" name="מספר מנפיק" dataDxfId="215"/>
    <tableColumn id="5" name="ענף מסחר" dataDxfId="214"/>
    <tableColumn id="6" name="דירוג" dataDxfId="213"/>
    <tableColumn id="7" name="שם מדרג" dataDxfId="212"/>
    <tableColumn id="8" name="תאריך רכישה" dataDxfId="211"/>
    <tableColumn id="9" name="מח&quot;מ" dataDxfId="210"/>
    <tableColumn id="10" name="סוג מטבע" dataDxfId="209"/>
    <tableColumn id="11" name="שיעור ריבית" dataDxfId="208"/>
    <tableColumn id="12" name="תשואה לפידיון" dataDxfId="207"/>
    <tableColumn id="13" name="ערך נקוב****" dataDxfId="206"/>
    <tableColumn id="14" name="שער***" dataDxfId="205"/>
    <tableColumn id="15" name="שווי הוגן" dataDxfId="204"/>
    <tableColumn id="16" name="שעור מערך נקוב מונפק" dataDxfId="203"/>
    <tableColumn id="17" name="שעור מנכסי אפיק ההשקעה" dataDxfId="202"/>
    <tableColumn id="18" name="שעור מסך נכסי השקעה**" dataDxfId="2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7" totalsRowShown="0" headerRowDxfId="177" dataDxfId="178" headerRowBorderDxfId="197" tableBorderDxfId="198">
  <autoFilter ref="A8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6"/>
    <tableColumn id="2" name="מספר ני&quot;ע" dataDxfId="195"/>
    <tableColumn id="3" name="ספק המידע" dataDxfId="194"/>
    <tableColumn id="4" name="מספר מנפיק" dataDxfId="193"/>
    <tableColumn id="5" name="ענף מסחר" dataDxfId="192"/>
    <tableColumn id="6" name="דירוג" dataDxfId="191"/>
    <tableColumn id="7" name="שם מדרג" dataDxfId="190"/>
    <tableColumn id="8" name="תאריך רכישה" dataDxfId="189"/>
    <tableColumn id="9" name="מח&quot;מ" dataDxfId="188"/>
    <tableColumn id="10" name="סוג מטבע" dataDxfId="187"/>
    <tableColumn id="11" name="שיעור ריבית" dataDxfId="186"/>
    <tableColumn id="12" name="תשואה לפידיון" dataDxfId="185"/>
    <tableColumn id="13" name="ערך נקוב****" dataDxfId="184"/>
    <tableColumn id="14" name="שער***" dataDxfId="183"/>
    <tableColumn id="15" name="שווי הוגן" dataDxfId="182"/>
    <tableColumn id="16" name="שעור מערך נקוב מונפק" dataDxfId="181"/>
    <tableColumn id="17" name="שעור מנכסי אפיק ההשקעה" dataDxfId="180"/>
    <tableColumn id="18" name="שעור מסך נכסי השקעה**" dataDxfId="1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21" totalsRowShown="0" headerRowDxfId="165" dataDxfId="166" headerRowBorderDxfId="175" tableBorderDxfId="176">
  <autoFilter ref="A8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4"/>
    <tableColumn id="4" name="מספר מנפיק" dataDxfId="173"/>
    <tableColumn id="5" name="ענף מסחר"/>
    <tableColumn id="6" name="סוג מטבע"/>
    <tableColumn id="7" name="ערך נקוב****" dataDxfId="172"/>
    <tableColumn id="8" name="שער***" dataDxfId="171"/>
    <tableColumn id="9" name="שווי הוגן" dataDxfId="170"/>
    <tableColumn id="10" name="שעור מערך נקוב מונפק" dataDxfId="169"/>
    <tableColumn id="11" name="שעור מנכסי אפיק ההשקעה" dataDxfId="168"/>
    <tableColumn id="12" name="שעור מסך נכסי השקעה**" dataDxfId="1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46" totalsRowShown="0" headerRowDxfId="155" dataDxfId="156" headerRowBorderDxfId="163" tableBorderDxfId="164">
  <autoFilter ref="A8:J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2"/>
    <tableColumn id="6" name="שער***" dataDxfId="161"/>
    <tableColumn id="7" name="שווי הוגן" dataDxfId="160"/>
    <tableColumn id="8" name="שעור מערך נקוב מונפק" dataDxfId="159"/>
    <tableColumn id="9" name="שעור מנכסי אפיק ההשקעה" dataDxfId="158"/>
    <tableColumn id="10" name="שעור מסך נכסי השקעה**" dataDxfId="1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51" headerRowBorderDxfId="153" tableBorderDxfId="154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1" totalsRowShown="0" headerRowDxfId="400" headerRowBorderDxfId="399" tableBorderDxfId="398" headerRowCellStyle="Normal_2007-16618">
  <autoFilter ref="C45:D51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40" dataDxfId="141" headerRowBorderDxfId="149" tableBorderDxfId="150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8"/>
    <tableColumn id="6" name="ערך נקוב****" dataDxfId="147"/>
    <tableColumn id="7" name="שער***" dataDxfId="146"/>
    <tableColumn id="8" name="שווי הוגן" dataDxfId="145"/>
    <tableColumn id="9" name="שעור מערך נקוב מונפק" dataDxfId="144"/>
    <tableColumn id="10" name="שעור מנכסי אפיק ההשקעה" dataDxfId="143"/>
    <tableColumn id="11" name="שעור מסך נכסי השקעה**" dataDxfId="1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4" totalsRowShown="0" headerRowDxfId="130" dataDxfId="131" headerRowBorderDxfId="138" tableBorderDxfId="139">
  <autoFilter ref="A8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7"/>
    <tableColumn id="6" name="ערך נקוב****" dataDxfId="136"/>
    <tableColumn id="7" name="שער***" dataDxfId="135"/>
    <tableColumn id="8" name="שווי הוגן" dataDxfId="134"/>
    <tableColumn id="9" name="שעור מנכסי אפיק ההשקעה" dataDxfId="133"/>
    <tableColumn id="10" name="שעור מסך נכסי השקעה**" dataDxfId="1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4" dataDxfId="115" headerRowBorderDxfId="128" tableBorderDxfId="129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7"/>
    <tableColumn id="4" name="דירוג"/>
    <tableColumn id="5" name="שם מדרג" dataDxfId="126"/>
    <tableColumn id="6" name="תאריך רכישה" dataDxfId="125"/>
    <tableColumn id="7" name="מח&quot;מ" dataDxfId="124"/>
    <tableColumn id="8" name="סוג מטבע"/>
    <tableColumn id="9" name="שיעור ריבית" dataDxfId="123"/>
    <tableColumn id="10" name="תשואה לפידיון" dataDxfId="122"/>
    <tableColumn id="11" name="ערך נקוב****" dataDxfId="121"/>
    <tableColumn id="12" name="שער***" dataDxfId="120"/>
    <tableColumn id="13" name="שווי הוגן" dataDxfId="119"/>
    <tableColumn id="14" name="שעור מערך נקוב מונפק" dataDxfId="118"/>
    <tableColumn id="15" name="שעור מנכסי אפיק ההשקעה" dataDxfId="117"/>
    <tableColumn id="16" name="שעור מסך נכסי השקעה**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Q44" totalsRowShown="0" headerRowDxfId="98" dataDxfId="99" headerRowBorderDxfId="112" tableBorderDxfId="113">
  <autoFilter ref="A7:Q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1"/>
    <tableColumn id="3" name="מספר ני&quot;ע"/>
    <tableColumn id="4" name="מספר מנפיק" dataDxfId="110"/>
    <tableColumn id="5" name="דירוג"/>
    <tableColumn id="6" name="תאריך רכישה" dataDxfId="109"/>
    <tableColumn id="7" name="שם מדרג" dataDxfId="108"/>
    <tableColumn id="8" name="מח&quot;מ" dataDxfId="107"/>
    <tableColumn id="9" name="ענף משק"/>
    <tableColumn id="10" name="סוג מטבע"/>
    <tableColumn id="11" name="שיעור ריבית ממוצע" dataDxfId="106"/>
    <tableColumn id="12" name="תשואה לפידיון" dataDxfId="105"/>
    <tableColumn id="13" name="ערך נקוב****" dataDxfId="104"/>
    <tableColumn id="14" name="שער***" dataDxfId="103"/>
    <tableColumn id="15" name="שווי הוגן" dataDxfId="102"/>
    <tableColumn id="16" name="שעור מנכסי אפיק ההשקעה" dataDxfId="101"/>
    <tableColumn id="17" name="שעור מסך נכסי השקעה**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4" dataDxfId="85" headerRowBorderDxfId="96" tableBorderDxfId="97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5"/>
    <tableColumn id="4" name="דירוג"/>
    <tableColumn id="5" name="שם מדרג" dataDxfId="94"/>
    <tableColumn id="6" name="מח&quot;מ" dataDxfId="93"/>
    <tableColumn id="7" name="סוג מטבע"/>
    <tableColumn id="8" name="תנאי ושיעור ריבית" dataDxfId="92"/>
    <tableColumn id="9" name="תשואה לפידיון" dataDxfId="91"/>
    <tableColumn id="10" name="ערך נקוב****" dataDxfId="90"/>
    <tableColumn id="11" name="שער***" dataDxfId="89"/>
    <tableColumn id="12" name="שווי הוגן" dataDxfId="88"/>
    <tableColumn id="13" name="שעור מנכסי אפיק ההשקעה" dataDxfId="87"/>
    <tableColumn id="14" name="שעור מסך נכסי השקעה**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71" dataDxfId="72" headerRowBorderDxfId="82" tableBorderDxfId="83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1"/>
    <tableColumn id="2" name="תאריך שערוך אחרון" dataDxfId="80"/>
    <tableColumn id="3" name="אופי הנכס" dataDxfId="79"/>
    <tableColumn id="4" name="שעור תשואה במהלך התקופה" dataDxfId="78"/>
    <tableColumn id="5" name="סוג מטבע" dataDxfId="77"/>
    <tableColumn id="6" name="שווי משוערך" dataDxfId="76"/>
    <tableColumn id="7" name="שעור מנכסי אפיק ההשקעה" dataDxfId="75"/>
    <tableColumn id="8" name="שעור מסך נכסי השקעה" dataDxfId="74"/>
    <tableColumn id="9" name="כתובת הנכס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6" headerRowBorderDxfId="69" tableBorderDxfId="70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8"/>
    <tableColumn id="3" name="דירוג"/>
    <tableColumn id="4" name="שם המדרג" dataDxfId="67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2" headerRowBorderDxfId="64" tableBorderDxfId="65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3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26" totalsRowShown="0" headerRowBorderDxfId="60" tableBorderDxfId="61">
  <autoFilter ref="A7:C26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 dataCellStyle="Comma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7" totalsRowShown="0" headerRowDxfId="383" dataDxfId="384" headerRowBorderDxfId="396" tableBorderDxfId="397">
  <autoFilter ref="A7:K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5"/>
    <tableColumn id="2" name="מספר ני&quot;ע" dataDxfId="394"/>
    <tableColumn id="3" name="מספר מנפיק" dataDxfId="393"/>
    <tableColumn id="4" name="דירוג" dataDxfId="392"/>
    <tableColumn id="5" name="שם מדרג" dataDxfId="391"/>
    <tableColumn id="6" name="סוג מטבע" dataDxfId="390"/>
    <tableColumn id="7" name="שיעור ריבית" dataDxfId="389"/>
    <tableColumn id="8" name="תשואה לפידיון" dataDxfId="388"/>
    <tableColumn id="9" name="שווי שוק" dataDxfId="387"/>
    <tableColumn id="10" name="שעור מנכסי אפיק ההשקעה" dataDxfId="386"/>
    <tableColumn id="11" name="שעור מסך נכסי השקעה" dataDxfId="3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1" totalsRowShown="0" headerRowDxfId="362" dataDxfId="363" headerRowBorderDxfId="381" tableBorderDxfId="382">
  <autoFilter ref="A8:Q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0"/>
    <tableColumn id="2" name="מספר ני&quot;ע" dataDxfId="379"/>
    <tableColumn id="3" name="זירת מסחר" dataDxfId="378"/>
    <tableColumn id="4" name="דירוג" dataDxfId="377"/>
    <tableColumn id="5" name="שם מדרג" dataDxfId="376"/>
    <tableColumn id="6" name="תאריך רכישה" dataDxfId="375"/>
    <tableColumn id="7" name="מח&quot;מ" dataDxfId="374"/>
    <tableColumn id="8" name="סוג מטבע" dataDxfId="373"/>
    <tableColumn id="9" name="שיעור ריבית" dataDxfId="372"/>
    <tableColumn id="10" name="תשואה לפידיון" dataDxfId="371"/>
    <tableColumn id="11" name="ערך נקוב****" dataDxfId="370"/>
    <tableColumn id="12" name="שער***" dataDxfId="369"/>
    <tableColumn id="13" name="פדיון/ריבית/דיבידנד לקבל*****  " dataDxfId="368"/>
    <tableColumn id="14" name="שווי שוק" dataDxfId="367"/>
    <tableColumn id="15" name="שעור מערך נקוב**** מונפק" dataDxfId="366"/>
    <tableColumn id="16" name="שעור מנכסי אפיק ההשקעה" dataDxfId="365"/>
    <tableColumn id="17" name="שעור מסך נכסי השקעה**" dataDxfId="3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38" dataDxfId="339" headerRowBorderDxfId="360" tableBorderDxfId="361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9"/>
    <tableColumn id="2" name="מספר ני&quot;ע" dataDxfId="358"/>
    <tableColumn id="3" name="זירת מסחר" dataDxfId="357"/>
    <tableColumn id="4" name="ספק מידע" dataDxfId="356"/>
    <tableColumn id="5" name="מספר מנפיק" dataDxfId="355"/>
    <tableColumn id="6" name="ענף מסחר" dataDxfId="354"/>
    <tableColumn id="7" name="דירוג" dataDxfId="353"/>
    <tableColumn id="8" name="שם מדרג" dataDxfId="352"/>
    <tableColumn id="9" name="תאריך רכישה" dataDxfId="351"/>
    <tableColumn id="10" name="מח&quot;מ" dataDxfId="350"/>
    <tableColumn id="11" name="סוג מטבע" dataDxfId="349"/>
    <tableColumn id="12" name="שיעור ריבית" dataDxfId="348"/>
    <tableColumn id="13" name="תשואה לפידיון" dataDxfId="347"/>
    <tableColumn id="14" name="ערך נקוב****" dataDxfId="346"/>
    <tableColumn id="15" name="שער***" dataDxfId="345"/>
    <tableColumn id="16" name="פדיון/ריבית/דיבידנד לקבל*****  " dataDxfId="344"/>
    <tableColumn id="17" name="שווי שוק" dataDxfId="343"/>
    <tableColumn id="18" name="שעור מערך נקוב מונפק" dataDxfId="342"/>
    <tableColumn id="19" name="שעור מנכסי אפיק ההשקעה" dataDxfId="341"/>
    <tableColumn id="20" name="שעור מסך נכסי השקעה**" dataDxfId="3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99" totalsRowShown="0" headerRowDxfId="324" dataDxfId="325" headerRowBorderDxfId="336" tableBorderDxfId="337">
  <autoFilter ref="A8:T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35"/>
    <tableColumn id="11" name="סוג מטבע"/>
    <tableColumn id="12" name="שיעור ריבית" dataDxfId="334"/>
    <tableColumn id="13" name="תשואה לפידיון" dataDxfId="333"/>
    <tableColumn id="14" name="ערך נקוב****" dataDxfId="332"/>
    <tableColumn id="15" name="שער***" dataDxfId="331"/>
    <tableColumn id="16" name="פדיון/ריבית/דיבידנד לקבל*****  " dataDxfId="330"/>
    <tableColumn id="17" name="שווי שוק" dataDxfId="329"/>
    <tableColumn id="18" name="שעור מערך נקוב מונפק" dataDxfId="328"/>
    <tableColumn id="19" name="שעור מנכסי אפיק ההשקעה" dataDxfId="327"/>
    <tableColumn id="20" name="שעור מסך נכסי השקעה**" dataDxfId="3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110" totalsRowShown="0" headerRowDxfId="313" dataDxfId="314" headerRowBorderDxfId="322" tableBorderDxfId="323">
  <autoFilter ref="A8:N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1"/>
    <tableColumn id="9" name="שער***" dataDxfId="320"/>
    <tableColumn id="10" name="פדיון/ריבית/דיבידנד לקבל*****  " dataDxfId="319"/>
    <tableColumn id="11" name="שווי שוק" dataDxfId="318"/>
    <tableColumn id="12" name="שעור מערך נקוב מונפק" dataDxfId="317"/>
    <tableColumn id="13" name="שעור מנכסי אפיק ההשקעה" dataDxfId="316"/>
    <tableColumn id="14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69" totalsRowShown="0" headerRowDxfId="301" dataDxfId="302" headerRowBorderDxfId="311" tableBorderDxfId="312">
  <autoFilter ref="A8:M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סוג מטבע"/>
    <tableColumn id="7" name="ערך נקוב****" dataDxfId="308"/>
    <tableColumn id="8" name="שער***" dataDxfId="307"/>
    <tableColumn id="9" name="פדיון/ריבית/דיבידנד לקבל*****  "/>
    <tableColumn id="10" name="שווי שוק" dataDxfId="306"/>
    <tableColumn id="11" name="שעור מערך נקוב מונפק" dataDxfId="305"/>
    <tableColumn id="12" name="שעור מנכסי אפיק ההשקעה" dataDxfId="304"/>
    <tableColumn id="13" name="שעור מסך נכסי השקעה**" dataDxfId="3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8:N31" totalsRowShown="0" headerRowDxfId="291" dataDxfId="292" headerRowBorderDxfId="299" tableBorderDxfId="300">
  <autoFilter ref="A8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8"/>
    <tableColumn id="10" name="שער***" dataDxfId="297"/>
    <tableColumn id="11" name="שווי שוק" dataDxfId="296"/>
    <tableColumn id="12" name="שעור מערך נקוב מונפק" dataDxfId="295"/>
    <tableColumn id="13" name="שעור מנכסי אפיק ההשקעה" dataDxfId="294"/>
    <tableColumn id="14" name="שעור מסך נכסי השקעה**" dataDxfId="2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1"/>
  <sheetViews>
    <sheetView rightToLeft="1" workbookViewId="0">
      <selection activeCell="C46" sqref="C46"/>
    </sheetView>
  </sheetViews>
  <sheetFormatPr defaultColWidth="0" defaultRowHeight="18" zeroHeight="1"/>
  <cols>
    <col min="1" max="1" width="29.71093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192</v>
      </c>
    </row>
    <row r="2" spans="1:36">
      <c r="B2" s="2" t="s">
        <v>1</v>
      </c>
      <c r="C2" s="1" t="s">
        <v>1055</v>
      </c>
    </row>
    <row r="3" spans="1:36">
      <c r="B3" s="2" t="s">
        <v>2</v>
      </c>
      <c r="C3" t="s">
        <v>193</v>
      </c>
    </row>
    <row r="4" spans="1:36">
      <c r="B4" s="2" t="s">
        <v>3</v>
      </c>
      <c r="C4" s="1">
        <v>9888</v>
      </c>
    </row>
    <row r="5" spans="1:36">
      <c r="B5" s="63" t="s">
        <v>194</v>
      </c>
      <c r="C5" t="s">
        <v>195</v>
      </c>
    </row>
    <row r="6" spans="1:36" ht="26.25" customHeight="1">
      <c r="B6" s="77" t="s">
        <v>4</v>
      </c>
      <c r="C6" s="78"/>
      <c r="D6" s="79"/>
    </row>
    <row r="7" spans="1:36" s="3" customFormat="1">
      <c r="B7" s="40" t="s">
        <v>1083</v>
      </c>
      <c r="C7" s="80" t="s">
        <v>5</v>
      </c>
      <c r="D7" s="81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1056</v>
      </c>
      <c r="B11" s="57" t="s">
        <v>13</v>
      </c>
      <c r="C11" s="64">
        <v>23424.741399225</v>
      </c>
      <c r="D11" s="65">
        <v>0.16189999999999999</v>
      </c>
    </row>
    <row r="12" spans="1:36">
      <c r="B12" s="57" t="s">
        <v>14</v>
      </c>
      <c r="C12" s="50"/>
      <c r="D12" s="50"/>
    </row>
    <row r="13" spans="1:36">
      <c r="A13" s="9" t="s">
        <v>1057</v>
      </c>
      <c r="B13" s="58" t="s">
        <v>15</v>
      </c>
      <c r="C13" s="66">
        <v>32241.181034000001</v>
      </c>
      <c r="D13" s="67">
        <v>0.4355</v>
      </c>
    </row>
    <row r="14" spans="1:36">
      <c r="A14" s="9" t="s">
        <v>1058</v>
      </c>
      <c r="B14" s="58" t="s">
        <v>16</v>
      </c>
      <c r="C14" s="66">
        <v>0</v>
      </c>
      <c r="D14" s="67">
        <v>0</v>
      </c>
    </row>
    <row r="15" spans="1:36">
      <c r="A15" s="9" t="s">
        <v>1059</v>
      </c>
      <c r="B15" s="58" t="s">
        <v>17</v>
      </c>
      <c r="C15" s="66">
        <v>4606.7872768121997</v>
      </c>
      <c r="D15" s="67">
        <v>6.2199999999999998E-2</v>
      </c>
    </row>
    <row r="16" spans="1:36">
      <c r="A16" s="9" t="s">
        <v>820</v>
      </c>
      <c r="B16" s="58" t="s">
        <v>18</v>
      </c>
      <c r="C16" s="66">
        <v>2005.63917894</v>
      </c>
      <c r="D16" s="67">
        <v>2.7099999999999999E-2</v>
      </c>
    </row>
    <row r="17" spans="1:4">
      <c r="A17" s="9" t="s">
        <v>1054</v>
      </c>
      <c r="B17" s="58" t="s">
        <v>1051</v>
      </c>
      <c r="C17" s="66">
        <v>18671.985537304801</v>
      </c>
      <c r="D17" s="67">
        <v>0.25219999999999998</v>
      </c>
    </row>
    <row r="18" spans="1:4">
      <c r="A18" s="9" t="s">
        <v>1060</v>
      </c>
      <c r="B18" s="58" t="s">
        <v>19</v>
      </c>
      <c r="C18" s="66">
        <v>141.239135952</v>
      </c>
      <c r="D18" s="67">
        <v>1.9E-3</v>
      </c>
    </row>
    <row r="19" spans="1:4">
      <c r="A19" s="9" t="s">
        <v>1061</v>
      </c>
      <c r="B19" s="58" t="s">
        <v>20</v>
      </c>
      <c r="C19" s="66">
        <v>0.61543999999999999</v>
      </c>
      <c r="D19" s="67">
        <v>0</v>
      </c>
    </row>
    <row r="20" spans="1:4">
      <c r="A20" s="9" t="s">
        <v>1062</v>
      </c>
      <c r="B20" s="58" t="s">
        <v>21</v>
      </c>
      <c r="C20" s="66">
        <v>0</v>
      </c>
      <c r="D20" s="67">
        <v>0</v>
      </c>
    </row>
    <row r="21" spans="1:4">
      <c r="A21" s="9" t="s">
        <v>1063</v>
      </c>
      <c r="B21" s="58" t="s">
        <v>22</v>
      </c>
      <c r="C21" s="66">
        <v>327.69019009565898</v>
      </c>
      <c r="D21" s="67">
        <v>4.4000000000000003E-3</v>
      </c>
    </row>
    <row r="22" spans="1:4">
      <c r="A22" s="9" t="s">
        <v>1064</v>
      </c>
      <c r="B22" s="58" t="s">
        <v>23</v>
      </c>
      <c r="C22" s="66">
        <v>0</v>
      </c>
      <c r="D22" s="67">
        <v>0</v>
      </c>
    </row>
    <row r="23" spans="1:4">
      <c r="B23" s="57" t="s">
        <v>24</v>
      </c>
      <c r="C23" s="50"/>
      <c r="D23" s="50"/>
    </row>
    <row r="24" spans="1:4">
      <c r="A24" s="9" t="s">
        <v>1065</v>
      </c>
      <c r="B24" s="58" t="s">
        <v>25</v>
      </c>
      <c r="C24" s="66">
        <v>0</v>
      </c>
      <c r="D24" s="67">
        <v>0</v>
      </c>
    </row>
    <row r="25" spans="1:4">
      <c r="A25" s="9" t="s">
        <v>1066</v>
      </c>
      <c r="B25" s="58" t="s">
        <v>26</v>
      </c>
      <c r="C25" s="66">
        <v>0</v>
      </c>
      <c r="D25" s="67">
        <v>0</v>
      </c>
    </row>
    <row r="26" spans="1:4">
      <c r="A26" s="9" t="s">
        <v>1067</v>
      </c>
      <c r="B26" s="58" t="s">
        <v>17</v>
      </c>
      <c r="C26" s="66">
        <v>253.59778367199999</v>
      </c>
      <c r="D26" s="67">
        <v>3.3999999999999998E-3</v>
      </c>
    </row>
    <row r="27" spans="1:4">
      <c r="A27" s="9" t="s">
        <v>1068</v>
      </c>
      <c r="B27" s="58" t="s">
        <v>27</v>
      </c>
      <c r="C27" s="66">
        <v>1387.3819403197983</v>
      </c>
      <c r="D27" s="67">
        <v>1.8700000000000001E-2</v>
      </c>
    </row>
    <row r="28" spans="1:4">
      <c r="A28" s="9" t="s">
        <v>1069</v>
      </c>
      <c r="B28" s="58" t="s">
        <v>28</v>
      </c>
      <c r="C28" s="66">
        <v>1986.189912593456</v>
      </c>
      <c r="D28" s="67">
        <v>2.6800000000000001E-2</v>
      </c>
    </row>
    <row r="29" spans="1:4">
      <c r="A29" s="9" t="s">
        <v>1070</v>
      </c>
      <c r="B29" s="58" t="s">
        <v>29</v>
      </c>
      <c r="C29" s="66">
        <v>0</v>
      </c>
      <c r="D29" s="67">
        <v>0</v>
      </c>
    </row>
    <row r="30" spans="1:4">
      <c r="A30" s="9" t="s">
        <v>1071</v>
      </c>
      <c r="B30" s="58" t="s">
        <v>30</v>
      </c>
      <c r="C30" s="66">
        <v>0</v>
      </c>
      <c r="D30" s="67">
        <v>0</v>
      </c>
    </row>
    <row r="31" spans="1:4">
      <c r="A31" s="9" t="s">
        <v>1072</v>
      </c>
      <c r="B31" s="58" t="s">
        <v>31</v>
      </c>
      <c r="C31" s="66">
        <v>-25.149044614840761</v>
      </c>
      <c r="D31" s="67">
        <v>-2.9999999999999997E-4</v>
      </c>
    </row>
    <row r="32" spans="1:4">
      <c r="A32" s="9" t="s">
        <v>1073</v>
      </c>
      <c r="B32" s="58" t="s">
        <v>32</v>
      </c>
      <c r="C32" s="66">
        <v>0</v>
      </c>
      <c r="D32" s="67">
        <v>0</v>
      </c>
    </row>
    <row r="33" spans="1:4">
      <c r="A33" s="9" t="s">
        <v>1074</v>
      </c>
      <c r="B33" s="57" t="s">
        <v>33</v>
      </c>
      <c r="C33" s="66">
        <v>445.084196459</v>
      </c>
      <c r="D33" s="67">
        <v>6.0000000000000001E-3</v>
      </c>
    </row>
    <row r="34" spans="1:4">
      <c r="A34" s="9" t="s">
        <v>1075</v>
      </c>
      <c r="B34" s="57" t="s">
        <v>34</v>
      </c>
      <c r="C34" s="66">
        <v>0</v>
      </c>
      <c r="D34" s="67">
        <v>0</v>
      </c>
    </row>
    <row r="35" spans="1:4">
      <c r="A35" s="9" t="s">
        <v>1076</v>
      </c>
      <c r="B35" s="57" t="s">
        <v>35</v>
      </c>
      <c r="C35" s="66">
        <v>0</v>
      </c>
      <c r="D35" s="67">
        <v>0</v>
      </c>
    </row>
    <row r="36" spans="1:4">
      <c r="A36" s="9" t="s">
        <v>1077</v>
      </c>
      <c r="B36" s="57" t="s">
        <v>36</v>
      </c>
      <c r="C36" s="66">
        <v>0</v>
      </c>
      <c r="D36" s="67">
        <v>0</v>
      </c>
    </row>
    <row r="37" spans="1:4">
      <c r="A37" s="9" t="s">
        <v>1078</v>
      </c>
      <c r="B37" s="57" t="s">
        <v>37</v>
      </c>
      <c r="C37" s="66">
        <v>0</v>
      </c>
      <c r="D37" s="67">
        <v>0</v>
      </c>
    </row>
    <row r="38" spans="1:4">
      <c r="A38" s="9"/>
      <c r="B38" s="59" t="s">
        <v>38</v>
      </c>
      <c r="C38" s="50"/>
      <c r="D38" s="50"/>
    </row>
    <row r="39" spans="1:4">
      <c r="A39" s="9" t="s">
        <v>1079</v>
      </c>
      <c r="B39" s="60" t="s">
        <v>39</v>
      </c>
      <c r="C39" s="66">
        <v>0</v>
      </c>
      <c r="D39" s="67">
        <v>0</v>
      </c>
    </row>
    <row r="40" spans="1:4">
      <c r="A40" s="9" t="s">
        <v>1080</v>
      </c>
      <c r="B40" s="60" t="s">
        <v>40</v>
      </c>
      <c r="C40" s="66">
        <v>0</v>
      </c>
      <c r="D40" s="67">
        <v>0</v>
      </c>
    </row>
    <row r="41" spans="1:4">
      <c r="A41" s="9" t="s">
        <v>1081</v>
      </c>
      <c r="B41" s="60" t="s">
        <v>41</v>
      </c>
      <c r="C41" s="66">
        <v>0</v>
      </c>
      <c r="D41" s="67">
        <v>0</v>
      </c>
    </row>
    <row r="42" spans="1:4">
      <c r="B42" s="60" t="s">
        <v>42</v>
      </c>
      <c r="C42" s="66">
        <v>85466.983980759076</v>
      </c>
      <c r="D42" s="67">
        <v>1</v>
      </c>
    </row>
    <row r="43" spans="1:4">
      <c r="A43" s="9" t="s">
        <v>1082</v>
      </c>
      <c r="B43" s="61" t="s">
        <v>43</v>
      </c>
      <c r="C43" s="66">
        <f>'יתרת התחייבות להשקעה'!B10</f>
        <v>1566.5915652263839</v>
      </c>
      <c r="D43" s="67">
        <v>0</v>
      </c>
    </row>
    <row r="44" spans="1:4">
      <c r="B44" s="10" t="s">
        <v>196</v>
      </c>
    </row>
    <row r="45" spans="1:4">
      <c r="C45" s="82" t="s">
        <v>44</v>
      </c>
      <c r="D45" s="81" t="s">
        <v>45</v>
      </c>
    </row>
    <row r="46" spans="1:4">
      <c r="C46" s="12" t="s">
        <v>9</v>
      </c>
      <c r="D46" s="12" t="s">
        <v>10</v>
      </c>
    </row>
    <row r="47" spans="1:4">
      <c r="C47" t="s">
        <v>197</v>
      </c>
      <c r="D47">
        <v>3.6429</v>
      </c>
    </row>
    <row r="48" spans="1:4">
      <c r="C48" t="s">
        <v>109</v>
      </c>
      <c r="D48">
        <v>3.8828</v>
      </c>
    </row>
    <row r="49" spans="3:4">
      <c r="C49" t="s">
        <v>122</v>
      </c>
      <c r="D49">
        <v>4.5900000000000003E-2</v>
      </c>
    </row>
    <row r="50" spans="3:4">
      <c r="C50" t="s">
        <v>105</v>
      </c>
      <c r="D50">
        <v>3.4660000000000002</v>
      </c>
    </row>
    <row r="51" spans="3:4">
      <c r="C51" t="s">
        <v>112</v>
      </c>
      <c r="D51">
        <v>4.2541000000000002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קרנות סל'!A1" display="קרנ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סכום נכסי הקרן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192</v>
      </c>
    </row>
    <row r="2" spans="1:60">
      <c r="A2" s="2" t="s">
        <v>1</v>
      </c>
    </row>
    <row r="3" spans="1:60">
      <c r="A3" s="2" t="s">
        <v>2</v>
      </c>
      <c r="B3" t="s">
        <v>193</v>
      </c>
    </row>
    <row r="4" spans="1:60">
      <c r="A4" s="2" t="s">
        <v>3</v>
      </c>
    </row>
    <row r="5" spans="1:60">
      <c r="A5" s="63" t="s">
        <v>194</v>
      </c>
      <c r="B5" t="s">
        <v>195</v>
      </c>
    </row>
    <row r="6" spans="1:60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60" ht="26.25" customHeight="1">
      <c r="A7" s="100" t="s">
        <v>97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  <c r="BH7" s="16"/>
    </row>
    <row r="8" spans="1:60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2" t="s">
        <v>182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C10" s="14"/>
      <c r="BD10" s="16"/>
      <c r="BE10" s="14"/>
    </row>
    <row r="11" spans="1:60" s="20" customFormat="1" ht="18" customHeight="1">
      <c r="A11" s="21" t="s">
        <v>98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C11" s="14"/>
      <c r="BD11" s="16"/>
      <c r="BE11" s="14"/>
      <c r="BG11" s="14"/>
    </row>
    <row r="12" spans="1:60">
      <c r="A12" s="68" t="s">
        <v>198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835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221</v>
      </c>
      <c r="B14" t="s">
        <v>221</v>
      </c>
      <c r="C14" s="14"/>
      <c r="D14" t="s">
        <v>221</v>
      </c>
      <c r="E14" t="s">
        <v>221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836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221</v>
      </c>
      <c r="B16" t="s">
        <v>221</v>
      </c>
      <c r="C16" s="14"/>
      <c r="D16" t="s">
        <v>221</v>
      </c>
      <c r="E16" t="s">
        <v>221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837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221</v>
      </c>
      <c r="B18" t="s">
        <v>221</v>
      </c>
      <c r="C18" s="14"/>
      <c r="D18" t="s">
        <v>221</v>
      </c>
      <c r="E18" t="s">
        <v>221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473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221</v>
      </c>
      <c r="B20" t="s">
        <v>221</v>
      </c>
      <c r="C20" s="14"/>
      <c r="D20" t="s">
        <v>221</v>
      </c>
      <c r="E20" t="s">
        <v>221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226</v>
      </c>
      <c r="B21" s="14"/>
      <c r="C21" s="14"/>
      <c r="D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s="68" t="s">
        <v>835</v>
      </c>
      <c r="B22" s="14"/>
      <c r="C22" s="14"/>
      <c r="D22" s="14"/>
      <c r="F22" s="70">
        <v>0</v>
      </c>
      <c r="H22" s="70">
        <v>0</v>
      </c>
      <c r="J22" s="69">
        <v>0</v>
      </c>
      <c r="K22" s="69">
        <v>0</v>
      </c>
    </row>
    <row r="23" spans="1:11">
      <c r="A23" t="s">
        <v>221</v>
      </c>
      <c r="B23" t="s">
        <v>221</v>
      </c>
      <c r="C23" s="14"/>
      <c r="D23" t="s">
        <v>221</v>
      </c>
      <c r="E23" t="s">
        <v>221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  <c r="K23" s="67">
        <v>0</v>
      </c>
    </row>
    <row r="24" spans="1:11">
      <c r="A24" s="68" t="s">
        <v>838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221</v>
      </c>
      <c r="B25" t="s">
        <v>221</v>
      </c>
      <c r="C25" s="14"/>
      <c r="D25" t="s">
        <v>221</v>
      </c>
      <c r="E25" t="s">
        <v>221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837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221</v>
      </c>
      <c r="B27" t="s">
        <v>221</v>
      </c>
      <c r="C27" s="14"/>
      <c r="D27" t="s">
        <v>221</v>
      </c>
      <c r="E27" t="s">
        <v>221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839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221</v>
      </c>
      <c r="B29" t="s">
        <v>221</v>
      </c>
      <c r="C29" s="14"/>
      <c r="D29" t="s">
        <v>221</v>
      </c>
      <c r="E29" t="s">
        <v>221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473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221</v>
      </c>
      <c r="B31" t="s">
        <v>221</v>
      </c>
      <c r="C31" s="14"/>
      <c r="D31" t="s">
        <v>221</v>
      </c>
      <c r="E31" t="s">
        <v>221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86" t="s">
        <v>228</v>
      </c>
      <c r="B32" s="14"/>
      <c r="C32" s="14"/>
      <c r="D32" s="14"/>
    </row>
    <row r="33" spans="1:4">
      <c r="A33" s="86" t="s">
        <v>286</v>
      </c>
      <c r="B33" s="14"/>
      <c r="C33" s="14"/>
      <c r="D33" s="14"/>
    </row>
    <row r="34" spans="1:4">
      <c r="A34" s="86" t="s">
        <v>287</v>
      </c>
      <c r="B34" s="14"/>
      <c r="C34" s="14"/>
      <c r="D34" s="14"/>
    </row>
    <row r="35" spans="1:4">
      <c r="A35" s="86" t="s">
        <v>288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71093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2"/>
      <c r="BB6" s="14" t="s">
        <v>99</v>
      </c>
      <c r="BD6" s="14" t="s">
        <v>100</v>
      </c>
      <c r="BF6" s="16" t="s">
        <v>101</v>
      </c>
    </row>
    <row r="7" spans="1:58" ht="26.25" customHeight="1">
      <c r="A7" s="100" t="s">
        <v>102</v>
      </c>
      <c r="B7" s="101"/>
      <c r="C7" s="101"/>
      <c r="D7" s="101"/>
      <c r="E7" s="101"/>
      <c r="F7" s="101"/>
      <c r="G7" s="101"/>
      <c r="H7" s="101"/>
      <c r="I7" s="101"/>
      <c r="J7" s="102"/>
      <c r="BB7" s="16" t="s">
        <v>103</v>
      </c>
      <c r="BD7" s="14" t="s">
        <v>104</v>
      </c>
      <c r="BF7" s="16" t="s">
        <v>105</v>
      </c>
    </row>
    <row r="8" spans="1:58" s="16" customFormat="1" ht="20.25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56</v>
      </c>
      <c r="J8" s="41" t="s">
        <v>182</v>
      </c>
      <c r="BA8" s="14" t="s">
        <v>106</v>
      </c>
      <c r="BB8" s="14" t="s">
        <v>107</v>
      </c>
      <c r="BC8" s="14" t="s">
        <v>108</v>
      </c>
      <c r="BE8" s="20" t="s">
        <v>109</v>
      </c>
    </row>
    <row r="9" spans="1:58" s="16" customFormat="1" ht="18.75" customHeight="1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26" t="s">
        <v>7</v>
      </c>
      <c r="J9" s="37" t="s">
        <v>7</v>
      </c>
      <c r="BA9" s="14" t="s">
        <v>110</v>
      </c>
      <c r="BC9" s="14" t="s">
        <v>111</v>
      </c>
      <c r="BE9" s="20" t="s">
        <v>112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38" t="s">
        <v>61</v>
      </c>
      <c r="I10" s="38" t="s">
        <v>62</v>
      </c>
      <c r="J10" s="38" t="s">
        <v>63</v>
      </c>
      <c r="K10" s="16"/>
      <c r="L10" s="16"/>
      <c r="M10" s="16"/>
      <c r="N10" s="16"/>
      <c r="BA10" s="14" t="s">
        <v>113</v>
      </c>
      <c r="BB10" s="16"/>
      <c r="BC10" s="14" t="s">
        <v>114</v>
      </c>
      <c r="BE10" s="14" t="s">
        <v>115</v>
      </c>
    </row>
    <row r="11" spans="1:58" s="20" customFormat="1" ht="18" customHeight="1">
      <c r="A11" s="21" t="s">
        <v>116</v>
      </c>
      <c r="B11" s="7"/>
      <c r="C11" s="7"/>
      <c r="D11" s="7"/>
      <c r="E11" s="7"/>
      <c r="F11" s="64">
        <v>93957.43</v>
      </c>
      <c r="G11" s="22"/>
      <c r="H11" s="64">
        <v>327.69019009565898</v>
      </c>
      <c r="I11" s="65">
        <v>1</v>
      </c>
      <c r="J11" s="65">
        <v>4.4000000000000003E-3</v>
      </c>
      <c r="K11" s="16"/>
      <c r="L11" s="16"/>
      <c r="M11" s="16"/>
      <c r="N11" s="16"/>
      <c r="BA11" s="14" t="s">
        <v>117</v>
      </c>
      <c r="BB11" s="16"/>
      <c r="BC11" s="14" t="s">
        <v>118</v>
      </c>
      <c r="BE11" s="14" t="s">
        <v>119</v>
      </c>
    </row>
    <row r="12" spans="1:58">
      <c r="A12" s="68" t="s">
        <v>198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120</v>
      </c>
      <c r="BD12" s="14" t="s">
        <v>121</v>
      </c>
    </row>
    <row r="13" spans="1:58">
      <c r="A13" t="s">
        <v>221</v>
      </c>
      <c r="B13" t="s">
        <v>221</v>
      </c>
      <c r="C13" s="16"/>
      <c r="D13" t="s">
        <v>221</v>
      </c>
      <c r="E13" t="s">
        <v>221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122</v>
      </c>
      <c r="BC13" s="14" t="s">
        <v>123</v>
      </c>
      <c r="BD13" s="14" t="s">
        <v>124</v>
      </c>
    </row>
    <row r="14" spans="1:58">
      <c r="A14" s="68" t="s">
        <v>226</v>
      </c>
      <c r="B14" s="16"/>
      <c r="C14" s="16"/>
      <c r="D14" s="16"/>
      <c r="E14" s="16"/>
      <c r="F14" s="70">
        <v>93957.43</v>
      </c>
      <c r="G14" s="16"/>
      <c r="H14" s="70">
        <v>327.69019009565898</v>
      </c>
      <c r="I14" s="69">
        <v>1</v>
      </c>
      <c r="J14" s="69">
        <v>4.4000000000000003E-3</v>
      </c>
      <c r="BD14" s="14" t="s">
        <v>125</v>
      </c>
    </row>
    <row r="15" spans="1:58">
      <c r="A15" t="s">
        <v>840</v>
      </c>
      <c r="B15" t="s">
        <v>841</v>
      </c>
      <c r="C15" t="s">
        <v>122</v>
      </c>
      <c r="D15" t="s">
        <v>644</v>
      </c>
      <c r="E15" t="s">
        <v>109</v>
      </c>
      <c r="F15" s="66">
        <v>2</v>
      </c>
      <c r="G15" s="66">
        <v>1.23255</v>
      </c>
      <c r="H15" s="66">
        <v>9.5714902799999999E-5</v>
      </c>
      <c r="I15" s="67">
        <v>0</v>
      </c>
      <c r="J15" s="67">
        <v>0</v>
      </c>
      <c r="BD15" s="14" t="s">
        <v>126</v>
      </c>
    </row>
    <row r="16" spans="1:58">
      <c r="A16" t="s">
        <v>842</v>
      </c>
      <c r="B16" t="s">
        <v>843</v>
      </c>
      <c r="C16" t="s">
        <v>122</v>
      </c>
      <c r="D16" t="s">
        <v>644</v>
      </c>
      <c r="E16" t="s">
        <v>197</v>
      </c>
      <c r="F16" s="66">
        <v>2282.17</v>
      </c>
      <c r="G16" s="66">
        <v>100</v>
      </c>
      <c r="H16" s="66">
        <v>8.3137170929999993</v>
      </c>
      <c r="I16" s="67">
        <v>2.5399999999999999E-2</v>
      </c>
      <c r="J16" s="67">
        <v>1E-4</v>
      </c>
      <c r="BD16" s="14" t="s">
        <v>127</v>
      </c>
    </row>
    <row r="17" spans="1:56">
      <c r="A17" t="s">
        <v>844</v>
      </c>
      <c r="B17" t="s">
        <v>845</v>
      </c>
      <c r="C17" t="s">
        <v>484</v>
      </c>
      <c r="D17" t="s">
        <v>644</v>
      </c>
      <c r="E17" t="s">
        <v>109</v>
      </c>
      <c r="F17" s="66">
        <v>3855.36</v>
      </c>
      <c r="G17" s="66">
        <v>100</v>
      </c>
      <c r="H17" s="66">
        <v>14.969591808000001</v>
      </c>
      <c r="I17" s="67">
        <v>4.5699999999999998E-2</v>
      </c>
      <c r="J17" s="67">
        <v>2.0000000000000001E-4</v>
      </c>
      <c r="BD17" s="14" t="s">
        <v>128</v>
      </c>
    </row>
    <row r="18" spans="1:56">
      <c r="A18" t="s">
        <v>846</v>
      </c>
      <c r="B18" t="s">
        <v>847</v>
      </c>
      <c r="C18" t="s">
        <v>122</v>
      </c>
      <c r="D18" t="s">
        <v>644</v>
      </c>
      <c r="E18" t="s">
        <v>105</v>
      </c>
      <c r="F18" s="66">
        <v>6640</v>
      </c>
      <c r="G18" s="66">
        <v>100</v>
      </c>
      <c r="H18" s="66">
        <v>23.014240000000001</v>
      </c>
      <c r="I18" s="67">
        <v>7.0199999999999999E-2</v>
      </c>
      <c r="J18" s="67">
        <v>2.9999999999999997E-4</v>
      </c>
      <c r="BD18" s="14" t="s">
        <v>129</v>
      </c>
    </row>
    <row r="19" spans="1:56">
      <c r="A19" t="s">
        <v>848</v>
      </c>
      <c r="B19" t="s">
        <v>849</v>
      </c>
      <c r="C19" t="s">
        <v>122</v>
      </c>
      <c r="D19" t="s">
        <v>644</v>
      </c>
      <c r="E19" t="s">
        <v>197</v>
      </c>
      <c r="F19" s="66">
        <v>-2</v>
      </c>
      <c r="G19" s="66">
        <v>100</v>
      </c>
      <c r="H19" s="66">
        <v>-7.2858000000000003E-3</v>
      </c>
      <c r="I19" s="67">
        <v>0</v>
      </c>
      <c r="J19" s="67">
        <v>0</v>
      </c>
      <c r="BD19" s="14" t="s">
        <v>130</v>
      </c>
    </row>
    <row r="20" spans="1:56">
      <c r="A20" t="s">
        <v>850</v>
      </c>
      <c r="B20" t="s">
        <v>851</v>
      </c>
      <c r="C20" t="s">
        <v>484</v>
      </c>
      <c r="D20" t="s">
        <v>644</v>
      </c>
      <c r="E20" t="s">
        <v>109</v>
      </c>
      <c r="F20" s="66">
        <v>97.5</v>
      </c>
      <c r="G20" s="66">
        <v>100</v>
      </c>
      <c r="H20" s="66">
        <v>0.37857299999999999</v>
      </c>
      <c r="I20" s="67">
        <v>1.1999999999999999E-3</v>
      </c>
      <c r="J20" s="67">
        <v>0</v>
      </c>
      <c r="BD20" s="14" t="s">
        <v>131</v>
      </c>
    </row>
    <row r="21" spans="1:56">
      <c r="A21" t="s">
        <v>852</v>
      </c>
      <c r="B21" t="s">
        <v>853</v>
      </c>
      <c r="C21" t="s">
        <v>122</v>
      </c>
      <c r="D21" t="s">
        <v>644</v>
      </c>
      <c r="E21" t="s">
        <v>105</v>
      </c>
      <c r="F21" s="66">
        <v>2</v>
      </c>
      <c r="G21" s="66">
        <v>0.30902499999999999</v>
      </c>
      <c r="H21" s="66">
        <v>2.1421613000000001E-5</v>
      </c>
      <c r="I21" s="67">
        <v>0</v>
      </c>
      <c r="J21" s="67">
        <v>0</v>
      </c>
      <c r="BD21" s="14" t="s">
        <v>122</v>
      </c>
    </row>
    <row r="22" spans="1:56">
      <c r="A22" t="s">
        <v>854</v>
      </c>
      <c r="B22" t="s">
        <v>855</v>
      </c>
      <c r="C22" t="s">
        <v>122</v>
      </c>
      <c r="D22" t="s">
        <v>644</v>
      </c>
      <c r="E22" t="s">
        <v>197</v>
      </c>
      <c r="F22" s="66">
        <v>1</v>
      </c>
      <c r="G22" s="66">
        <v>1.0007999999999999</v>
      </c>
      <c r="H22" s="66">
        <v>3.6458143200000003E-5</v>
      </c>
      <c r="I22" s="67">
        <v>0</v>
      </c>
      <c r="J22" s="67">
        <v>0</v>
      </c>
    </row>
    <row r="23" spans="1:56">
      <c r="A23" t="s">
        <v>856</v>
      </c>
      <c r="B23" t="s">
        <v>857</v>
      </c>
      <c r="C23" t="s">
        <v>122</v>
      </c>
      <c r="D23" t="s">
        <v>644</v>
      </c>
      <c r="E23" t="s">
        <v>105</v>
      </c>
      <c r="F23" s="66">
        <v>81079.399999999994</v>
      </c>
      <c r="G23" s="66">
        <v>100</v>
      </c>
      <c r="H23" s="66">
        <v>281.0212004</v>
      </c>
      <c r="I23" s="67">
        <v>0.85760000000000003</v>
      </c>
      <c r="J23" s="67">
        <v>3.8E-3</v>
      </c>
    </row>
    <row r="24" spans="1:56">
      <c r="A24" s="86" t="s">
        <v>228</v>
      </c>
      <c r="B24" s="16"/>
      <c r="C24" s="16"/>
      <c r="D24" s="16"/>
      <c r="E24" s="16"/>
      <c r="F24" s="16"/>
      <c r="G24" s="16"/>
    </row>
    <row r="25" spans="1:56">
      <c r="A25" s="86" t="s">
        <v>286</v>
      </c>
      <c r="B25" s="16"/>
      <c r="C25" s="16"/>
      <c r="D25" s="16"/>
      <c r="E25" s="16"/>
      <c r="F25" s="16"/>
      <c r="G25" s="16"/>
    </row>
    <row r="26" spans="1:56">
      <c r="A26" s="86" t="s">
        <v>287</v>
      </c>
      <c r="B26" s="16"/>
      <c r="C26" s="16"/>
      <c r="D26" s="16"/>
      <c r="E26" s="16"/>
      <c r="F26" s="16"/>
      <c r="G26" s="16"/>
    </row>
    <row r="27" spans="1:56">
      <c r="A27" s="86" t="s">
        <v>288</v>
      </c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  <c r="D3" s="13"/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80" ht="26.25" customHeight="1">
      <c r="A7" s="100" t="s">
        <v>132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1:80" s="16" customFormat="1">
      <c r="A8" s="40" t="s">
        <v>95</v>
      </c>
      <c r="B8" s="41" t="s">
        <v>48</v>
      </c>
      <c r="C8" s="43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29" t="s">
        <v>79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198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858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221</v>
      </c>
      <c r="B14" t="s">
        <v>221</v>
      </c>
      <c r="D14" t="s">
        <v>221</v>
      </c>
      <c r="G14" s="66">
        <v>0</v>
      </c>
      <c r="H14" t="s">
        <v>221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859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221</v>
      </c>
      <c r="B16" t="s">
        <v>221</v>
      </c>
      <c r="D16" t="s">
        <v>221</v>
      </c>
      <c r="G16" s="66">
        <v>0</v>
      </c>
      <c r="H16" t="s">
        <v>221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860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861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221</v>
      </c>
      <c r="B19" t="s">
        <v>221</v>
      </c>
      <c r="D19" t="s">
        <v>221</v>
      </c>
      <c r="G19" s="66">
        <v>0</v>
      </c>
      <c r="H19" t="s">
        <v>221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862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221</v>
      </c>
      <c r="B21" t="s">
        <v>221</v>
      </c>
      <c r="D21" t="s">
        <v>221</v>
      </c>
      <c r="G21" s="66">
        <v>0</v>
      </c>
      <c r="H21" t="s">
        <v>221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863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221</v>
      </c>
      <c r="B23" t="s">
        <v>221</v>
      </c>
      <c r="D23" t="s">
        <v>221</v>
      </c>
      <c r="G23" s="66">
        <v>0</v>
      </c>
      <c r="H23" t="s">
        <v>221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864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221</v>
      </c>
      <c r="B25" t="s">
        <v>221</v>
      </c>
      <c r="D25" t="s">
        <v>221</v>
      </c>
      <c r="G25" s="66">
        <v>0</v>
      </c>
      <c r="H25" t="s">
        <v>221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226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858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221</v>
      </c>
      <c r="B28" t="s">
        <v>221</v>
      </c>
      <c r="D28" t="s">
        <v>221</v>
      </c>
      <c r="G28" s="66">
        <v>0</v>
      </c>
      <c r="H28" t="s">
        <v>221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859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221</v>
      </c>
      <c r="B30" t="s">
        <v>221</v>
      </c>
      <c r="D30" t="s">
        <v>221</v>
      </c>
      <c r="G30" s="66">
        <v>0</v>
      </c>
      <c r="H30" t="s">
        <v>221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860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861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221</v>
      </c>
      <c r="B33" t="s">
        <v>221</v>
      </c>
      <c r="D33" t="s">
        <v>221</v>
      </c>
      <c r="G33" s="66">
        <v>0</v>
      </c>
      <c r="H33" t="s">
        <v>221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862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221</v>
      </c>
      <c r="B35" t="s">
        <v>221</v>
      </c>
      <c r="D35" t="s">
        <v>221</v>
      </c>
      <c r="G35" s="66">
        <v>0</v>
      </c>
      <c r="H35" t="s">
        <v>221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863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221</v>
      </c>
      <c r="B37" t="s">
        <v>221</v>
      </c>
      <c r="D37" t="s">
        <v>221</v>
      </c>
      <c r="G37" s="66">
        <v>0</v>
      </c>
      <c r="H37" t="s">
        <v>221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864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221</v>
      </c>
      <c r="B39" t="s">
        <v>221</v>
      </c>
      <c r="D39" t="s">
        <v>221</v>
      </c>
      <c r="G39" s="66">
        <v>0</v>
      </c>
      <c r="H39" t="s">
        <v>221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6" t="s">
        <v>228</v>
      </c>
    </row>
    <row r="41" spans="1:16">
      <c r="A41" s="86" t="s">
        <v>286</v>
      </c>
    </row>
    <row r="42" spans="1:16">
      <c r="A42" s="86" t="s">
        <v>287</v>
      </c>
    </row>
    <row r="43" spans="1:16">
      <c r="A43" s="86" t="s">
        <v>288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7" workbookViewId="0">
      <selection activeCell="A8" sqref="A8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192</v>
      </c>
    </row>
    <row r="2" spans="1:71">
      <c r="A2" s="2" t="s">
        <v>1</v>
      </c>
    </row>
    <row r="3" spans="1:71">
      <c r="A3" s="2" t="s">
        <v>2</v>
      </c>
      <c r="B3" t="s">
        <v>193</v>
      </c>
    </row>
    <row r="4" spans="1:71">
      <c r="A4" s="2" t="s">
        <v>3</v>
      </c>
    </row>
    <row r="5" spans="1:71">
      <c r="A5" s="63" t="s">
        <v>194</v>
      </c>
      <c r="B5" t="s">
        <v>195</v>
      </c>
    </row>
    <row r="6" spans="1:71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71" ht="26.25" customHeight="1">
      <c r="A7" s="100" t="s">
        <v>68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1:71" s="16" customFormat="1">
      <c r="A8" s="40" t="s">
        <v>95</v>
      </c>
      <c r="B8" s="41" t="s">
        <v>48</v>
      </c>
      <c r="C8" s="41" t="s">
        <v>50</v>
      </c>
      <c r="D8" s="41" t="s">
        <v>51</v>
      </c>
      <c r="E8" s="41" t="s">
        <v>70</v>
      </c>
      <c r="F8" s="41" t="s">
        <v>71</v>
      </c>
      <c r="G8" s="41" t="s">
        <v>52</v>
      </c>
      <c r="H8" s="41" t="s">
        <v>53</v>
      </c>
      <c r="I8" s="41" t="s">
        <v>54</v>
      </c>
      <c r="J8" s="41" t="s">
        <v>186</v>
      </c>
      <c r="K8" s="41" t="s">
        <v>187</v>
      </c>
      <c r="L8" s="41" t="s">
        <v>5</v>
      </c>
      <c r="M8" s="41" t="s">
        <v>72</v>
      </c>
      <c r="N8" s="41" t="s">
        <v>56</v>
      </c>
      <c r="O8" s="42" t="s">
        <v>182</v>
      </c>
    </row>
    <row r="9" spans="1:71" s="16" customFormat="1" ht="25.5" customHeight="1">
      <c r="A9" s="17"/>
      <c r="B9" s="26"/>
      <c r="C9" s="26"/>
      <c r="D9" s="26"/>
      <c r="E9" s="26" t="s">
        <v>73</v>
      </c>
      <c r="F9" s="26" t="s">
        <v>74</v>
      </c>
      <c r="G9" s="26"/>
      <c r="H9" s="26" t="s">
        <v>7</v>
      </c>
      <c r="I9" s="26" t="s">
        <v>7</v>
      </c>
      <c r="J9" s="26" t="s">
        <v>183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29" t="s">
        <v>77</v>
      </c>
      <c r="O10" s="29" t="s">
        <v>78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80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198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865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221</v>
      </c>
      <c r="B14" t="s">
        <v>221</v>
      </c>
      <c r="C14" t="s">
        <v>221</v>
      </c>
      <c r="F14" s="66">
        <v>0</v>
      </c>
      <c r="G14" t="s">
        <v>221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866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221</v>
      </c>
      <c r="B16" t="s">
        <v>221</v>
      </c>
      <c r="C16" t="s">
        <v>221</v>
      </c>
      <c r="F16" s="66">
        <v>0</v>
      </c>
      <c r="G16" t="s">
        <v>221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867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221</v>
      </c>
      <c r="B18" t="s">
        <v>221</v>
      </c>
      <c r="C18" t="s">
        <v>221</v>
      </c>
      <c r="F18" s="66">
        <v>0</v>
      </c>
      <c r="G18" t="s">
        <v>221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868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221</v>
      </c>
      <c r="B20" t="s">
        <v>221</v>
      </c>
      <c r="C20" t="s">
        <v>221</v>
      </c>
      <c r="F20" s="66">
        <v>0</v>
      </c>
      <c r="G20" t="s">
        <v>221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473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221</v>
      </c>
      <c r="B22" t="s">
        <v>221</v>
      </c>
      <c r="C22" t="s">
        <v>221</v>
      </c>
      <c r="F22" s="66">
        <v>0</v>
      </c>
      <c r="G22" t="s">
        <v>221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226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284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221</v>
      </c>
      <c r="B25" t="s">
        <v>221</v>
      </c>
      <c r="C25" t="s">
        <v>221</v>
      </c>
      <c r="F25" s="66">
        <v>0</v>
      </c>
      <c r="G25" t="s">
        <v>221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869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221</v>
      </c>
      <c r="B27" t="s">
        <v>221</v>
      </c>
      <c r="C27" t="s">
        <v>221</v>
      </c>
      <c r="F27" s="66">
        <v>0</v>
      </c>
      <c r="G27" t="s">
        <v>221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6" t="s">
        <v>286</v>
      </c>
    </row>
    <row r="29" spans="1:15">
      <c r="A29" s="86" t="s">
        <v>287</v>
      </c>
    </row>
    <row r="30" spans="1:15">
      <c r="A30" s="86" t="s">
        <v>288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64" ht="26.25" customHeight="1">
      <c r="A7" s="100" t="s">
        <v>81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1:64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103" t="s">
        <v>54</v>
      </c>
      <c r="M8" s="41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I10" s="14"/>
    </row>
    <row r="11" spans="1:64" s="20" customFormat="1" ht="18" customHeight="1">
      <c r="A11" s="21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198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870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221</v>
      </c>
      <c r="B14" t="s">
        <v>221</v>
      </c>
      <c r="C14" s="14"/>
      <c r="D14" s="14"/>
      <c r="E14" t="s">
        <v>221</v>
      </c>
      <c r="F14" t="s">
        <v>221</v>
      </c>
      <c r="I14" s="66">
        <v>0</v>
      </c>
      <c r="J14" t="s">
        <v>221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871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221</v>
      </c>
      <c r="B16" t="s">
        <v>221</v>
      </c>
      <c r="C16" s="14"/>
      <c r="D16" s="14"/>
      <c r="E16" t="s">
        <v>221</v>
      </c>
      <c r="F16" t="s">
        <v>221</v>
      </c>
      <c r="I16" s="66">
        <v>0</v>
      </c>
      <c r="J16" t="s">
        <v>221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291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221</v>
      </c>
      <c r="B18" t="s">
        <v>221</v>
      </c>
      <c r="C18" s="14"/>
      <c r="D18" s="14"/>
      <c r="E18" t="s">
        <v>221</v>
      </c>
      <c r="F18" t="s">
        <v>221</v>
      </c>
      <c r="I18" s="66">
        <v>0</v>
      </c>
      <c r="J18" t="s">
        <v>221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473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221</v>
      </c>
      <c r="B20" t="s">
        <v>221</v>
      </c>
      <c r="C20" s="14"/>
      <c r="D20" s="14"/>
      <c r="E20" t="s">
        <v>221</v>
      </c>
      <c r="F20" t="s">
        <v>221</v>
      </c>
      <c r="I20" s="66">
        <v>0</v>
      </c>
      <c r="J20" t="s">
        <v>221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226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872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221</v>
      </c>
      <c r="B23" t="s">
        <v>221</v>
      </c>
      <c r="C23" s="14"/>
      <c r="D23" s="14"/>
      <c r="E23" t="s">
        <v>221</v>
      </c>
      <c r="F23" t="s">
        <v>221</v>
      </c>
      <c r="I23" s="66">
        <v>0</v>
      </c>
      <c r="J23" t="s">
        <v>221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873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221</v>
      </c>
      <c r="B25" t="s">
        <v>221</v>
      </c>
      <c r="C25" s="14"/>
      <c r="D25" s="14"/>
      <c r="E25" t="s">
        <v>221</v>
      </c>
      <c r="F25" t="s">
        <v>221</v>
      </c>
      <c r="I25" s="66">
        <v>0</v>
      </c>
      <c r="J25" t="s">
        <v>221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6" t="s">
        <v>228</v>
      </c>
      <c r="C26" s="14"/>
      <c r="D26" s="14"/>
      <c r="E26" s="14"/>
    </row>
    <row r="27" spans="1:18">
      <c r="A27" s="86" t="s">
        <v>286</v>
      </c>
      <c r="C27" s="14"/>
      <c r="D27" s="14"/>
      <c r="E27" s="14"/>
    </row>
    <row r="28" spans="1:18">
      <c r="A28" s="86" t="s">
        <v>287</v>
      </c>
      <c r="C28" s="14"/>
      <c r="D28" s="14"/>
      <c r="E28" s="14"/>
    </row>
    <row r="29" spans="1:18">
      <c r="A29" s="86" t="s">
        <v>288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80" ht="26.25" customHeight="1">
      <c r="A7" s="100" t="s">
        <v>88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1:80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103" t="s">
        <v>54</v>
      </c>
      <c r="M8" s="103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Y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64">
        <v>4.04</v>
      </c>
      <c r="J11" s="7"/>
      <c r="K11" s="7"/>
      <c r="L11" s="65">
        <v>7.2599999999999998E-2</v>
      </c>
      <c r="M11" s="64">
        <v>272044.24</v>
      </c>
      <c r="N11" s="7"/>
      <c r="O11" s="64">
        <v>253.59778367199999</v>
      </c>
      <c r="P11" s="7"/>
      <c r="Q11" s="65">
        <v>1</v>
      </c>
      <c r="R11" s="65">
        <v>3.3999999999999998E-3</v>
      </c>
      <c r="S11" s="30"/>
      <c r="BY11" s="14"/>
      <c r="CB11" s="14"/>
    </row>
    <row r="12" spans="1:80">
      <c r="A12" s="68" t="s">
        <v>198</v>
      </c>
      <c r="B12" s="14"/>
      <c r="C12" s="14"/>
      <c r="D12" s="14"/>
      <c r="I12" s="70">
        <v>4.04</v>
      </c>
      <c r="L12" s="69">
        <v>7.2599999999999998E-2</v>
      </c>
      <c r="M12" s="70">
        <v>272044.24</v>
      </c>
      <c r="O12" s="70">
        <v>253.59778367199999</v>
      </c>
      <c r="Q12" s="69">
        <v>1</v>
      </c>
      <c r="R12" s="69">
        <v>3.3999999999999998E-3</v>
      </c>
    </row>
    <row r="13" spans="1:80">
      <c r="A13" s="68" t="s">
        <v>870</v>
      </c>
      <c r="B13" s="14"/>
      <c r="C13" s="14"/>
      <c r="D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80">
      <c r="A14" t="s">
        <v>221</v>
      </c>
      <c r="B14" t="s">
        <v>221</v>
      </c>
      <c r="C14" s="14"/>
      <c r="D14" s="14"/>
      <c r="E14" t="s">
        <v>221</v>
      </c>
      <c r="F14" t="s">
        <v>221</v>
      </c>
      <c r="I14" s="66">
        <v>0</v>
      </c>
      <c r="J14" t="s">
        <v>221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80">
      <c r="A15" s="68" t="s">
        <v>871</v>
      </c>
      <c r="B15" s="14"/>
      <c r="C15" s="14"/>
      <c r="D15" s="14"/>
      <c r="I15" s="70">
        <v>4.04</v>
      </c>
      <c r="L15" s="69">
        <v>7.2599999999999998E-2</v>
      </c>
      <c r="M15" s="70">
        <v>272044.24</v>
      </c>
      <c r="O15" s="70">
        <v>253.59778367199999</v>
      </c>
      <c r="Q15" s="69">
        <v>1</v>
      </c>
      <c r="R15" s="69">
        <v>3.3999999999999998E-3</v>
      </c>
    </row>
    <row r="16" spans="1:80">
      <c r="A16" t="s">
        <v>874</v>
      </c>
      <c r="B16" t="s">
        <v>875</v>
      </c>
      <c r="C16" t="s">
        <v>122</v>
      </c>
      <c r="D16" t="s">
        <v>876</v>
      </c>
      <c r="E16" t="s">
        <v>127</v>
      </c>
      <c r="F16" t="s">
        <v>1023</v>
      </c>
      <c r="G16" t="s">
        <v>203</v>
      </c>
      <c r="H16" t="s">
        <v>877</v>
      </c>
      <c r="I16" s="66">
        <v>1.89</v>
      </c>
      <c r="J16" t="s">
        <v>101</v>
      </c>
      <c r="K16" s="67">
        <v>2.1899999999999999E-2</v>
      </c>
      <c r="L16" s="67">
        <v>9.6600000000000005E-2</v>
      </c>
      <c r="M16" s="66">
        <v>52890.400000000001</v>
      </c>
      <c r="N16" s="66">
        <v>100.81</v>
      </c>
      <c r="O16" s="66">
        <v>53.31881224</v>
      </c>
      <c r="P16" s="67">
        <v>1E-4</v>
      </c>
      <c r="Q16" s="67">
        <v>0.2102</v>
      </c>
      <c r="R16" s="67">
        <v>6.9999999999999999E-4</v>
      </c>
    </row>
    <row r="17" spans="1:18">
      <c r="A17" t="s">
        <v>878</v>
      </c>
      <c r="B17" t="s">
        <v>879</v>
      </c>
      <c r="C17" t="s">
        <v>122</v>
      </c>
      <c r="D17" t="s">
        <v>880</v>
      </c>
      <c r="E17" t="s">
        <v>402</v>
      </c>
      <c r="F17" t="s">
        <v>346</v>
      </c>
      <c r="G17" t="s">
        <v>149</v>
      </c>
      <c r="H17" t="s">
        <v>881</v>
      </c>
      <c r="I17" s="66">
        <v>4.8899999999999997</v>
      </c>
      <c r="J17" t="s">
        <v>101</v>
      </c>
      <c r="K17" s="67">
        <v>4.4699999999999997E-2</v>
      </c>
      <c r="L17" s="67">
        <v>6.9599999999999995E-2</v>
      </c>
      <c r="M17" s="66">
        <v>139153.84</v>
      </c>
      <c r="N17" s="66">
        <v>89.23</v>
      </c>
      <c r="O17" s="66">
        <v>124.166971432</v>
      </c>
      <c r="P17" s="67">
        <v>2.0000000000000001E-4</v>
      </c>
      <c r="Q17" s="67">
        <v>0.48959999999999998</v>
      </c>
      <c r="R17" s="67">
        <v>1.6999999999999999E-3</v>
      </c>
    </row>
    <row r="18" spans="1:18">
      <c r="A18" t="s">
        <v>882</v>
      </c>
      <c r="B18" t="s">
        <v>883</v>
      </c>
      <c r="C18" t="s">
        <v>122</v>
      </c>
      <c r="D18" t="s">
        <v>884</v>
      </c>
      <c r="E18" t="s">
        <v>321</v>
      </c>
      <c r="F18" t="s">
        <v>360</v>
      </c>
      <c r="G18" t="s">
        <v>149</v>
      </c>
      <c r="H18" t="s">
        <v>885</v>
      </c>
      <c r="I18" s="66">
        <v>4.17</v>
      </c>
      <c r="J18" t="s">
        <v>101</v>
      </c>
      <c r="K18" s="67">
        <v>4.2999999999999997E-2</v>
      </c>
      <c r="L18" s="67">
        <v>6.08E-2</v>
      </c>
      <c r="M18" s="66">
        <v>80000</v>
      </c>
      <c r="N18" s="66">
        <v>95.14</v>
      </c>
      <c r="O18" s="66">
        <v>76.111999999999995</v>
      </c>
      <c r="P18" s="67">
        <v>4.0000000000000002E-4</v>
      </c>
      <c r="Q18" s="67">
        <v>0.30009999999999998</v>
      </c>
      <c r="R18" s="67">
        <v>1E-3</v>
      </c>
    </row>
    <row r="19" spans="1:18">
      <c r="A19" s="68" t="s">
        <v>291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221</v>
      </c>
      <c r="B20" t="s">
        <v>221</v>
      </c>
      <c r="C20" s="14"/>
      <c r="D20" s="14"/>
      <c r="E20" t="s">
        <v>221</v>
      </c>
      <c r="F20" t="s">
        <v>221</v>
      </c>
      <c r="I20" s="66">
        <v>0</v>
      </c>
      <c r="J20" t="s">
        <v>221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473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t="s">
        <v>221</v>
      </c>
      <c r="B22" t="s">
        <v>221</v>
      </c>
      <c r="C22" s="14"/>
      <c r="D22" s="14"/>
      <c r="E22" t="s">
        <v>221</v>
      </c>
      <c r="F22" t="s">
        <v>221</v>
      </c>
      <c r="I22" s="66">
        <v>0</v>
      </c>
      <c r="J22" t="s">
        <v>221</v>
      </c>
      <c r="K22" s="67">
        <v>0</v>
      </c>
      <c r="L22" s="67">
        <v>0</v>
      </c>
      <c r="M22" s="66">
        <v>0</v>
      </c>
      <c r="N22" s="66">
        <v>0</v>
      </c>
      <c r="O22" s="66">
        <v>0</v>
      </c>
      <c r="P22" s="67">
        <v>0</v>
      </c>
      <c r="Q22" s="67">
        <v>0</v>
      </c>
      <c r="R22" s="67">
        <v>0</v>
      </c>
    </row>
    <row r="23" spans="1:18">
      <c r="A23" s="68" t="s">
        <v>226</v>
      </c>
      <c r="B23" s="14"/>
      <c r="C23" s="14"/>
      <c r="D23" s="14"/>
      <c r="I23" s="70">
        <v>0</v>
      </c>
      <c r="L23" s="69">
        <v>0</v>
      </c>
      <c r="M23" s="70">
        <v>0</v>
      </c>
      <c r="O23" s="70">
        <v>0</v>
      </c>
      <c r="Q23" s="69">
        <v>0</v>
      </c>
      <c r="R23" s="69">
        <v>0</v>
      </c>
    </row>
    <row r="24" spans="1:18">
      <c r="A24" s="68" t="s">
        <v>292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221</v>
      </c>
      <c r="B25" t="s">
        <v>221</v>
      </c>
      <c r="C25" s="14"/>
      <c r="D25" s="14"/>
      <c r="E25" t="s">
        <v>221</v>
      </c>
      <c r="F25" t="s">
        <v>221</v>
      </c>
      <c r="I25" s="66">
        <v>0</v>
      </c>
      <c r="J25" t="s">
        <v>221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68" t="s">
        <v>293</v>
      </c>
      <c r="B26" s="14"/>
      <c r="C26" s="14"/>
      <c r="D26" s="14"/>
      <c r="I26" s="70">
        <v>0</v>
      </c>
      <c r="L26" s="69">
        <v>0</v>
      </c>
      <c r="M26" s="70">
        <v>0</v>
      </c>
      <c r="O26" s="70">
        <v>0</v>
      </c>
      <c r="Q26" s="69">
        <v>0</v>
      </c>
      <c r="R26" s="69">
        <v>0</v>
      </c>
    </row>
    <row r="27" spans="1:18">
      <c r="A27" t="s">
        <v>221</v>
      </c>
      <c r="B27" t="s">
        <v>221</v>
      </c>
      <c r="C27" s="14"/>
      <c r="D27" s="14"/>
      <c r="E27" t="s">
        <v>221</v>
      </c>
      <c r="F27" t="s">
        <v>221</v>
      </c>
      <c r="I27" s="66">
        <v>0</v>
      </c>
      <c r="J27" t="s">
        <v>221</v>
      </c>
      <c r="K27" s="67">
        <v>0</v>
      </c>
      <c r="L27" s="67">
        <v>0</v>
      </c>
      <c r="M27" s="66">
        <v>0</v>
      </c>
      <c r="N27" s="66">
        <v>0</v>
      </c>
      <c r="O27" s="66">
        <v>0</v>
      </c>
      <c r="P27" s="67">
        <v>0</v>
      </c>
      <c r="Q27" s="67">
        <v>0</v>
      </c>
      <c r="R27" s="67">
        <v>0</v>
      </c>
    </row>
    <row r="28" spans="1:18">
      <c r="A28" s="86" t="s">
        <v>228</v>
      </c>
      <c r="B28" s="14"/>
      <c r="C28" s="14"/>
      <c r="D28" s="14"/>
    </row>
    <row r="29" spans="1:18">
      <c r="A29" s="86" t="s">
        <v>286</v>
      </c>
      <c r="B29" s="14"/>
      <c r="C29" s="14"/>
      <c r="D29" s="14"/>
    </row>
    <row r="30" spans="1:18">
      <c r="A30" s="86" t="s">
        <v>287</v>
      </c>
      <c r="B30" s="14"/>
      <c r="C30" s="14"/>
      <c r="D30" s="14"/>
    </row>
    <row r="31" spans="1:18">
      <c r="A31" s="86" t="s">
        <v>288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192</v>
      </c>
    </row>
    <row r="2" spans="1:97">
      <c r="A2" s="2" t="s">
        <v>1</v>
      </c>
    </row>
    <row r="3" spans="1:97">
      <c r="A3" s="2" t="s">
        <v>2</v>
      </c>
      <c r="B3" t="s">
        <v>193</v>
      </c>
    </row>
    <row r="4" spans="1:97">
      <c r="A4" s="2" t="s">
        <v>3</v>
      </c>
    </row>
    <row r="5" spans="1:97">
      <c r="A5" s="63" t="s">
        <v>194</v>
      </c>
      <c r="B5" t="s">
        <v>195</v>
      </c>
    </row>
    <row r="6" spans="1:97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1:97" ht="26.25" customHeight="1">
      <c r="A7" s="100" t="s">
        <v>90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1:97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41" t="s">
        <v>5</v>
      </c>
      <c r="J8" s="41" t="s">
        <v>72</v>
      </c>
      <c r="K8" s="41" t="s">
        <v>56</v>
      </c>
      <c r="L8" s="42" t="s">
        <v>182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183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91</v>
      </c>
      <c r="B11" s="7"/>
      <c r="C11" s="7"/>
      <c r="D11" s="7"/>
      <c r="E11" s="7"/>
      <c r="F11" s="7"/>
      <c r="G11" s="64">
        <v>59004.65</v>
      </c>
      <c r="H11" s="7"/>
      <c r="I11" s="64">
        <v>1387.3819403197983</v>
      </c>
      <c r="J11" s="7"/>
      <c r="K11" s="65">
        <v>1</v>
      </c>
      <c r="L11" s="65">
        <v>1.8700000000000001E-2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198</v>
      </c>
      <c r="B12" s="14"/>
      <c r="C12" s="14"/>
      <c r="D12" s="14"/>
      <c r="G12" s="70">
        <v>2472.21</v>
      </c>
      <c r="I12" s="70">
        <v>1170.7592542643999</v>
      </c>
      <c r="K12" s="69">
        <v>0.84389999999999998</v>
      </c>
      <c r="L12" s="69">
        <v>1.5800000000000002E-2</v>
      </c>
    </row>
    <row r="13" spans="1:97">
      <c r="A13" t="s">
        <v>886</v>
      </c>
      <c r="B13" t="s">
        <v>887</v>
      </c>
      <c r="C13" t="s">
        <v>122</v>
      </c>
      <c r="D13" t="s">
        <v>888</v>
      </c>
      <c r="E13" t="s">
        <v>534</v>
      </c>
      <c r="F13" t="s">
        <v>101</v>
      </c>
      <c r="G13" s="66">
        <v>1</v>
      </c>
      <c r="H13" s="66">
        <v>40682000</v>
      </c>
      <c r="I13" s="66">
        <v>406.82</v>
      </c>
      <c r="J13" s="67">
        <v>8.9999999999999998E-4</v>
      </c>
      <c r="K13" s="67">
        <v>0.29320000000000002</v>
      </c>
      <c r="L13" s="67">
        <v>5.4999999999999997E-3</v>
      </c>
    </row>
    <row r="14" spans="1:97">
      <c r="A14" t="s">
        <v>889</v>
      </c>
      <c r="B14" t="s">
        <v>890</v>
      </c>
      <c r="C14" t="s">
        <v>122</v>
      </c>
      <c r="D14" t="s">
        <v>891</v>
      </c>
      <c r="E14" t="s">
        <v>126</v>
      </c>
      <c r="F14" t="s">
        <v>101</v>
      </c>
      <c r="G14" s="66">
        <v>752</v>
      </c>
      <c r="H14" s="66">
        <v>44900</v>
      </c>
      <c r="I14" s="66">
        <v>337.64800000000002</v>
      </c>
      <c r="J14" s="67">
        <v>4.0000000000000002E-4</v>
      </c>
      <c r="K14" s="67">
        <v>0.24340000000000001</v>
      </c>
      <c r="L14" s="67">
        <v>4.5999999999999999E-3</v>
      </c>
    </row>
    <row r="15" spans="1:97">
      <c r="A15" t="s">
        <v>892</v>
      </c>
      <c r="B15" t="s">
        <v>893</v>
      </c>
      <c r="C15" t="s">
        <v>122</v>
      </c>
      <c r="D15" t="s">
        <v>894</v>
      </c>
      <c r="E15" t="s">
        <v>126</v>
      </c>
      <c r="F15" t="s">
        <v>105</v>
      </c>
      <c r="G15" s="66">
        <v>1719.21</v>
      </c>
      <c r="H15" s="66">
        <v>7154</v>
      </c>
      <c r="I15" s="66">
        <v>426.29125426439998</v>
      </c>
      <c r="J15" s="67">
        <v>2.0000000000000001E-4</v>
      </c>
      <c r="K15" s="67">
        <v>0.30730000000000002</v>
      </c>
      <c r="L15" s="67">
        <v>5.7999999999999996E-3</v>
      </c>
    </row>
    <row r="16" spans="1:97">
      <c r="A16" s="68" t="s">
        <v>226</v>
      </c>
      <c r="B16" s="14"/>
      <c r="C16" s="14"/>
      <c r="D16" s="14"/>
      <c r="G16" s="70">
        <v>56532.44</v>
      </c>
      <c r="I16" s="70">
        <v>216.62268605539839</v>
      </c>
      <c r="K16" s="69">
        <v>0.15609999999999999</v>
      </c>
      <c r="L16" s="69">
        <v>2.8999999999999998E-3</v>
      </c>
    </row>
    <row r="17" spans="1:12">
      <c r="A17" s="68" t="s">
        <v>292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221</v>
      </c>
      <c r="B18" t="s">
        <v>221</v>
      </c>
      <c r="C18" s="14"/>
      <c r="D18" s="14"/>
      <c r="E18" t="s">
        <v>221</v>
      </c>
      <c r="F18" t="s">
        <v>221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68" t="s">
        <v>293</v>
      </c>
      <c r="B19" s="14"/>
      <c r="C19" s="14"/>
      <c r="D19" s="14"/>
      <c r="G19" s="70">
        <v>56532.44</v>
      </c>
      <c r="I19" s="70">
        <v>216.62268605539839</v>
      </c>
      <c r="K19" s="69">
        <v>0.15609999999999999</v>
      </c>
      <c r="L19" s="69">
        <v>2.8999999999999998E-3</v>
      </c>
    </row>
    <row r="20" spans="1:12">
      <c r="A20" t="s">
        <v>895</v>
      </c>
      <c r="B20" t="s">
        <v>896</v>
      </c>
      <c r="C20" t="s">
        <v>122</v>
      </c>
      <c r="D20" t="s">
        <v>897</v>
      </c>
      <c r="E20" t="s">
        <v>673</v>
      </c>
      <c r="F20" t="s">
        <v>109</v>
      </c>
      <c r="G20" s="66">
        <v>49383</v>
      </c>
      <c r="H20" s="66">
        <v>100</v>
      </c>
      <c r="I20" s="66">
        <v>191.74431240000001</v>
      </c>
      <c r="J20" s="67">
        <v>4.0000000000000002E-4</v>
      </c>
      <c r="K20" s="67">
        <v>0.13819999999999999</v>
      </c>
      <c r="L20" s="67">
        <v>2.5999999999999999E-3</v>
      </c>
    </row>
    <row r="21" spans="1:12">
      <c r="A21" t="s">
        <v>898</v>
      </c>
      <c r="B21" t="s">
        <v>899</v>
      </c>
      <c r="C21" t="s">
        <v>122</v>
      </c>
      <c r="D21" t="s">
        <v>888</v>
      </c>
      <c r="E21" t="s">
        <v>673</v>
      </c>
      <c r="F21" t="s">
        <v>109</v>
      </c>
      <c r="G21" s="66">
        <v>7149.44</v>
      </c>
      <c r="H21" s="66">
        <v>89.62</v>
      </c>
      <c r="I21" s="66">
        <v>24.878373655398399</v>
      </c>
      <c r="J21" s="67">
        <v>5.0000000000000001E-4</v>
      </c>
      <c r="K21" s="67">
        <v>1.7899999999999999E-2</v>
      </c>
      <c r="L21" s="67">
        <v>2.9999999999999997E-4</v>
      </c>
    </row>
    <row r="22" spans="1:12">
      <c r="A22" s="86" t="s">
        <v>228</v>
      </c>
      <c r="B22" s="14"/>
      <c r="C22" s="14"/>
      <c r="D22" s="14"/>
    </row>
    <row r="23" spans="1:12">
      <c r="A23" s="86" t="s">
        <v>286</v>
      </c>
      <c r="B23" s="14"/>
      <c r="C23" s="14"/>
      <c r="D23" s="14"/>
    </row>
    <row r="24" spans="1:12">
      <c r="A24" s="86" t="s">
        <v>287</v>
      </c>
      <c r="B24" s="14"/>
      <c r="C24" s="14"/>
      <c r="D24" s="14"/>
    </row>
    <row r="25" spans="1:12">
      <c r="A25" s="86" t="s">
        <v>288</v>
      </c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18" style="16" hidden="1"/>
    <col min="12" max="12" width="6.7109375" style="16" hidden="1"/>
    <col min="13" max="13" width="9.14062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4" ht="26.25" customHeight="1">
      <c r="A7" s="100" t="s">
        <v>138</v>
      </c>
      <c r="B7" s="101"/>
      <c r="C7" s="101"/>
      <c r="D7" s="101"/>
      <c r="E7" s="101"/>
      <c r="F7" s="101"/>
      <c r="G7" s="101"/>
      <c r="H7" s="101"/>
      <c r="I7" s="101"/>
      <c r="J7" s="102"/>
    </row>
    <row r="8" spans="1:54" s="16" customFormat="1">
      <c r="A8" s="40" t="s">
        <v>95</v>
      </c>
      <c r="B8" s="41" t="s">
        <v>48</v>
      </c>
      <c r="C8" s="41" t="s">
        <v>52</v>
      </c>
      <c r="D8" s="41" t="s">
        <v>70</v>
      </c>
      <c r="E8" s="41" t="s">
        <v>186</v>
      </c>
      <c r="F8" s="41" t="s">
        <v>187</v>
      </c>
      <c r="G8" s="41" t="s">
        <v>5</v>
      </c>
      <c r="H8" s="41" t="s">
        <v>72</v>
      </c>
      <c r="I8" s="41" t="s">
        <v>56</v>
      </c>
      <c r="J8" s="42" t="s">
        <v>182</v>
      </c>
      <c r="BB8" s="14"/>
    </row>
    <row r="9" spans="1:54" s="16" customFormat="1" ht="21" customHeight="1">
      <c r="A9" s="17"/>
      <c r="B9" s="18"/>
      <c r="C9" s="18"/>
      <c r="D9" s="26" t="s">
        <v>73</v>
      </c>
      <c r="E9" s="26" t="s">
        <v>183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58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139</v>
      </c>
      <c r="B11" s="7"/>
      <c r="C11" s="7"/>
      <c r="D11" s="7"/>
      <c r="E11" s="64">
        <v>1141554.1299999999</v>
      </c>
      <c r="F11" s="7"/>
      <c r="G11" s="64">
        <v>1986.189912593456</v>
      </c>
      <c r="H11" s="7"/>
      <c r="I11" s="65">
        <v>1</v>
      </c>
      <c r="J11" s="65">
        <v>2.6800000000000001E-2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198</v>
      </c>
      <c r="B12" s="14"/>
      <c r="E12" s="70">
        <v>880829.64</v>
      </c>
      <c r="G12" s="70">
        <v>943.19711393064165</v>
      </c>
      <c r="I12" s="69">
        <v>0.47489999999999999</v>
      </c>
      <c r="J12" s="69">
        <v>1.2699999999999999E-2</v>
      </c>
    </row>
    <row r="13" spans="1:54">
      <c r="A13" s="68" t="s">
        <v>900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221</v>
      </c>
      <c r="B14" t="s">
        <v>221</v>
      </c>
      <c r="C14" t="s">
        <v>221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901</v>
      </c>
      <c r="B15" s="14"/>
      <c r="E15" s="70">
        <v>144496</v>
      </c>
      <c r="G15" s="70">
        <v>161.34718180749999</v>
      </c>
      <c r="I15" s="69">
        <v>8.1199999999999994E-2</v>
      </c>
      <c r="J15" s="69">
        <v>2.2000000000000001E-3</v>
      </c>
    </row>
    <row r="16" spans="1:54">
      <c r="A16" t="s">
        <v>902</v>
      </c>
      <c r="B16" t="s">
        <v>903</v>
      </c>
      <c r="C16" t="s">
        <v>101</v>
      </c>
      <c r="D16" t="s">
        <v>904</v>
      </c>
      <c r="E16" s="66">
        <v>64503.5</v>
      </c>
      <c r="F16" s="66">
        <v>113.2623</v>
      </c>
      <c r="G16" s="66">
        <v>73.058147680499999</v>
      </c>
      <c r="H16" s="67">
        <v>1.1613307671416485E-4</v>
      </c>
      <c r="I16" s="67">
        <v>3.6799999999999999E-2</v>
      </c>
      <c r="J16" s="67">
        <v>1E-3</v>
      </c>
      <c r="L16" s="75"/>
      <c r="M16" s="76"/>
    </row>
    <row r="17" spans="1:13">
      <c r="A17" t="s">
        <v>905</v>
      </c>
      <c r="B17" t="s">
        <v>906</v>
      </c>
      <c r="C17" t="s">
        <v>101</v>
      </c>
      <c r="D17" t="s">
        <v>494</v>
      </c>
      <c r="E17" s="66">
        <v>79992.5</v>
      </c>
      <c r="F17" s="66">
        <v>110.37164</v>
      </c>
      <c r="G17" s="66">
        <v>88.289034126999994</v>
      </c>
      <c r="H17" s="67">
        <v>2.9200101333851726E-4</v>
      </c>
      <c r="I17" s="67">
        <v>4.4499999999999998E-2</v>
      </c>
      <c r="J17" s="67">
        <v>1.1999999999999999E-3</v>
      </c>
      <c r="L17" s="75"/>
      <c r="M17" s="76"/>
    </row>
    <row r="18" spans="1:13">
      <c r="A18" s="68" t="s">
        <v>907</v>
      </c>
      <c r="B18" s="14"/>
      <c r="E18" s="70">
        <v>0</v>
      </c>
      <c r="G18" s="70">
        <v>0</v>
      </c>
      <c r="I18" s="69">
        <v>0</v>
      </c>
      <c r="J18" s="69">
        <v>0</v>
      </c>
      <c r="L18" s="75"/>
      <c r="M18" s="76"/>
    </row>
    <row r="19" spans="1:13">
      <c r="A19" t="s">
        <v>221</v>
      </c>
      <c r="B19" t="s">
        <v>221</v>
      </c>
      <c r="C19" t="s">
        <v>221</v>
      </c>
      <c r="E19" s="66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L19" s="75"/>
      <c r="M19" s="76"/>
    </row>
    <row r="20" spans="1:13">
      <c r="A20" s="68" t="s">
        <v>908</v>
      </c>
      <c r="B20" s="14"/>
      <c r="E20" s="70">
        <v>736333.64</v>
      </c>
      <c r="G20" s="70">
        <v>781.84993212314168</v>
      </c>
      <c r="I20" s="69">
        <v>0.39360000000000001</v>
      </c>
      <c r="J20" s="69">
        <v>1.06E-2</v>
      </c>
      <c r="L20" s="75"/>
      <c r="M20" s="76"/>
    </row>
    <row r="21" spans="1:13">
      <c r="A21" t="s">
        <v>909</v>
      </c>
      <c r="B21" t="s">
        <v>910</v>
      </c>
      <c r="C21" t="s">
        <v>105</v>
      </c>
      <c r="D21" t="s">
        <v>911</v>
      </c>
      <c r="E21" s="66">
        <v>6584.27</v>
      </c>
      <c r="F21" s="66">
        <v>92.583544999999916</v>
      </c>
      <c r="G21" s="66">
        <v>21.1285647046356</v>
      </c>
      <c r="H21" s="67">
        <v>2.1591726370740936E-4</v>
      </c>
      <c r="I21" s="67">
        <v>1.06E-2</v>
      </c>
      <c r="J21" s="67">
        <v>2.9999999999999997E-4</v>
      </c>
      <c r="L21" s="75"/>
      <c r="M21" s="76"/>
    </row>
    <row r="22" spans="1:13">
      <c r="A22" t="s">
        <v>912</v>
      </c>
      <c r="B22" t="s">
        <v>913</v>
      </c>
      <c r="C22" t="s">
        <v>105</v>
      </c>
      <c r="D22" t="s">
        <v>914</v>
      </c>
      <c r="E22" s="66">
        <v>11286.9</v>
      </c>
      <c r="F22" s="66">
        <v>66.736498000000026</v>
      </c>
      <c r="G22" s="66">
        <v>26.1075818937131</v>
      </c>
      <c r="H22" s="67">
        <v>4.6219105882369335E-4</v>
      </c>
      <c r="I22" s="67">
        <v>1.3100000000000001E-2</v>
      </c>
      <c r="J22" s="67">
        <v>4.0000000000000002E-4</v>
      </c>
      <c r="L22" s="75"/>
      <c r="M22" s="76"/>
    </row>
    <row r="23" spans="1:13">
      <c r="A23" t="s">
        <v>915</v>
      </c>
      <c r="B23">
        <v>74183</v>
      </c>
      <c r="C23" t="s">
        <v>105</v>
      </c>
      <c r="D23" t="s">
        <v>916</v>
      </c>
      <c r="E23" s="66">
        <v>19888.240000000002</v>
      </c>
      <c r="F23" s="66">
        <v>95.764651000000057</v>
      </c>
      <c r="G23" s="66">
        <v>66.013101967862994</v>
      </c>
      <c r="H23" s="67">
        <v>2.9999999999999997E-4</v>
      </c>
      <c r="I23" s="67">
        <v>3.32E-2</v>
      </c>
      <c r="J23" s="67">
        <v>8.9999999999999998E-4</v>
      </c>
      <c r="L23" s="75"/>
      <c r="M23" s="76"/>
    </row>
    <row r="24" spans="1:13">
      <c r="A24" t="s">
        <v>917</v>
      </c>
      <c r="B24" t="s">
        <v>918</v>
      </c>
      <c r="C24" t="s">
        <v>101</v>
      </c>
      <c r="D24" t="s">
        <v>396</v>
      </c>
      <c r="E24" s="66">
        <v>62227</v>
      </c>
      <c r="F24" s="66">
        <v>100</v>
      </c>
      <c r="G24" s="66">
        <v>62.226999999999997</v>
      </c>
      <c r="H24" s="67">
        <v>8.081428571428571E-4</v>
      </c>
      <c r="I24" s="67">
        <v>3.1300000000000001E-2</v>
      </c>
      <c r="J24" s="67">
        <v>8.0000000000000004E-4</v>
      </c>
      <c r="L24" s="75"/>
      <c r="M24" s="76"/>
    </row>
    <row r="25" spans="1:13">
      <c r="A25" t="s">
        <v>919</v>
      </c>
      <c r="B25" t="s">
        <v>920</v>
      </c>
      <c r="C25" t="s">
        <v>101</v>
      </c>
      <c r="D25" t="s">
        <v>921</v>
      </c>
      <c r="E25" s="66">
        <v>268100</v>
      </c>
      <c r="F25" s="66">
        <v>105.737358</v>
      </c>
      <c r="G25" s="66">
        <v>283.48185679800002</v>
      </c>
      <c r="H25" s="67">
        <v>7.6993186991228648E-4</v>
      </c>
      <c r="I25" s="67">
        <v>0.14269999999999999</v>
      </c>
      <c r="J25" s="67">
        <v>3.8E-3</v>
      </c>
      <c r="L25" s="75"/>
      <c r="M25" s="76"/>
    </row>
    <row r="26" spans="1:13">
      <c r="A26" t="s">
        <v>922</v>
      </c>
      <c r="B26" t="s">
        <v>923</v>
      </c>
      <c r="C26" t="s">
        <v>101</v>
      </c>
      <c r="D26" t="s">
        <v>234</v>
      </c>
      <c r="E26" s="66">
        <v>141761</v>
      </c>
      <c r="F26" s="66">
        <v>100</v>
      </c>
      <c r="G26" s="66">
        <v>141.761</v>
      </c>
      <c r="H26" s="67">
        <v>8.3431520837134283E-4</v>
      </c>
      <c r="I26" s="67">
        <v>7.1400000000000005E-2</v>
      </c>
      <c r="J26" s="67">
        <v>1.9E-3</v>
      </c>
      <c r="L26" s="75"/>
      <c r="M26" s="76"/>
    </row>
    <row r="27" spans="1:13">
      <c r="A27" t="s">
        <v>924</v>
      </c>
      <c r="B27" t="s">
        <v>925</v>
      </c>
      <c r="C27" t="s">
        <v>101</v>
      </c>
      <c r="D27" t="s">
        <v>926</v>
      </c>
      <c r="E27" s="66">
        <v>3249.28</v>
      </c>
      <c r="F27" s="66">
        <v>98.501594999999995</v>
      </c>
      <c r="G27" s="66">
        <v>3.2005926260159998</v>
      </c>
      <c r="H27" s="67">
        <v>2.398123372040232E-4</v>
      </c>
      <c r="I27" s="67">
        <v>1.6000000000000001E-3</v>
      </c>
      <c r="J27" s="67">
        <v>0</v>
      </c>
      <c r="L27" s="75"/>
      <c r="M27" s="76"/>
    </row>
    <row r="28" spans="1:13">
      <c r="A28" t="s">
        <v>927</v>
      </c>
      <c r="B28" t="s">
        <v>928</v>
      </c>
      <c r="C28" t="s">
        <v>101</v>
      </c>
      <c r="D28" t="s">
        <v>929</v>
      </c>
      <c r="E28" s="66">
        <v>223236.95</v>
      </c>
      <c r="F28" s="66">
        <v>79.704651999999996</v>
      </c>
      <c r="G28" s="66">
        <v>177.93023413291399</v>
      </c>
      <c r="H28" s="67">
        <v>4.9985654616920179E-4</v>
      </c>
      <c r="I28" s="67">
        <v>8.9599999999999999E-2</v>
      </c>
      <c r="J28" s="67">
        <v>2.3999999999999998E-3</v>
      </c>
      <c r="L28" s="75"/>
      <c r="M28" s="76"/>
    </row>
    <row r="29" spans="1:13">
      <c r="A29" s="68" t="s">
        <v>226</v>
      </c>
      <c r="B29" s="14"/>
      <c r="E29" s="70">
        <v>260724.49</v>
      </c>
      <c r="G29" s="70">
        <v>1042.9927986628143</v>
      </c>
      <c r="I29" s="69">
        <v>0.52510000000000001</v>
      </c>
      <c r="J29" s="69">
        <v>1.41E-2</v>
      </c>
      <c r="L29" s="75"/>
      <c r="M29" s="76"/>
    </row>
    <row r="30" spans="1:13">
      <c r="A30" s="68" t="s">
        <v>930</v>
      </c>
      <c r="B30" s="14"/>
      <c r="E30" s="70">
        <v>0</v>
      </c>
      <c r="G30" s="70">
        <v>0</v>
      </c>
      <c r="I30" s="69">
        <v>0</v>
      </c>
      <c r="J30" s="69">
        <v>0</v>
      </c>
      <c r="L30" s="75"/>
      <c r="M30" s="76"/>
    </row>
    <row r="31" spans="1:13">
      <c r="A31" t="s">
        <v>221</v>
      </c>
      <c r="B31" t="s">
        <v>221</v>
      </c>
      <c r="C31" t="s">
        <v>221</v>
      </c>
      <c r="E31" s="66">
        <v>0</v>
      </c>
      <c r="F31" s="66">
        <v>0</v>
      </c>
      <c r="G31" s="66">
        <v>0</v>
      </c>
      <c r="H31" s="67">
        <v>0</v>
      </c>
      <c r="I31" s="67">
        <v>0</v>
      </c>
      <c r="J31" s="67">
        <v>0</v>
      </c>
      <c r="L31" s="75"/>
      <c r="M31" s="76"/>
    </row>
    <row r="32" spans="1:13">
      <c r="A32" s="68" t="s">
        <v>931</v>
      </c>
      <c r="B32" s="14"/>
      <c r="E32" s="70">
        <v>3750.14</v>
      </c>
      <c r="G32" s="70">
        <v>146.702531191785</v>
      </c>
      <c r="I32" s="69">
        <v>7.3899999999999993E-2</v>
      </c>
      <c r="J32" s="69">
        <v>2E-3</v>
      </c>
      <c r="L32" s="75"/>
      <c r="M32" s="76"/>
    </row>
    <row r="33" spans="1:13">
      <c r="A33" t="s">
        <v>932</v>
      </c>
      <c r="B33" t="s">
        <v>933</v>
      </c>
      <c r="C33" t="s">
        <v>105</v>
      </c>
      <c r="D33" t="s">
        <v>934</v>
      </c>
      <c r="E33" s="66">
        <v>3750.14</v>
      </c>
      <c r="F33" s="66">
        <v>1128.6559300000022</v>
      </c>
      <c r="G33" s="66">
        <v>146.702531191785</v>
      </c>
      <c r="H33" s="67">
        <v>0</v>
      </c>
      <c r="I33" s="67">
        <v>7.3899999999999993E-2</v>
      </c>
      <c r="J33" s="67">
        <v>2E-3</v>
      </c>
      <c r="L33" s="75"/>
      <c r="M33" s="76"/>
    </row>
    <row r="34" spans="1:13">
      <c r="A34" s="68" t="s">
        <v>935</v>
      </c>
      <c r="B34" s="14"/>
      <c r="E34" s="70">
        <v>175213.04</v>
      </c>
      <c r="G34" s="70">
        <v>603.16057115511603</v>
      </c>
      <c r="I34" s="69">
        <v>0.30370000000000003</v>
      </c>
      <c r="J34" s="69">
        <v>8.0999999999999996E-3</v>
      </c>
      <c r="L34" s="75"/>
      <c r="M34" s="76"/>
    </row>
    <row r="35" spans="1:13">
      <c r="A35" t="s">
        <v>936</v>
      </c>
      <c r="B35" t="s">
        <v>937</v>
      </c>
      <c r="C35" t="s">
        <v>105</v>
      </c>
      <c r="D35" t="s">
        <v>938</v>
      </c>
      <c r="E35" s="66">
        <v>50668.98</v>
      </c>
      <c r="F35" s="66">
        <v>90.090273999999994</v>
      </c>
      <c r="G35" s="66">
        <v>158.21535422340801</v>
      </c>
      <c r="H35" s="67">
        <v>2.0990409494083204E-4</v>
      </c>
      <c r="I35" s="67">
        <v>7.9699999999999993E-2</v>
      </c>
      <c r="J35" s="67">
        <v>2.0999999999999999E-3</v>
      </c>
      <c r="L35" s="75"/>
      <c r="M35" s="76"/>
    </row>
    <row r="36" spans="1:13">
      <c r="A36" t="s">
        <v>939</v>
      </c>
      <c r="B36" t="s">
        <v>940</v>
      </c>
      <c r="C36" t="s">
        <v>105</v>
      </c>
      <c r="D36" t="s">
        <v>941</v>
      </c>
      <c r="E36" s="66">
        <v>32599</v>
      </c>
      <c r="F36" s="66">
        <v>96.833159999999651</v>
      </c>
      <c r="G36" s="66">
        <v>109.40998057723399</v>
      </c>
      <c r="H36" s="67">
        <v>3.7488849999999863E-4</v>
      </c>
      <c r="I36" s="67">
        <v>5.5100000000000003E-2</v>
      </c>
      <c r="J36" s="67">
        <v>1.5E-3</v>
      </c>
      <c r="L36" s="75"/>
      <c r="M36" s="76"/>
    </row>
    <row r="37" spans="1:13">
      <c r="A37" t="s">
        <v>942</v>
      </c>
      <c r="B37" t="s">
        <v>943</v>
      </c>
      <c r="C37" t="s">
        <v>105</v>
      </c>
      <c r="D37" t="s">
        <v>944</v>
      </c>
      <c r="E37" s="66">
        <v>49577.06</v>
      </c>
      <c r="F37" s="66">
        <v>105.76469799999981</v>
      </c>
      <c r="G37" s="66">
        <v>181.73980630724199</v>
      </c>
      <c r="H37" s="67">
        <v>1.0818142788591123E-4</v>
      </c>
      <c r="I37" s="67">
        <v>9.1499999999999998E-2</v>
      </c>
      <c r="J37" s="67">
        <v>2.5000000000000001E-3</v>
      </c>
      <c r="L37" s="75"/>
      <c r="M37" s="76"/>
    </row>
    <row r="38" spans="1:13">
      <c r="A38" t="s">
        <v>945</v>
      </c>
      <c r="B38" t="s">
        <v>946</v>
      </c>
      <c r="C38" t="s">
        <v>105</v>
      </c>
      <c r="D38" t="s">
        <v>947</v>
      </c>
      <c r="E38" s="66">
        <v>42368</v>
      </c>
      <c r="F38" s="66">
        <v>104.73139999999999</v>
      </c>
      <c r="G38" s="66">
        <v>153.795430047232</v>
      </c>
      <c r="H38" s="67">
        <v>9.3680355555555549E-4</v>
      </c>
      <c r="I38" s="67">
        <v>7.7399999999999997E-2</v>
      </c>
      <c r="J38" s="67">
        <v>2.0999999999999999E-3</v>
      </c>
      <c r="L38" s="75"/>
      <c r="M38" s="76"/>
    </row>
    <row r="39" spans="1:13">
      <c r="A39" s="68" t="s">
        <v>948</v>
      </c>
      <c r="B39" s="14"/>
      <c r="E39" s="70">
        <v>81761.31</v>
      </c>
      <c r="G39" s="70">
        <v>293.12969631591329</v>
      </c>
      <c r="I39" s="69">
        <v>0.14760000000000001</v>
      </c>
      <c r="J39" s="69">
        <v>4.0000000000000001E-3</v>
      </c>
      <c r="L39" s="75"/>
      <c r="M39" s="76"/>
    </row>
    <row r="40" spans="1:13">
      <c r="A40" t="s">
        <v>949</v>
      </c>
      <c r="B40" t="s">
        <v>950</v>
      </c>
      <c r="C40" t="s">
        <v>105</v>
      </c>
      <c r="D40" t="s">
        <v>371</v>
      </c>
      <c r="E40" s="66">
        <v>17670</v>
      </c>
      <c r="F40" s="66">
        <v>98.586089000000001</v>
      </c>
      <c r="G40" s="66">
        <v>60.3782812365558</v>
      </c>
      <c r="H40" s="67">
        <v>1.2243346666666668E-3</v>
      </c>
      <c r="I40" s="67">
        <v>3.04E-2</v>
      </c>
      <c r="J40" s="67">
        <v>8.0000000000000004E-4</v>
      </c>
      <c r="L40" s="75"/>
      <c r="M40" s="76"/>
    </row>
    <row r="41" spans="1:13">
      <c r="A41" t="s">
        <v>951</v>
      </c>
      <c r="B41" t="s">
        <v>952</v>
      </c>
      <c r="C41" t="s">
        <v>105</v>
      </c>
      <c r="D41" t="s">
        <v>953</v>
      </c>
      <c r="E41" s="66">
        <v>5890</v>
      </c>
      <c r="F41" s="66">
        <v>85.791312000000005</v>
      </c>
      <c r="G41" s="66">
        <v>17.514073287388801</v>
      </c>
      <c r="H41" s="67">
        <v>5.3512541983277218E-4</v>
      </c>
      <c r="I41" s="67">
        <v>8.8000000000000005E-3</v>
      </c>
      <c r="J41" s="67">
        <v>2.0000000000000001E-4</v>
      </c>
      <c r="L41" s="75"/>
      <c r="M41" s="76"/>
    </row>
    <row r="42" spans="1:13">
      <c r="A42" t="s">
        <v>954</v>
      </c>
      <c r="B42" t="s">
        <v>955</v>
      </c>
      <c r="C42" t="s">
        <v>105</v>
      </c>
      <c r="D42" t="s">
        <v>956</v>
      </c>
      <c r="E42" s="66">
        <v>9393</v>
      </c>
      <c r="F42" s="66">
        <v>100</v>
      </c>
      <c r="G42" s="66">
        <v>32.556137999999997</v>
      </c>
      <c r="H42" s="67">
        <v>4.1141339999999993E-4</v>
      </c>
      <c r="I42" s="67">
        <v>1.6400000000000001E-2</v>
      </c>
      <c r="J42" s="67">
        <v>4.0000000000000002E-4</v>
      </c>
      <c r="L42" s="75"/>
      <c r="M42" s="76"/>
    </row>
    <row r="43" spans="1:13">
      <c r="A43" t="s">
        <v>957</v>
      </c>
      <c r="B43" t="s">
        <v>958</v>
      </c>
      <c r="C43" t="s">
        <v>105</v>
      </c>
      <c r="D43" t="s">
        <v>371</v>
      </c>
      <c r="E43" s="66">
        <v>8451.7900000000009</v>
      </c>
      <c r="F43" s="66">
        <v>62.594067000000088</v>
      </c>
      <c r="G43" s="66">
        <v>18.3362459843074</v>
      </c>
      <c r="H43" s="67">
        <v>7.1757270806553517E-5</v>
      </c>
      <c r="I43" s="67">
        <v>9.1999999999999998E-3</v>
      </c>
      <c r="J43" s="67">
        <v>2.0000000000000001E-4</v>
      </c>
      <c r="L43" s="75"/>
      <c r="M43" s="76"/>
    </row>
    <row r="44" spans="1:13">
      <c r="A44" t="s">
        <v>959</v>
      </c>
      <c r="B44" t="s">
        <v>960</v>
      </c>
      <c r="C44" t="s">
        <v>105</v>
      </c>
      <c r="D44" t="s">
        <v>961</v>
      </c>
      <c r="E44" s="66">
        <v>19089.25</v>
      </c>
      <c r="F44" s="66">
        <v>100.46741700000003</v>
      </c>
      <c r="G44" s="66">
        <v>66.472599201264899</v>
      </c>
      <c r="H44" s="67">
        <v>1.632156395374282E-3</v>
      </c>
      <c r="I44" s="67">
        <v>3.3500000000000002E-2</v>
      </c>
      <c r="J44" s="67">
        <v>8.9999999999999998E-4</v>
      </c>
      <c r="L44" s="75"/>
      <c r="M44" s="76"/>
    </row>
    <row r="45" spans="1:13">
      <c r="A45" t="s">
        <v>962</v>
      </c>
      <c r="B45" t="s">
        <v>963</v>
      </c>
      <c r="C45" t="s">
        <v>105</v>
      </c>
      <c r="D45" t="s">
        <v>964</v>
      </c>
      <c r="E45" s="66">
        <v>9191</v>
      </c>
      <c r="F45" s="66">
        <v>100.90260000000001</v>
      </c>
      <c r="G45" s="66">
        <v>32.143538310156003</v>
      </c>
      <c r="H45" s="67">
        <v>1.4059426019694221E-3</v>
      </c>
      <c r="I45" s="67">
        <v>1.6199999999999999E-2</v>
      </c>
      <c r="J45" s="67">
        <v>4.0000000000000002E-4</v>
      </c>
      <c r="L45" s="75"/>
      <c r="M45" s="76"/>
    </row>
    <row r="46" spans="1:13">
      <c r="A46" t="s">
        <v>965</v>
      </c>
      <c r="B46" t="s">
        <v>966</v>
      </c>
      <c r="C46" t="s">
        <v>105</v>
      </c>
      <c r="D46" t="s">
        <v>967</v>
      </c>
      <c r="E46" s="66">
        <v>12076.27</v>
      </c>
      <c r="F46" s="66">
        <v>157.03427900000005</v>
      </c>
      <c r="G46" s="66">
        <v>65.7288202962404</v>
      </c>
      <c r="H46" s="67">
        <v>3.9249986674284008E-4</v>
      </c>
      <c r="I46" s="67">
        <v>3.3099999999999997E-2</v>
      </c>
      <c r="J46" s="67">
        <v>8.9999999999999998E-4</v>
      </c>
      <c r="L46" s="75"/>
      <c r="M46" s="76"/>
    </row>
    <row r="47" spans="1:13">
      <c r="A47" s="86" t="s">
        <v>228</v>
      </c>
      <c r="B47" s="14"/>
      <c r="L47" s="75"/>
      <c r="M47" s="76"/>
    </row>
    <row r="48" spans="1:13">
      <c r="A48" s="86" t="s">
        <v>286</v>
      </c>
      <c r="B48" s="14"/>
      <c r="L48" s="75"/>
      <c r="M48" s="76"/>
    </row>
    <row r="49" spans="1:13">
      <c r="A49" s="86" t="s">
        <v>287</v>
      </c>
      <c r="B49" s="14"/>
      <c r="L49" s="75"/>
      <c r="M49" s="76"/>
    </row>
    <row r="50" spans="1:13">
      <c r="A50" s="86" t="s">
        <v>288</v>
      </c>
      <c r="B50" s="14"/>
      <c r="L50" s="75"/>
      <c r="M50" s="76"/>
    </row>
    <row r="51" spans="1:13" hidden="1">
      <c r="B51" s="14"/>
    </row>
    <row r="52" spans="1:13" hidden="1">
      <c r="B52" s="14"/>
    </row>
    <row r="53" spans="1:13" hidden="1">
      <c r="B53" s="14"/>
    </row>
    <row r="54" spans="1:13" hidden="1">
      <c r="B54" s="14"/>
    </row>
    <row r="55" spans="1:13" hidden="1">
      <c r="B55" s="14"/>
    </row>
    <row r="56" spans="1:13" hidden="1">
      <c r="B56" s="14"/>
    </row>
    <row r="57" spans="1:13" hidden="1">
      <c r="B57" s="14"/>
    </row>
    <row r="58" spans="1:13" hidden="1">
      <c r="B58" s="14"/>
    </row>
    <row r="59" spans="1:13" hidden="1">
      <c r="B59" s="14"/>
    </row>
    <row r="60" spans="1:13" hidden="1">
      <c r="B60" s="14"/>
    </row>
    <row r="61" spans="1:13" hidden="1">
      <c r="B61" s="14"/>
    </row>
    <row r="62" spans="1:13" hidden="1">
      <c r="B62" s="14"/>
    </row>
    <row r="63" spans="1:13" hidden="1">
      <c r="B63" s="14"/>
    </row>
    <row r="64" spans="1:13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8" ht="26.25" customHeight="1">
      <c r="A7" s="100" t="s">
        <v>140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5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96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968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221</v>
      </c>
      <c r="B13" t="s">
        <v>221</v>
      </c>
      <c r="C13" t="s">
        <v>221</v>
      </c>
      <c r="D13" t="s">
        <v>221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834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221</v>
      </c>
      <c r="B15" t="s">
        <v>221</v>
      </c>
      <c r="C15" t="s">
        <v>221</v>
      </c>
      <c r="D15" t="s">
        <v>221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6" t="s">
        <v>228</v>
      </c>
      <c r="B16" s="14"/>
      <c r="C16" s="14"/>
    </row>
    <row r="17" spans="1:3">
      <c r="A17" s="86" t="s">
        <v>286</v>
      </c>
      <c r="B17" s="14"/>
      <c r="C17" s="14"/>
    </row>
    <row r="18" spans="1:3">
      <c r="A18" s="86" t="s">
        <v>287</v>
      </c>
      <c r="B18" s="14"/>
      <c r="C18" s="14"/>
    </row>
    <row r="19" spans="1:3">
      <c r="A19" s="86" t="s">
        <v>288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192</v>
      </c>
    </row>
    <row r="2" spans="1:51">
      <c r="A2" s="2" t="s">
        <v>1</v>
      </c>
    </row>
    <row r="3" spans="1:51">
      <c r="A3" s="2" t="s">
        <v>2</v>
      </c>
      <c r="B3" t="s">
        <v>193</v>
      </c>
    </row>
    <row r="4" spans="1:51">
      <c r="A4" s="2" t="s">
        <v>3</v>
      </c>
    </row>
    <row r="5" spans="1:51">
      <c r="A5" s="63" t="s">
        <v>194</v>
      </c>
      <c r="B5" t="s">
        <v>195</v>
      </c>
    </row>
    <row r="6" spans="1:51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1" ht="26.25" customHeight="1">
      <c r="A7" s="100" t="s">
        <v>141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51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AY10" s="14"/>
    </row>
    <row r="11" spans="1:51" s="20" customFormat="1" ht="18" customHeight="1">
      <c r="A11" s="21" t="s">
        <v>98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198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835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221</v>
      </c>
      <c r="B14" t="s">
        <v>221</v>
      </c>
      <c r="C14" t="s">
        <v>221</v>
      </c>
      <c r="D14" t="s">
        <v>221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836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221</v>
      </c>
      <c r="B16" t="s">
        <v>221</v>
      </c>
      <c r="C16" t="s">
        <v>221</v>
      </c>
      <c r="D16" t="s">
        <v>221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969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221</v>
      </c>
      <c r="B18" t="s">
        <v>221</v>
      </c>
      <c r="C18" t="s">
        <v>221</v>
      </c>
      <c r="D18" t="s">
        <v>221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837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221</v>
      </c>
      <c r="B20" t="s">
        <v>221</v>
      </c>
      <c r="C20" t="s">
        <v>221</v>
      </c>
      <c r="D20" t="s">
        <v>221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473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221</v>
      </c>
      <c r="B22" t="s">
        <v>221</v>
      </c>
      <c r="C22" t="s">
        <v>221</v>
      </c>
      <c r="D22" t="s">
        <v>221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226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835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221</v>
      </c>
      <c r="B25" t="s">
        <v>221</v>
      </c>
      <c r="C25" t="s">
        <v>221</v>
      </c>
      <c r="D25" t="s">
        <v>221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838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221</v>
      </c>
      <c r="B27" t="s">
        <v>221</v>
      </c>
      <c r="C27" t="s">
        <v>221</v>
      </c>
      <c r="D27" t="s">
        <v>221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837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221</v>
      </c>
      <c r="B29" t="s">
        <v>221</v>
      </c>
      <c r="C29" t="s">
        <v>221</v>
      </c>
      <c r="D29" t="s">
        <v>221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839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221</v>
      </c>
      <c r="B31" t="s">
        <v>221</v>
      </c>
      <c r="C31" t="s">
        <v>221</v>
      </c>
      <c r="D31" t="s">
        <v>221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473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221</v>
      </c>
      <c r="B33" t="s">
        <v>221</v>
      </c>
      <c r="C33" t="s">
        <v>221</v>
      </c>
      <c r="D33" t="s">
        <v>221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6" t="s">
        <v>228</v>
      </c>
      <c r="B34" s="14"/>
      <c r="C34" s="14"/>
    </row>
    <row r="35" spans="1:11">
      <c r="A35" s="86" t="s">
        <v>286</v>
      </c>
      <c r="B35" s="14"/>
      <c r="C35" s="14"/>
    </row>
    <row r="36" spans="1:11">
      <c r="A36" s="86" t="s">
        <v>287</v>
      </c>
      <c r="B36" s="14"/>
      <c r="C36" s="14"/>
    </row>
    <row r="37" spans="1:11">
      <c r="A37" s="86" t="s">
        <v>288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192</v>
      </c>
    </row>
    <row r="2" spans="1:12">
      <c r="A2" s="2" t="s">
        <v>1</v>
      </c>
    </row>
    <row r="3" spans="1:12">
      <c r="A3" s="2" t="s">
        <v>2</v>
      </c>
      <c r="B3" t="s">
        <v>193</v>
      </c>
    </row>
    <row r="4" spans="1:12">
      <c r="A4" s="2" t="s">
        <v>3</v>
      </c>
    </row>
    <row r="5" spans="1:12">
      <c r="A5" s="63" t="s">
        <v>194</v>
      </c>
      <c r="B5" t="s">
        <v>195</v>
      </c>
    </row>
    <row r="6" spans="1:12" ht="26.25" customHeight="1">
      <c r="A6" s="83" t="s">
        <v>46</v>
      </c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2" s="16" customFormat="1">
      <c r="A7" s="85" t="s">
        <v>47</v>
      </c>
      <c r="B7" s="43" t="s">
        <v>48</v>
      </c>
      <c r="C7" s="43" t="s">
        <v>49</v>
      </c>
      <c r="D7" s="43" t="s">
        <v>50</v>
      </c>
      <c r="E7" s="43" t="s">
        <v>51</v>
      </c>
      <c r="F7" s="43" t="s">
        <v>52</v>
      </c>
      <c r="G7" s="43" t="s">
        <v>53</v>
      </c>
      <c r="H7" s="43" t="s">
        <v>54</v>
      </c>
      <c r="I7" s="43" t="s">
        <v>55</v>
      </c>
      <c r="J7" s="43" t="s">
        <v>56</v>
      </c>
      <c r="K7" s="43" t="s">
        <v>57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</row>
    <row r="10" spans="1:12" s="20" customFormat="1" ht="18" customHeight="1">
      <c r="A10" s="21" t="s">
        <v>66</v>
      </c>
      <c r="B10" s="7"/>
      <c r="C10" s="7"/>
      <c r="D10" s="7"/>
      <c r="E10" s="7"/>
      <c r="F10" s="7"/>
      <c r="G10" s="7"/>
      <c r="H10" s="65">
        <v>0</v>
      </c>
      <c r="I10" s="64">
        <v>23424.741399225</v>
      </c>
      <c r="J10" s="65">
        <v>1</v>
      </c>
      <c r="K10" s="65">
        <v>0.16189999999999999</v>
      </c>
    </row>
    <row r="11" spans="1:12">
      <c r="A11" s="68" t="s">
        <v>198</v>
      </c>
      <c r="B11" s="23"/>
      <c r="C11" s="24"/>
      <c r="D11" s="24"/>
      <c r="E11" s="24"/>
      <c r="F11" s="24"/>
      <c r="G11" s="24"/>
      <c r="H11" s="69">
        <v>0</v>
      </c>
      <c r="I11" s="70">
        <v>23424.741399225</v>
      </c>
      <c r="J11" s="69">
        <v>1</v>
      </c>
      <c r="K11" s="69">
        <v>0.16189999999999999</v>
      </c>
    </row>
    <row r="12" spans="1:12">
      <c r="A12" s="68" t="s">
        <v>199</v>
      </c>
      <c r="B12" s="23"/>
      <c r="C12" s="24"/>
      <c r="D12" s="24"/>
      <c r="E12" s="24"/>
      <c r="F12" s="24"/>
      <c r="G12" s="24"/>
      <c r="H12" s="69">
        <v>0</v>
      </c>
      <c r="I12" s="70">
        <v>23137.904790000001</v>
      </c>
      <c r="J12" s="69">
        <v>0.97609999999999997</v>
      </c>
      <c r="K12" s="69">
        <v>0.158</v>
      </c>
    </row>
    <row r="13" spans="1:12">
      <c r="A13" t="s">
        <v>200</v>
      </c>
      <c r="B13" t="s">
        <v>201</v>
      </c>
      <c r="C13" t="s">
        <v>202</v>
      </c>
      <c r="D13" t="s">
        <v>1019</v>
      </c>
      <c r="E13" t="s">
        <v>203</v>
      </c>
      <c r="F13" t="s">
        <v>101</v>
      </c>
      <c r="G13" s="67">
        <v>0</v>
      </c>
      <c r="H13" s="67">
        <v>0</v>
      </c>
      <c r="I13" s="66">
        <v>49.747520000000002</v>
      </c>
      <c r="J13" s="67">
        <v>4.1999999999999997E-3</v>
      </c>
      <c r="K13" s="67">
        <v>6.9999999999999999E-4</v>
      </c>
    </row>
    <row r="14" spans="1:12">
      <c r="A14" t="s">
        <v>204</v>
      </c>
      <c r="B14" t="s">
        <v>205</v>
      </c>
      <c r="C14" t="s">
        <v>206</v>
      </c>
      <c r="D14" t="s">
        <v>1019</v>
      </c>
      <c r="E14" t="s">
        <v>203</v>
      </c>
      <c r="F14" t="s">
        <v>101</v>
      </c>
      <c r="G14" s="67">
        <v>0</v>
      </c>
      <c r="H14" s="67">
        <v>0</v>
      </c>
      <c r="I14" s="66">
        <v>23093.82258</v>
      </c>
      <c r="J14" s="67">
        <v>0.97240000000000004</v>
      </c>
      <c r="K14" s="67">
        <v>0.15740000000000001</v>
      </c>
    </row>
    <row r="15" spans="1:12">
      <c r="A15" t="s">
        <v>207</v>
      </c>
      <c r="B15" t="s">
        <v>205</v>
      </c>
      <c r="C15" t="s">
        <v>206</v>
      </c>
      <c r="D15" t="s">
        <v>1019</v>
      </c>
      <c r="E15" t="s">
        <v>203</v>
      </c>
      <c r="F15" t="s">
        <v>101</v>
      </c>
      <c r="G15" s="67">
        <v>0</v>
      </c>
      <c r="H15" s="67">
        <v>0</v>
      </c>
      <c r="I15" s="66">
        <v>1697.0268699999999</v>
      </c>
      <c r="J15" s="67">
        <v>0.1416</v>
      </c>
      <c r="K15" s="67">
        <v>2.29E-2</v>
      </c>
    </row>
    <row r="16" spans="1:12">
      <c r="A16" t="s">
        <v>208</v>
      </c>
      <c r="B16" t="s">
        <v>205</v>
      </c>
      <c r="C16" t="s">
        <v>206</v>
      </c>
      <c r="D16" t="s">
        <v>1019</v>
      </c>
      <c r="E16" t="s">
        <v>203</v>
      </c>
      <c r="F16" t="s">
        <v>101</v>
      </c>
      <c r="G16" s="67">
        <v>0</v>
      </c>
      <c r="H16" s="67">
        <v>0</v>
      </c>
      <c r="I16" s="66">
        <v>-1702.69218</v>
      </c>
      <c r="J16" s="67">
        <v>-0.1421</v>
      </c>
      <c r="K16" s="67">
        <v>-2.3E-2</v>
      </c>
    </row>
    <row r="17" spans="1:11">
      <c r="A17" s="68" t="s">
        <v>209</v>
      </c>
      <c r="C17" s="14"/>
      <c r="H17" s="69">
        <v>0</v>
      </c>
      <c r="I17" s="70">
        <v>286.83660922500002</v>
      </c>
      <c r="J17" s="69">
        <v>2.3900000000000001E-2</v>
      </c>
      <c r="K17" s="69">
        <v>3.8999999999999998E-3</v>
      </c>
    </row>
    <row r="18" spans="1:11">
      <c r="A18" t="s">
        <v>210</v>
      </c>
      <c r="B18" t="s">
        <v>211</v>
      </c>
      <c r="C18" t="s">
        <v>206</v>
      </c>
      <c r="D18" t="s">
        <v>1019</v>
      </c>
      <c r="E18" t="s">
        <v>203</v>
      </c>
      <c r="F18" t="s">
        <v>109</v>
      </c>
      <c r="G18" s="67">
        <v>0</v>
      </c>
      <c r="H18" s="67">
        <v>0</v>
      </c>
      <c r="I18" s="66">
        <v>2.753138168</v>
      </c>
      <c r="J18" s="67">
        <v>2.0000000000000001E-4</v>
      </c>
      <c r="K18" s="67">
        <v>0</v>
      </c>
    </row>
    <row r="19" spans="1:11">
      <c r="A19" t="s">
        <v>212</v>
      </c>
      <c r="B19" t="s">
        <v>213</v>
      </c>
      <c r="C19" t="s">
        <v>202</v>
      </c>
      <c r="D19" t="s">
        <v>1019</v>
      </c>
      <c r="E19" t="s">
        <v>203</v>
      </c>
      <c r="F19" t="s">
        <v>105</v>
      </c>
      <c r="G19" s="67">
        <v>0</v>
      </c>
      <c r="H19" s="67">
        <v>0</v>
      </c>
      <c r="I19" s="66">
        <v>95.366400780000006</v>
      </c>
      <c r="J19" s="67">
        <v>8.0000000000000002E-3</v>
      </c>
      <c r="K19" s="67">
        <v>1.2999999999999999E-3</v>
      </c>
    </row>
    <row r="20" spans="1:11">
      <c r="A20" t="s">
        <v>214</v>
      </c>
      <c r="B20" t="s">
        <v>215</v>
      </c>
      <c r="C20" t="s">
        <v>206</v>
      </c>
      <c r="D20" t="s">
        <v>1019</v>
      </c>
      <c r="E20" t="s">
        <v>203</v>
      </c>
      <c r="F20" t="s">
        <v>105</v>
      </c>
      <c r="G20" s="67">
        <v>0</v>
      </c>
      <c r="H20" s="67">
        <v>0</v>
      </c>
      <c r="I20" s="66">
        <v>188.15888064000001</v>
      </c>
      <c r="J20" s="67">
        <v>1.5699999999999999E-2</v>
      </c>
      <c r="K20" s="67">
        <v>2.5000000000000001E-3</v>
      </c>
    </row>
    <row r="21" spans="1:11">
      <c r="A21" t="s">
        <v>216</v>
      </c>
      <c r="B21" t="s">
        <v>217</v>
      </c>
      <c r="C21" t="s">
        <v>206</v>
      </c>
      <c r="D21" t="s">
        <v>1019</v>
      </c>
      <c r="E21" t="s">
        <v>203</v>
      </c>
      <c r="F21" t="s">
        <v>197</v>
      </c>
      <c r="G21" s="67">
        <v>0</v>
      </c>
      <c r="H21" s="67">
        <v>0</v>
      </c>
      <c r="I21" s="66">
        <v>2.2258119E-2</v>
      </c>
      <c r="J21" s="67">
        <v>0</v>
      </c>
      <c r="K21" s="67">
        <v>0</v>
      </c>
    </row>
    <row r="22" spans="1:11">
      <c r="A22" t="s">
        <v>218</v>
      </c>
      <c r="B22" t="s">
        <v>219</v>
      </c>
      <c r="C22" t="s">
        <v>206</v>
      </c>
      <c r="D22" t="s">
        <v>1019</v>
      </c>
      <c r="E22" t="s">
        <v>203</v>
      </c>
      <c r="F22" t="s">
        <v>112</v>
      </c>
      <c r="G22" s="67">
        <v>0</v>
      </c>
      <c r="H22" s="67">
        <v>0</v>
      </c>
      <c r="I22" s="66">
        <v>0.53593151800000005</v>
      </c>
      <c r="J22" s="67">
        <v>0</v>
      </c>
      <c r="K22" s="67">
        <v>0</v>
      </c>
    </row>
    <row r="23" spans="1:11">
      <c r="A23" s="68" t="s">
        <v>220</v>
      </c>
      <c r="C23" s="14"/>
      <c r="H23" s="69">
        <v>0</v>
      </c>
      <c r="I23" s="70">
        <v>0</v>
      </c>
      <c r="J23" s="69">
        <v>0</v>
      </c>
      <c r="K23" s="69">
        <v>0</v>
      </c>
    </row>
    <row r="24" spans="1:11">
      <c r="A24" t="s">
        <v>221</v>
      </c>
      <c r="B24" t="s">
        <v>221</v>
      </c>
      <c r="C24" s="14"/>
      <c r="D24" t="s">
        <v>221</v>
      </c>
      <c r="F24" t="s">
        <v>221</v>
      </c>
      <c r="G24" s="67">
        <v>0</v>
      </c>
      <c r="H24" s="67">
        <v>0</v>
      </c>
      <c r="I24" s="66">
        <v>0</v>
      </c>
      <c r="J24" s="67">
        <v>0</v>
      </c>
      <c r="K24" s="67">
        <v>0</v>
      </c>
    </row>
    <row r="25" spans="1:11">
      <c r="A25" s="68" t="s">
        <v>222</v>
      </c>
      <c r="C25" s="14"/>
      <c r="H25" s="69">
        <v>0</v>
      </c>
      <c r="I25" s="70">
        <v>0</v>
      </c>
      <c r="J25" s="69">
        <v>0</v>
      </c>
      <c r="K25" s="69">
        <v>0</v>
      </c>
    </row>
    <row r="26" spans="1:11">
      <c r="A26" t="s">
        <v>221</v>
      </c>
      <c r="B26" t="s">
        <v>221</v>
      </c>
      <c r="C26" s="14"/>
      <c r="D26" t="s">
        <v>221</v>
      </c>
      <c r="F26" t="s">
        <v>221</v>
      </c>
      <c r="G26" s="67">
        <v>0</v>
      </c>
      <c r="H26" s="67">
        <v>0</v>
      </c>
      <c r="I26" s="66">
        <v>0</v>
      </c>
      <c r="J26" s="67">
        <v>0</v>
      </c>
      <c r="K26" s="67">
        <v>0</v>
      </c>
    </row>
    <row r="27" spans="1:11">
      <c r="A27" s="68" t="s">
        <v>223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221</v>
      </c>
      <c r="B28" t="s">
        <v>221</v>
      </c>
      <c r="C28" s="14"/>
      <c r="D28" t="s">
        <v>221</v>
      </c>
      <c r="F28" t="s">
        <v>221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224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221</v>
      </c>
      <c r="B30" t="s">
        <v>221</v>
      </c>
      <c r="C30" s="14"/>
      <c r="D30" t="s">
        <v>221</v>
      </c>
      <c r="F30" t="s">
        <v>221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s="68" t="s">
        <v>225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t="s">
        <v>221</v>
      </c>
      <c r="B32" t="s">
        <v>221</v>
      </c>
      <c r="C32" s="14"/>
      <c r="D32" t="s">
        <v>221</v>
      </c>
      <c r="F32" t="s">
        <v>221</v>
      </c>
      <c r="G32" s="67">
        <v>0</v>
      </c>
      <c r="H32" s="67">
        <v>0</v>
      </c>
      <c r="I32" s="66">
        <v>0</v>
      </c>
      <c r="J32" s="67">
        <v>0</v>
      </c>
      <c r="K32" s="67">
        <v>0</v>
      </c>
    </row>
    <row r="33" spans="1:11">
      <c r="A33" s="68" t="s">
        <v>226</v>
      </c>
      <c r="C33" s="14"/>
      <c r="H33" s="69">
        <v>0</v>
      </c>
      <c r="I33" s="70">
        <v>0</v>
      </c>
      <c r="J33" s="69">
        <v>0</v>
      </c>
      <c r="K33" s="69">
        <v>0</v>
      </c>
    </row>
    <row r="34" spans="1:11">
      <c r="A34" s="68" t="s">
        <v>227</v>
      </c>
      <c r="C34" s="14"/>
      <c r="H34" s="69">
        <v>0</v>
      </c>
      <c r="I34" s="70">
        <v>0</v>
      </c>
      <c r="J34" s="69">
        <v>0</v>
      </c>
      <c r="K34" s="69">
        <v>0</v>
      </c>
    </row>
    <row r="35" spans="1:11">
      <c r="A35" t="s">
        <v>221</v>
      </c>
      <c r="B35" t="s">
        <v>221</v>
      </c>
      <c r="C35" s="14"/>
      <c r="D35" t="s">
        <v>221</v>
      </c>
      <c r="F35" t="s">
        <v>221</v>
      </c>
      <c r="G35" s="67">
        <v>0</v>
      </c>
      <c r="H35" s="67">
        <v>0</v>
      </c>
      <c r="I35" s="66">
        <v>0</v>
      </c>
      <c r="J35" s="67">
        <v>0</v>
      </c>
      <c r="K35" s="67">
        <v>0</v>
      </c>
    </row>
    <row r="36" spans="1:11">
      <c r="A36" s="68" t="s">
        <v>225</v>
      </c>
      <c r="C36" s="14"/>
      <c r="H36" s="69">
        <v>0</v>
      </c>
      <c r="I36" s="70">
        <v>0</v>
      </c>
      <c r="J36" s="69">
        <v>0</v>
      </c>
      <c r="K36" s="69">
        <v>0</v>
      </c>
    </row>
    <row r="37" spans="1:11">
      <c r="A37" t="s">
        <v>221</v>
      </c>
      <c r="B37" t="s">
        <v>221</v>
      </c>
      <c r="C37" s="14"/>
      <c r="D37" t="s">
        <v>221</v>
      </c>
      <c r="F37" t="s">
        <v>221</v>
      </c>
      <c r="G37" s="67">
        <v>0</v>
      </c>
      <c r="H37" s="67">
        <v>0</v>
      </c>
      <c r="I37" s="66">
        <v>0</v>
      </c>
      <c r="J37" s="67">
        <v>0</v>
      </c>
      <c r="K37" s="67">
        <v>0</v>
      </c>
    </row>
    <row r="38" spans="1:11">
      <c r="A38" t="s">
        <v>228</v>
      </c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K23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192</v>
      </c>
    </row>
    <row r="2" spans="1:48">
      <c r="A2" s="2" t="s">
        <v>1</v>
      </c>
    </row>
    <row r="3" spans="1:48">
      <c r="A3" s="2" t="s">
        <v>2</v>
      </c>
      <c r="B3" t="s">
        <v>193</v>
      </c>
    </row>
    <row r="4" spans="1:48">
      <c r="A4" s="2" t="s">
        <v>3</v>
      </c>
    </row>
    <row r="5" spans="1:48">
      <c r="A5" s="63" t="s">
        <v>194</v>
      </c>
      <c r="B5" t="s">
        <v>195</v>
      </c>
    </row>
    <row r="6" spans="1:48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48" ht="26.25" customHeight="1">
      <c r="A7" s="100" t="s">
        <v>142</v>
      </c>
      <c r="B7" s="101"/>
      <c r="C7" s="101"/>
      <c r="D7" s="101"/>
      <c r="E7" s="101"/>
      <c r="F7" s="101"/>
      <c r="G7" s="101"/>
      <c r="H7" s="101"/>
      <c r="I7" s="101"/>
      <c r="J7" s="102"/>
    </row>
    <row r="8" spans="1:4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56</v>
      </c>
      <c r="J8" s="42" t="s">
        <v>182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29" t="s">
        <v>63</v>
      </c>
      <c r="J10" s="29" t="s">
        <v>64</v>
      </c>
      <c r="AV10" s="14"/>
    </row>
    <row r="11" spans="1:48" s="20" customFormat="1" ht="18" customHeight="1">
      <c r="A11" s="21" t="s">
        <v>143</v>
      </c>
      <c r="B11" s="7"/>
      <c r="C11" s="7"/>
      <c r="D11" s="7"/>
      <c r="E11" s="7"/>
      <c r="F11" s="64">
        <v>-192000</v>
      </c>
      <c r="G11" s="7"/>
      <c r="H11" s="64">
        <v>-25.149044614840761</v>
      </c>
      <c r="I11" s="65">
        <v>1</v>
      </c>
      <c r="J11" s="65">
        <v>-2.9999999999999997E-4</v>
      </c>
      <c r="AV11" s="14"/>
    </row>
    <row r="12" spans="1:48">
      <c r="A12" s="68" t="s">
        <v>198</v>
      </c>
      <c r="B12" s="14"/>
      <c r="C12" s="14"/>
      <c r="F12" s="70">
        <v>-192000</v>
      </c>
      <c r="H12" s="70">
        <v>-25.149044614840761</v>
      </c>
      <c r="I12" s="69">
        <v>1</v>
      </c>
      <c r="J12" s="69">
        <v>-2.9999999999999997E-4</v>
      </c>
    </row>
    <row r="13" spans="1:48">
      <c r="A13" s="68" t="s">
        <v>835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221</v>
      </c>
      <c r="B14" t="s">
        <v>221</v>
      </c>
      <c r="C14" t="s">
        <v>221</v>
      </c>
      <c r="D14" t="s">
        <v>221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836</v>
      </c>
      <c r="B15" s="14"/>
      <c r="C15" s="14"/>
      <c r="F15" s="70">
        <v>-192000</v>
      </c>
      <c r="H15" s="70">
        <v>-25.149044614840761</v>
      </c>
      <c r="I15" s="69">
        <v>1</v>
      </c>
      <c r="J15" s="69">
        <v>-2.9999999999999997E-4</v>
      </c>
    </row>
    <row r="16" spans="1:48">
      <c r="A16" t="s">
        <v>970</v>
      </c>
      <c r="B16" t="s">
        <v>971</v>
      </c>
      <c r="C16" t="s">
        <v>122</v>
      </c>
      <c r="D16" t="s">
        <v>109</v>
      </c>
      <c r="E16" t="s">
        <v>972</v>
      </c>
      <c r="F16" s="66">
        <v>-192000</v>
      </c>
      <c r="G16" s="66">
        <v>8.0619004538919796</v>
      </c>
      <c r="H16" s="66">
        <v>-15.4788488714726</v>
      </c>
      <c r="I16" s="67">
        <v>0.61550000000000005</v>
      </c>
      <c r="J16" s="67">
        <v>-2.0000000000000001E-4</v>
      </c>
    </row>
    <row r="17" spans="1:10">
      <c r="A17" t="s">
        <v>973</v>
      </c>
      <c r="B17" t="s">
        <v>974</v>
      </c>
      <c r="C17" t="s">
        <v>122</v>
      </c>
      <c r="D17" t="s">
        <v>105</v>
      </c>
      <c r="E17" t="s">
        <v>975</v>
      </c>
      <c r="F17" s="66">
        <v>-172000</v>
      </c>
      <c r="G17" s="66">
        <v>0.83844437795130811</v>
      </c>
      <c r="H17" s="66">
        <v>-1.4421243300762501</v>
      </c>
      <c r="I17" s="67">
        <v>5.7299999999999997E-2</v>
      </c>
      <c r="J17" s="67">
        <v>0</v>
      </c>
    </row>
    <row r="18" spans="1:10">
      <c r="A18" t="s">
        <v>976</v>
      </c>
      <c r="B18" t="s">
        <v>977</v>
      </c>
      <c r="C18" t="s">
        <v>122</v>
      </c>
      <c r="D18" t="s">
        <v>105</v>
      </c>
      <c r="E18" t="s">
        <v>972</v>
      </c>
      <c r="F18" s="66">
        <v>173000</v>
      </c>
      <c r="G18" s="66">
        <v>-4.7662045425986763</v>
      </c>
      <c r="H18" s="66">
        <v>-8.2455338586957101</v>
      </c>
      <c r="I18" s="67">
        <v>0.32790000000000002</v>
      </c>
      <c r="J18" s="67">
        <v>-1E-4</v>
      </c>
    </row>
    <row r="19" spans="1:10">
      <c r="A19" t="s">
        <v>978</v>
      </c>
      <c r="B19" t="s">
        <v>979</v>
      </c>
      <c r="C19" t="s">
        <v>122</v>
      </c>
      <c r="D19" t="s">
        <v>109</v>
      </c>
      <c r="E19" t="s">
        <v>980</v>
      </c>
      <c r="F19" s="66">
        <v>-1000</v>
      </c>
      <c r="G19" s="66">
        <v>-1.74624454037976</v>
      </c>
      <c r="H19" s="66">
        <v>1.74624454037976E-2</v>
      </c>
      <c r="I19" s="67">
        <v>-6.9999999999999999E-4</v>
      </c>
      <c r="J19" s="67">
        <v>0</v>
      </c>
    </row>
    <row r="20" spans="1:10">
      <c r="A20" s="68" t="s">
        <v>969</v>
      </c>
      <c r="B20" s="14"/>
      <c r="C20" s="14"/>
      <c r="F20" s="70">
        <v>0</v>
      </c>
      <c r="H20" s="70">
        <v>0</v>
      </c>
      <c r="I20" s="69">
        <v>0</v>
      </c>
      <c r="J20" s="69">
        <v>0</v>
      </c>
    </row>
    <row r="21" spans="1:10">
      <c r="A21" t="s">
        <v>221</v>
      </c>
      <c r="B21" t="s">
        <v>221</v>
      </c>
      <c r="C21" t="s">
        <v>221</v>
      </c>
      <c r="D21" t="s">
        <v>221</v>
      </c>
      <c r="F21" s="66">
        <v>0</v>
      </c>
      <c r="G21" s="66">
        <v>0</v>
      </c>
      <c r="H21" s="66">
        <v>0</v>
      </c>
      <c r="I21" s="67">
        <v>0</v>
      </c>
      <c r="J21" s="67">
        <v>0</v>
      </c>
    </row>
    <row r="22" spans="1:10">
      <c r="A22" s="68" t="s">
        <v>837</v>
      </c>
      <c r="B22" s="14"/>
      <c r="C22" s="14"/>
      <c r="F22" s="70">
        <v>0</v>
      </c>
      <c r="H22" s="70">
        <v>0</v>
      </c>
      <c r="I22" s="69">
        <v>0</v>
      </c>
      <c r="J22" s="69">
        <v>0</v>
      </c>
    </row>
    <row r="23" spans="1:10">
      <c r="A23" t="s">
        <v>221</v>
      </c>
      <c r="B23" t="s">
        <v>221</v>
      </c>
      <c r="C23" t="s">
        <v>221</v>
      </c>
      <c r="D23" t="s">
        <v>221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</row>
    <row r="24" spans="1:10">
      <c r="A24" s="68" t="s">
        <v>473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221</v>
      </c>
      <c r="B25" t="s">
        <v>221</v>
      </c>
      <c r="C25" t="s">
        <v>221</v>
      </c>
      <c r="D25" t="s">
        <v>221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226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s="68" t="s">
        <v>835</v>
      </c>
      <c r="B27" s="14"/>
      <c r="C27" s="14"/>
      <c r="F27" s="70">
        <v>0</v>
      </c>
      <c r="H27" s="70">
        <v>0</v>
      </c>
      <c r="I27" s="69">
        <v>0</v>
      </c>
      <c r="J27" s="69">
        <v>0</v>
      </c>
    </row>
    <row r="28" spans="1:10">
      <c r="A28" t="s">
        <v>221</v>
      </c>
      <c r="B28" t="s">
        <v>221</v>
      </c>
      <c r="C28" t="s">
        <v>221</v>
      </c>
      <c r="D28" t="s">
        <v>221</v>
      </c>
      <c r="F28" s="66">
        <v>0</v>
      </c>
      <c r="G28" s="66">
        <v>0</v>
      </c>
      <c r="H28" s="66">
        <v>0</v>
      </c>
      <c r="I28" s="67">
        <v>0</v>
      </c>
      <c r="J28" s="67">
        <v>0</v>
      </c>
    </row>
    <row r="29" spans="1:10">
      <c r="A29" s="68" t="s">
        <v>838</v>
      </c>
      <c r="B29" s="14"/>
      <c r="C29" s="14"/>
      <c r="F29" s="70">
        <v>0</v>
      </c>
      <c r="H29" s="70">
        <v>0</v>
      </c>
      <c r="I29" s="69">
        <v>0</v>
      </c>
      <c r="J29" s="69">
        <v>0</v>
      </c>
    </row>
    <row r="30" spans="1:10">
      <c r="A30" t="s">
        <v>221</v>
      </c>
      <c r="B30" t="s">
        <v>221</v>
      </c>
      <c r="C30" t="s">
        <v>221</v>
      </c>
      <c r="D30" t="s">
        <v>221</v>
      </c>
      <c r="F30" s="66">
        <v>0</v>
      </c>
      <c r="G30" s="66">
        <v>0</v>
      </c>
      <c r="H30" s="66">
        <v>0</v>
      </c>
      <c r="I30" s="67">
        <v>0</v>
      </c>
      <c r="J30" s="67">
        <v>0</v>
      </c>
    </row>
    <row r="31" spans="1:10">
      <c r="A31" s="68" t="s">
        <v>837</v>
      </c>
      <c r="B31" s="14"/>
      <c r="C31" s="14"/>
      <c r="F31" s="70">
        <v>0</v>
      </c>
      <c r="H31" s="70">
        <v>0</v>
      </c>
      <c r="I31" s="69">
        <v>0</v>
      </c>
      <c r="J31" s="69">
        <v>0</v>
      </c>
    </row>
    <row r="32" spans="1:10">
      <c r="A32" t="s">
        <v>221</v>
      </c>
      <c r="B32" t="s">
        <v>221</v>
      </c>
      <c r="C32" t="s">
        <v>221</v>
      </c>
      <c r="D32" t="s">
        <v>221</v>
      </c>
      <c r="F32" s="66">
        <v>0</v>
      </c>
      <c r="G32" s="66">
        <v>0</v>
      </c>
      <c r="H32" s="66">
        <v>0</v>
      </c>
      <c r="I32" s="67">
        <v>0</v>
      </c>
      <c r="J32" s="67">
        <v>0</v>
      </c>
    </row>
    <row r="33" spans="1:10">
      <c r="A33" s="68" t="s">
        <v>473</v>
      </c>
      <c r="B33" s="14"/>
      <c r="C33" s="14"/>
      <c r="F33" s="70">
        <v>0</v>
      </c>
      <c r="H33" s="70">
        <v>0</v>
      </c>
      <c r="I33" s="69">
        <v>0</v>
      </c>
      <c r="J33" s="69">
        <v>0</v>
      </c>
    </row>
    <row r="34" spans="1:10">
      <c r="A34" t="s">
        <v>221</v>
      </c>
      <c r="B34" t="s">
        <v>221</v>
      </c>
      <c r="C34" t="s">
        <v>221</v>
      </c>
      <c r="D34" t="s">
        <v>221</v>
      </c>
      <c r="F34" s="66">
        <v>0</v>
      </c>
      <c r="G34" s="66">
        <v>0</v>
      </c>
      <c r="H34" s="66">
        <v>0</v>
      </c>
      <c r="I34" s="67">
        <v>0</v>
      </c>
      <c r="J34" s="67">
        <v>0</v>
      </c>
    </row>
    <row r="35" spans="1:10">
      <c r="A35" s="86" t="s">
        <v>228</v>
      </c>
      <c r="B35" s="14"/>
      <c r="C35" s="14"/>
    </row>
    <row r="36" spans="1:10">
      <c r="A36" s="86" t="s">
        <v>286</v>
      </c>
      <c r="B36" s="14"/>
      <c r="C36" s="14"/>
    </row>
    <row r="37" spans="1:10">
      <c r="A37" s="86" t="s">
        <v>287</v>
      </c>
      <c r="B37" s="14"/>
      <c r="C37" s="14"/>
    </row>
    <row r="38" spans="1:10">
      <c r="A38" s="86" t="s">
        <v>288</v>
      </c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192</v>
      </c>
    </row>
    <row r="2" spans="1:77">
      <c r="A2" s="2" t="s">
        <v>1</v>
      </c>
    </row>
    <row r="3" spans="1:77">
      <c r="A3" s="2" t="s">
        <v>2</v>
      </c>
      <c r="B3" t="s">
        <v>193</v>
      </c>
    </row>
    <row r="4" spans="1:77">
      <c r="A4" s="2" t="s">
        <v>3</v>
      </c>
    </row>
    <row r="5" spans="1:77">
      <c r="A5" s="63" t="s">
        <v>194</v>
      </c>
      <c r="B5" t="s">
        <v>195</v>
      </c>
    </row>
    <row r="6" spans="1:77" ht="26.25" customHeight="1">
      <c r="A6" s="100" t="s">
        <v>135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77" ht="26.25" customHeight="1">
      <c r="A7" s="100" t="s">
        <v>144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1:77" s="16" customFormat="1">
      <c r="A8" s="40" t="s">
        <v>95</v>
      </c>
      <c r="B8" s="41" t="s">
        <v>48</v>
      </c>
      <c r="C8" s="41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73</v>
      </c>
      <c r="G9" s="18" t="s">
        <v>74</v>
      </c>
      <c r="H9" s="18"/>
      <c r="I9" s="18" t="s">
        <v>7</v>
      </c>
      <c r="J9" s="18" t="s">
        <v>7</v>
      </c>
      <c r="K9" s="18" t="s">
        <v>183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9" t="s">
        <v>78</v>
      </c>
      <c r="P10" s="29" t="s">
        <v>79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198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858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221</v>
      </c>
      <c r="B14" t="s">
        <v>221</v>
      </c>
      <c r="C14" s="14"/>
      <c r="D14" t="s">
        <v>221</v>
      </c>
      <c r="G14" s="66">
        <v>0</v>
      </c>
      <c r="H14" t="s">
        <v>221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859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221</v>
      </c>
      <c r="B16" t="s">
        <v>221</v>
      </c>
      <c r="C16" s="14"/>
      <c r="D16" t="s">
        <v>221</v>
      </c>
      <c r="G16" s="66">
        <v>0</v>
      </c>
      <c r="H16" t="s">
        <v>221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860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861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221</v>
      </c>
      <c r="B19" t="s">
        <v>221</v>
      </c>
      <c r="C19" s="14"/>
      <c r="D19" t="s">
        <v>221</v>
      </c>
      <c r="G19" s="66">
        <v>0</v>
      </c>
      <c r="H19" t="s">
        <v>221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862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221</v>
      </c>
      <c r="B21" t="s">
        <v>221</v>
      </c>
      <c r="C21" s="14"/>
      <c r="D21" t="s">
        <v>221</v>
      </c>
      <c r="G21" s="66">
        <v>0</v>
      </c>
      <c r="H21" t="s">
        <v>221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863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221</v>
      </c>
      <c r="B23" t="s">
        <v>221</v>
      </c>
      <c r="C23" s="14"/>
      <c r="D23" t="s">
        <v>221</v>
      </c>
      <c r="G23" s="66">
        <v>0</v>
      </c>
      <c r="H23" t="s">
        <v>221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864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221</v>
      </c>
      <c r="B25" t="s">
        <v>221</v>
      </c>
      <c r="C25" s="14"/>
      <c r="D25" t="s">
        <v>221</v>
      </c>
      <c r="G25" s="66">
        <v>0</v>
      </c>
      <c r="H25" t="s">
        <v>221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226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858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221</v>
      </c>
      <c r="B28" t="s">
        <v>221</v>
      </c>
      <c r="C28" s="14"/>
      <c r="D28" t="s">
        <v>221</v>
      </c>
      <c r="G28" s="66">
        <v>0</v>
      </c>
      <c r="H28" t="s">
        <v>221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859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221</v>
      </c>
      <c r="B30" t="s">
        <v>221</v>
      </c>
      <c r="C30" s="14"/>
      <c r="D30" t="s">
        <v>221</v>
      </c>
      <c r="G30" s="66">
        <v>0</v>
      </c>
      <c r="H30" t="s">
        <v>221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860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861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221</v>
      </c>
      <c r="B33" t="s">
        <v>221</v>
      </c>
      <c r="C33" s="14"/>
      <c r="D33" t="s">
        <v>221</v>
      </c>
      <c r="G33" s="66">
        <v>0</v>
      </c>
      <c r="H33" t="s">
        <v>221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862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221</v>
      </c>
      <c r="B35" t="s">
        <v>221</v>
      </c>
      <c r="C35" s="14"/>
      <c r="D35" t="s">
        <v>221</v>
      </c>
      <c r="G35" s="66">
        <v>0</v>
      </c>
      <c r="H35" t="s">
        <v>221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863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221</v>
      </c>
      <c r="B37" t="s">
        <v>221</v>
      </c>
      <c r="C37" s="14"/>
      <c r="D37" t="s">
        <v>221</v>
      </c>
      <c r="G37" s="66">
        <v>0</v>
      </c>
      <c r="H37" t="s">
        <v>221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864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221</v>
      </c>
      <c r="B39" t="s">
        <v>221</v>
      </c>
      <c r="C39" s="14"/>
      <c r="D39" t="s">
        <v>221</v>
      </c>
      <c r="G39" s="66">
        <v>0</v>
      </c>
      <c r="H39" t="s">
        <v>221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6" t="s">
        <v>228</v>
      </c>
      <c r="C40" s="14"/>
    </row>
    <row r="41" spans="1:16">
      <c r="A41" s="86" t="s">
        <v>286</v>
      </c>
      <c r="C41" s="14"/>
    </row>
    <row r="42" spans="1:16">
      <c r="A42" s="86" t="s">
        <v>287</v>
      </c>
      <c r="C42" s="14"/>
    </row>
    <row r="43" spans="1:16">
      <c r="A43" s="86" t="s">
        <v>288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972"/>
  <sheetViews>
    <sheetView rightToLeft="1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100" t="s">
        <v>145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1:59" s="16" customFormat="1" ht="36">
      <c r="A7" s="40" t="s">
        <v>95</v>
      </c>
      <c r="B7" s="41" t="s">
        <v>146</v>
      </c>
      <c r="C7" s="41" t="s">
        <v>48</v>
      </c>
      <c r="D7" s="103" t="s">
        <v>49</v>
      </c>
      <c r="E7" s="103" t="s">
        <v>50</v>
      </c>
      <c r="F7" s="103" t="s">
        <v>70</v>
      </c>
      <c r="G7" s="103" t="s">
        <v>51</v>
      </c>
      <c r="H7" s="41" t="s">
        <v>71</v>
      </c>
      <c r="I7" s="41" t="s">
        <v>1049</v>
      </c>
      <c r="J7" s="41" t="s">
        <v>52</v>
      </c>
      <c r="K7" s="43" t="s">
        <v>147</v>
      </c>
      <c r="L7" s="103" t="s">
        <v>54</v>
      </c>
      <c r="M7" s="41" t="s">
        <v>186</v>
      </c>
      <c r="N7" s="41" t="s">
        <v>187</v>
      </c>
      <c r="O7" s="41" t="s">
        <v>5</v>
      </c>
      <c r="P7" s="41" t="s">
        <v>56</v>
      </c>
      <c r="Q7" s="42" t="s">
        <v>182</v>
      </c>
      <c r="R7" s="14"/>
      <c r="S7" s="14"/>
      <c r="T7" s="14"/>
      <c r="U7" s="14"/>
      <c r="BF7" s="16" t="s">
        <v>148</v>
      </c>
      <c r="BG7" s="16" t="s">
        <v>101</v>
      </c>
    </row>
    <row r="8" spans="1:59" s="16" customFormat="1" ht="24" customHeight="1">
      <c r="A8" s="17"/>
      <c r="B8" s="39"/>
      <c r="C8" s="18"/>
      <c r="D8" s="18"/>
      <c r="E8" s="18"/>
      <c r="F8" s="18" t="s">
        <v>73</v>
      </c>
      <c r="G8" s="18"/>
      <c r="H8" s="18" t="s">
        <v>74</v>
      </c>
      <c r="I8" s="18"/>
      <c r="J8" s="18"/>
      <c r="K8" s="18" t="s">
        <v>7</v>
      </c>
      <c r="L8" s="18" t="s">
        <v>7</v>
      </c>
      <c r="M8" s="18" t="s">
        <v>183</v>
      </c>
      <c r="N8" s="18"/>
      <c r="O8" s="18" t="s">
        <v>184</v>
      </c>
      <c r="P8" s="26" t="s">
        <v>7</v>
      </c>
      <c r="Q8" s="36" t="s">
        <v>7</v>
      </c>
      <c r="R8" s="14"/>
      <c r="S8" s="14"/>
      <c r="T8" s="14"/>
      <c r="U8" s="14"/>
      <c r="BF8" s="16" t="s">
        <v>149</v>
      </c>
      <c r="BG8" s="16" t="s">
        <v>105</v>
      </c>
    </row>
    <row r="9" spans="1:59" s="20" customFormat="1" ht="18" customHeight="1">
      <c r="A9" s="19"/>
      <c r="B9" s="15" t="s">
        <v>9</v>
      </c>
      <c r="C9" s="15" t="s">
        <v>10</v>
      </c>
      <c r="D9" s="15" t="s">
        <v>58</v>
      </c>
      <c r="E9" s="15" t="s">
        <v>59</v>
      </c>
      <c r="F9" s="7" t="s">
        <v>60</v>
      </c>
      <c r="G9" s="7" t="s">
        <v>61</v>
      </c>
      <c r="H9" s="7" t="s">
        <v>62</v>
      </c>
      <c r="I9" s="7"/>
      <c r="J9" s="7" t="s">
        <v>63</v>
      </c>
      <c r="K9" s="7" t="s">
        <v>64</v>
      </c>
      <c r="L9" s="7" t="s">
        <v>65</v>
      </c>
      <c r="M9" s="29" t="s">
        <v>75</v>
      </c>
      <c r="N9" s="29" t="s">
        <v>76</v>
      </c>
      <c r="O9" s="29" t="s">
        <v>77</v>
      </c>
      <c r="P9" s="29" t="s">
        <v>78</v>
      </c>
      <c r="Q9" s="29" t="s">
        <v>79</v>
      </c>
      <c r="R9" s="14"/>
      <c r="S9" s="14"/>
      <c r="T9" s="14"/>
      <c r="U9" s="14"/>
      <c r="BF9" s="20" t="s">
        <v>150</v>
      </c>
      <c r="BG9" s="20" t="s">
        <v>109</v>
      </c>
    </row>
    <row r="10" spans="1:59" s="20" customFormat="1" ht="18" customHeight="1">
      <c r="A10" s="21" t="s">
        <v>151</v>
      </c>
      <c r="B10" s="15"/>
      <c r="C10" s="15"/>
      <c r="D10" s="15"/>
      <c r="E10" s="15"/>
      <c r="F10" s="15"/>
      <c r="G10" s="15"/>
      <c r="H10" s="64">
        <v>1.59</v>
      </c>
      <c r="I10" s="15"/>
      <c r="J10" s="15"/>
      <c r="K10" s="15"/>
      <c r="L10" s="65">
        <v>6.5199999999999994E-2</v>
      </c>
      <c r="M10" s="64">
        <v>427030.4</v>
      </c>
      <c r="N10" s="7"/>
      <c r="O10" s="64">
        <v>445.084196459</v>
      </c>
      <c r="P10" s="65">
        <v>1</v>
      </c>
      <c r="Q10" s="65">
        <v>6.0000000000000001E-3</v>
      </c>
      <c r="R10" s="14"/>
      <c r="S10" s="14"/>
      <c r="T10" s="14"/>
      <c r="U10" s="14"/>
      <c r="BF10" s="14" t="s">
        <v>122</v>
      </c>
      <c r="BG10" s="20" t="s">
        <v>112</v>
      </c>
    </row>
    <row r="11" spans="1:59">
      <c r="A11" s="68" t="s">
        <v>198</v>
      </c>
      <c r="H11" s="70">
        <v>1.59</v>
      </c>
      <c r="L11" s="69">
        <v>6.5199999999999994E-2</v>
      </c>
      <c r="M11" s="70">
        <v>427030.4</v>
      </c>
      <c r="O11" s="70">
        <v>445.084196459</v>
      </c>
      <c r="P11" s="69">
        <v>1</v>
      </c>
      <c r="Q11" s="69">
        <v>6.0000000000000001E-3</v>
      </c>
    </row>
    <row r="12" spans="1:59">
      <c r="A12" s="68" t="s">
        <v>981</v>
      </c>
      <c r="H12" s="70">
        <v>0</v>
      </c>
      <c r="L12" s="69">
        <v>0</v>
      </c>
      <c r="M12" s="70">
        <v>0</v>
      </c>
      <c r="O12" s="70">
        <v>0</v>
      </c>
      <c r="P12" s="69">
        <v>0</v>
      </c>
      <c r="Q12" s="69">
        <v>0</v>
      </c>
    </row>
    <row r="13" spans="1:59">
      <c r="A13" t="s">
        <v>221</v>
      </c>
      <c r="C13" t="s">
        <v>221</v>
      </c>
      <c r="E13" t="s">
        <v>221</v>
      </c>
      <c r="H13" s="66">
        <v>0</v>
      </c>
      <c r="I13" t="s">
        <v>122</v>
      </c>
      <c r="J13" t="s">
        <v>221</v>
      </c>
      <c r="K13" s="67">
        <v>0</v>
      </c>
      <c r="L13" s="67">
        <v>0</v>
      </c>
      <c r="M13" s="66">
        <v>0</v>
      </c>
      <c r="N13" s="66">
        <v>0</v>
      </c>
      <c r="O13" s="66">
        <v>0</v>
      </c>
      <c r="P13" s="67">
        <v>0</v>
      </c>
      <c r="Q13" s="67">
        <v>0</v>
      </c>
    </row>
    <row r="14" spans="1:59">
      <c r="A14" s="68" t="s">
        <v>989</v>
      </c>
      <c r="H14" s="70">
        <v>0</v>
      </c>
      <c r="I14"/>
      <c r="L14" s="69">
        <v>0</v>
      </c>
      <c r="M14" s="70">
        <v>0</v>
      </c>
      <c r="O14" s="70">
        <v>0</v>
      </c>
      <c r="P14" s="69">
        <v>0</v>
      </c>
      <c r="Q14" s="69">
        <v>0</v>
      </c>
    </row>
    <row r="15" spans="1:59">
      <c r="A15" t="s">
        <v>221</v>
      </c>
      <c r="C15" t="s">
        <v>221</v>
      </c>
      <c r="E15" t="s">
        <v>221</v>
      </c>
      <c r="H15" s="66">
        <v>0</v>
      </c>
      <c r="I15"/>
      <c r="J15" t="s">
        <v>221</v>
      </c>
      <c r="K15" s="67">
        <v>0</v>
      </c>
      <c r="L15" s="67">
        <v>0</v>
      </c>
      <c r="M15" s="66">
        <v>0</v>
      </c>
      <c r="N15" s="66">
        <v>0</v>
      </c>
      <c r="O15" s="66">
        <v>0</v>
      </c>
      <c r="P15" s="67">
        <v>0</v>
      </c>
      <c r="Q15" s="67">
        <v>0</v>
      </c>
    </row>
    <row r="16" spans="1:59">
      <c r="A16" s="68" t="s">
        <v>990</v>
      </c>
      <c r="H16" s="70">
        <v>0</v>
      </c>
      <c r="I16"/>
      <c r="L16" s="69">
        <v>0</v>
      </c>
      <c r="M16" s="70">
        <v>0</v>
      </c>
      <c r="O16" s="70">
        <v>0</v>
      </c>
      <c r="P16" s="69">
        <v>0</v>
      </c>
      <c r="Q16" s="69">
        <v>0</v>
      </c>
    </row>
    <row r="17" spans="1:17">
      <c r="A17" t="s">
        <v>221</v>
      </c>
      <c r="C17" t="s">
        <v>221</v>
      </c>
      <c r="E17" t="s">
        <v>221</v>
      </c>
      <c r="H17" s="66">
        <v>0</v>
      </c>
      <c r="I17"/>
      <c r="J17" t="s">
        <v>221</v>
      </c>
      <c r="K17" s="67">
        <v>0</v>
      </c>
      <c r="L17" s="67">
        <v>0</v>
      </c>
      <c r="M17" s="66">
        <v>0</v>
      </c>
      <c r="N17" s="66">
        <v>0</v>
      </c>
      <c r="O17" s="66">
        <v>0</v>
      </c>
      <c r="P17" s="67">
        <v>0</v>
      </c>
      <c r="Q17" s="67">
        <v>0</v>
      </c>
    </row>
    <row r="18" spans="1:17">
      <c r="A18" s="68" t="s">
        <v>991</v>
      </c>
      <c r="H18" s="70">
        <v>2.37</v>
      </c>
      <c r="I18"/>
      <c r="L18" s="69">
        <v>9.3100000000000002E-2</v>
      </c>
      <c r="M18" s="70">
        <v>298466.77</v>
      </c>
      <c r="O18" s="70">
        <v>293.39241649600001</v>
      </c>
      <c r="P18" s="69">
        <v>0.65920000000000001</v>
      </c>
      <c r="Q18" s="69">
        <v>4.0000000000000001E-3</v>
      </c>
    </row>
    <row r="19" spans="1:17">
      <c r="A19" t="s">
        <v>992</v>
      </c>
      <c r="B19" t="s">
        <v>983</v>
      </c>
      <c r="C19" t="s">
        <v>993</v>
      </c>
      <c r="D19" t="s">
        <v>876</v>
      </c>
      <c r="E19" t="s">
        <v>399</v>
      </c>
      <c r="F19" t="s">
        <v>994</v>
      </c>
      <c r="G19" t="s">
        <v>149</v>
      </c>
      <c r="H19" s="66">
        <v>3.42</v>
      </c>
      <c r="I19" t="s">
        <v>127</v>
      </c>
      <c r="J19" t="s">
        <v>101</v>
      </c>
      <c r="K19" s="67">
        <v>5.1799999999999999E-2</v>
      </c>
      <c r="L19" s="67">
        <v>5.9700000000000003E-2</v>
      </c>
      <c r="M19" s="66">
        <v>132000</v>
      </c>
      <c r="N19" s="66">
        <v>99.96</v>
      </c>
      <c r="O19" s="66">
        <v>131.94720000000001</v>
      </c>
      <c r="P19" s="67">
        <v>0.29649999999999999</v>
      </c>
      <c r="Q19" s="67">
        <v>1.8E-3</v>
      </c>
    </row>
    <row r="20" spans="1:17">
      <c r="A20" t="s">
        <v>995</v>
      </c>
      <c r="B20" t="s">
        <v>983</v>
      </c>
      <c r="C20" t="s">
        <v>996</v>
      </c>
      <c r="D20">
        <v>511519134</v>
      </c>
      <c r="E20" t="s">
        <v>1033</v>
      </c>
      <c r="F20" t="s">
        <v>975</v>
      </c>
      <c r="G20" t="s">
        <v>203</v>
      </c>
      <c r="H20" s="66">
        <v>1.74</v>
      </c>
      <c r="I20" t="s">
        <v>1047</v>
      </c>
      <c r="J20" t="s">
        <v>101</v>
      </c>
      <c r="K20" s="67">
        <v>7.0000000000000007E-2</v>
      </c>
      <c r="L20" s="67">
        <v>9.7900000000000001E-2</v>
      </c>
      <c r="M20" s="66">
        <v>142657.76999999999</v>
      </c>
      <c r="N20" s="66">
        <v>96.48</v>
      </c>
      <c r="O20" s="66">
        <v>137.636216496</v>
      </c>
      <c r="P20" s="67">
        <v>0.30919999999999997</v>
      </c>
      <c r="Q20" s="67">
        <v>1.9E-3</v>
      </c>
    </row>
    <row r="21" spans="1:17">
      <c r="A21" t="s">
        <v>997</v>
      </c>
      <c r="B21" t="s">
        <v>983</v>
      </c>
      <c r="C21" t="s">
        <v>998</v>
      </c>
      <c r="D21" t="s">
        <v>999</v>
      </c>
      <c r="E21" t="s">
        <v>221</v>
      </c>
      <c r="F21" t="s">
        <v>1000</v>
      </c>
      <c r="G21" t="s">
        <v>824</v>
      </c>
      <c r="H21" s="66">
        <v>0.25</v>
      </c>
      <c r="I21" t="s">
        <v>534</v>
      </c>
      <c r="J21" t="s">
        <v>101</v>
      </c>
      <c r="K21" s="67">
        <v>0.12</v>
      </c>
      <c r="L21" s="67">
        <v>0.25080000000000002</v>
      </c>
      <c r="M21" s="66">
        <v>23809</v>
      </c>
      <c r="N21" s="66">
        <v>100</v>
      </c>
      <c r="O21" s="66">
        <v>23.809000000000001</v>
      </c>
      <c r="P21" s="67">
        <v>5.3499999999999999E-2</v>
      </c>
      <c r="Q21" s="67">
        <v>2.9999999999999997E-4</v>
      </c>
    </row>
    <row r="22" spans="1:17">
      <c r="A22" s="68" t="s">
        <v>1001</v>
      </c>
      <c r="H22" s="70">
        <v>0</v>
      </c>
      <c r="I22"/>
      <c r="L22" s="69">
        <v>0</v>
      </c>
      <c r="M22" s="70">
        <v>0</v>
      </c>
      <c r="O22" s="70">
        <v>0</v>
      </c>
      <c r="P22" s="69">
        <v>0</v>
      </c>
      <c r="Q22" s="69">
        <v>0</v>
      </c>
    </row>
    <row r="23" spans="1:17">
      <c r="A23" t="s">
        <v>221</v>
      </c>
      <c r="C23" t="s">
        <v>221</v>
      </c>
      <c r="E23" t="s">
        <v>221</v>
      </c>
      <c r="H23" s="66">
        <v>0</v>
      </c>
      <c r="I23"/>
      <c r="J23" t="s">
        <v>221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</row>
    <row r="24" spans="1:17">
      <c r="A24" s="68" t="s">
        <v>1002</v>
      </c>
      <c r="H24" s="70">
        <v>0</v>
      </c>
      <c r="I24"/>
      <c r="L24" s="69">
        <v>0</v>
      </c>
      <c r="M24" s="70">
        <v>0</v>
      </c>
      <c r="O24" s="70">
        <v>0</v>
      </c>
      <c r="P24" s="69">
        <v>0</v>
      </c>
      <c r="Q24" s="69">
        <v>0</v>
      </c>
    </row>
    <row r="25" spans="1:17">
      <c r="A25" s="68" t="s">
        <v>1003</v>
      </c>
      <c r="H25" s="70">
        <v>0</v>
      </c>
      <c r="I25"/>
      <c r="L25" s="69">
        <v>0</v>
      </c>
      <c r="M25" s="70">
        <v>0</v>
      </c>
      <c r="O25" s="70">
        <v>0</v>
      </c>
      <c r="P25" s="69">
        <v>0</v>
      </c>
      <c r="Q25" s="69">
        <v>0</v>
      </c>
    </row>
    <row r="26" spans="1:17">
      <c r="A26" t="s">
        <v>221</v>
      </c>
      <c r="C26" t="s">
        <v>221</v>
      </c>
      <c r="E26" t="s">
        <v>221</v>
      </c>
      <c r="H26" s="66">
        <v>0</v>
      </c>
      <c r="I26"/>
      <c r="J26" t="s">
        <v>221</v>
      </c>
      <c r="K26" s="67">
        <v>0</v>
      </c>
      <c r="L26" s="67">
        <v>0</v>
      </c>
      <c r="M26" s="66">
        <v>0</v>
      </c>
      <c r="N26" s="66">
        <v>0</v>
      </c>
      <c r="O26" s="66">
        <v>0</v>
      </c>
      <c r="P26" s="67">
        <v>0</v>
      </c>
      <c r="Q26" s="67">
        <v>0</v>
      </c>
    </row>
    <row r="27" spans="1:17">
      <c r="A27" s="68" t="s">
        <v>1004</v>
      </c>
      <c r="H27" s="70">
        <v>0</v>
      </c>
      <c r="I27"/>
      <c r="L27" s="69">
        <v>0</v>
      </c>
      <c r="M27" s="70">
        <v>0</v>
      </c>
      <c r="O27" s="70">
        <v>0</v>
      </c>
      <c r="P27" s="69">
        <v>0</v>
      </c>
      <c r="Q27" s="69">
        <v>0</v>
      </c>
    </row>
    <row r="28" spans="1:17">
      <c r="A28" t="s">
        <v>221</v>
      </c>
      <c r="C28" t="s">
        <v>221</v>
      </c>
      <c r="E28" t="s">
        <v>221</v>
      </c>
      <c r="H28" s="66">
        <v>0</v>
      </c>
      <c r="I28"/>
      <c r="J28" t="s">
        <v>221</v>
      </c>
      <c r="K28" s="67">
        <v>0</v>
      </c>
      <c r="L28" s="67">
        <v>0</v>
      </c>
      <c r="M28" s="66">
        <v>0</v>
      </c>
      <c r="N28" s="66">
        <v>0</v>
      </c>
      <c r="O28" s="66">
        <v>0</v>
      </c>
      <c r="P28" s="67">
        <v>0</v>
      </c>
      <c r="Q28" s="67">
        <v>0</v>
      </c>
    </row>
    <row r="29" spans="1:17">
      <c r="A29" s="68" t="s">
        <v>1005</v>
      </c>
      <c r="H29" s="70">
        <v>0</v>
      </c>
      <c r="I29"/>
      <c r="L29" s="69">
        <v>0</v>
      </c>
      <c r="M29" s="70">
        <v>0</v>
      </c>
      <c r="O29" s="70">
        <v>0</v>
      </c>
      <c r="P29" s="69">
        <v>0</v>
      </c>
      <c r="Q29" s="69">
        <v>0</v>
      </c>
    </row>
    <row r="30" spans="1:17">
      <c r="A30" t="s">
        <v>221</v>
      </c>
      <c r="C30" t="s">
        <v>221</v>
      </c>
      <c r="E30" t="s">
        <v>221</v>
      </c>
      <c r="H30" s="66">
        <v>0</v>
      </c>
      <c r="I30"/>
      <c r="J30" t="s">
        <v>221</v>
      </c>
      <c r="K30" s="67">
        <v>0</v>
      </c>
      <c r="L30" s="67">
        <v>0</v>
      </c>
      <c r="M30" s="66">
        <v>0</v>
      </c>
      <c r="N30" s="66">
        <v>0</v>
      </c>
      <c r="O30" s="66">
        <v>0</v>
      </c>
      <c r="P30" s="67">
        <v>0</v>
      </c>
      <c r="Q30" s="67">
        <v>0</v>
      </c>
    </row>
    <row r="31" spans="1:17">
      <c r="A31" s="68" t="s">
        <v>1006</v>
      </c>
      <c r="H31" s="70">
        <v>2.11</v>
      </c>
      <c r="I31"/>
      <c r="L31" s="69">
        <v>0</v>
      </c>
      <c r="M31" s="70">
        <f>SUM(M32:M35)</f>
        <v>128563.63</v>
      </c>
      <c r="O31" s="70">
        <f>SUM(O32:O35)</f>
        <v>151.69177996299999</v>
      </c>
      <c r="P31" s="74">
        <f>SUM(P32:P35)</f>
        <v>0.34089999999999998</v>
      </c>
      <c r="Q31" s="74">
        <f>SUM(Q32:Q35)</f>
        <v>2E-3</v>
      </c>
    </row>
    <row r="32" spans="1:17">
      <c r="A32" t="s">
        <v>1007</v>
      </c>
      <c r="B32" t="s">
        <v>983</v>
      </c>
      <c r="C32" t="s">
        <v>1008</v>
      </c>
      <c r="D32" t="s">
        <v>888</v>
      </c>
      <c r="E32" t="s">
        <v>1009</v>
      </c>
      <c r="F32" t="s">
        <v>347</v>
      </c>
      <c r="G32" t="s">
        <v>1010</v>
      </c>
      <c r="H32" s="66">
        <v>2.4900000000000002</v>
      </c>
      <c r="I32" t="s">
        <v>534</v>
      </c>
      <c r="J32" t="s">
        <v>101</v>
      </c>
      <c r="K32" s="67">
        <v>0</v>
      </c>
      <c r="L32" s="67">
        <v>0</v>
      </c>
      <c r="M32" s="66">
        <v>12142.7</v>
      </c>
      <c r="N32" s="66">
        <v>244.70599999999999</v>
      </c>
      <c r="O32" s="66">
        <v>29.713915461999999</v>
      </c>
      <c r="P32" s="67">
        <v>6.6799999999999998E-2</v>
      </c>
      <c r="Q32" s="67">
        <v>4.0000000000000002E-4</v>
      </c>
    </row>
    <row r="33" spans="1:17">
      <c r="A33" t="s">
        <v>1011</v>
      </c>
      <c r="B33" t="s">
        <v>983</v>
      </c>
      <c r="C33" t="s">
        <v>1012</v>
      </c>
      <c r="D33" t="s">
        <v>888</v>
      </c>
      <c r="E33" t="s">
        <v>1009</v>
      </c>
      <c r="F33" t="s">
        <v>1013</v>
      </c>
      <c r="G33" t="s">
        <v>1010</v>
      </c>
      <c r="H33" s="66">
        <v>2.4900000000000002</v>
      </c>
      <c r="I33" t="s">
        <v>534</v>
      </c>
      <c r="J33" t="s">
        <v>101</v>
      </c>
      <c r="K33" s="67">
        <v>7.0000000000000007E-2</v>
      </c>
      <c r="L33" s="67">
        <v>0</v>
      </c>
      <c r="M33" s="66">
        <v>90841.38</v>
      </c>
      <c r="N33" s="66">
        <v>106.12</v>
      </c>
      <c r="O33" s="66">
        <v>96.400872456000002</v>
      </c>
      <c r="P33" s="67">
        <v>0.21659999999999999</v>
      </c>
      <c r="Q33" s="67">
        <v>1.2999999999999999E-3</v>
      </c>
    </row>
    <row r="34" spans="1:17">
      <c r="A34" t="s">
        <v>982</v>
      </c>
      <c r="B34" t="s">
        <v>983</v>
      </c>
      <c r="C34" t="s">
        <v>984</v>
      </c>
      <c r="D34" t="s">
        <v>985</v>
      </c>
      <c r="E34" t="s">
        <v>1033</v>
      </c>
      <c r="F34" t="s">
        <v>986</v>
      </c>
      <c r="G34" t="s">
        <v>203</v>
      </c>
      <c r="H34" s="66">
        <v>0.5</v>
      </c>
      <c r="I34" t="s">
        <v>122</v>
      </c>
      <c r="J34" t="s">
        <v>101</v>
      </c>
      <c r="K34" s="67">
        <v>6.9500000000000006E-2</v>
      </c>
      <c r="L34" s="67">
        <v>6.6799999999999998E-2</v>
      </c>
      <c r="M34" s="66">
        <v>10098.379999999999</v>
      </c>
      <c r="N34" s="66">
        <v>99.99</v>
      </c>
      <c r="O34" s="66">
        <v>10.097370162000001</v>
      </c>
      <c r="P34" s="67">
        <v>2.2700000000000001E-2</v>
      </c>
      <c r="Q34" s="67">
        <v>1E-4</v>
      </c>
    </row>
    <row r="35" spans="1:17">
      <c r="A35" t="s">
        <v>987</v>
      </c>
      <c r="B35" t="s">
        <v>983</v>
      </c>
      <c r="C35" t="s">
        <v>988</v>
      </c>
      <c r="D35" t="s">
        <v>985</v>
      </c>
      <c r="E35" t="s">
        <v>1033</v>
      </c>
      <c r="F35" t="s">
        <v>237</v>
      </c>
      <c r="G35" t="s">
        <v>203</v>
      </c>
      <c r="H35" s="66">
        <v>0.5</v>
      </c>
      <c r="I35" t="s">
        <v>122</v>
      </c>
      <c r="J35" t="s">
        <v>101</v>
      </c>
      <c r="K35" s="67">
        <v>6.9500000000000006E-2</v>
      </c>
      <c r="L35" s="67">
        <v>6.7199999999999996E-2</v>
      </c>
      <c r="M35" s="66">
        <v>15481.17</v>
      </c>
      <c r="N35" s="66">
        <v>99.99</v>
      </c>
      <c r="O35" s="66">
        <v>15.479621883</v>
      </c>
      <c r="P35" s="67">
        <v>3.4799999999999998E-2</v>
      </c>
      <c r="Q35" s="67">
        <v>2.0000000000000001E-4</v>
      </c>
    </row>
    <row r="36" spans="1:17">
      <c r="A36" s="68" t="s">
        <v>226</v>
      </c>
      <c r="H36" s="70">
        <v>0</v>
      </c>
      <c r="I36"/>
      <c r="L36" s="69">
        <v>0</v>
      </c>
      <c r="M36" s="70">
        <v>0</v>
      </c>
      <c r="O36" s="70">
        <v>0</v>
      </c>
      <c r="P36" s="69">
        <v>0</v>
      </c>
      <c r="Q36" s="69">
        <v>0</v>
      </c>
    </row>
    <row r="37" spans="1:17">
      <c r="A37" s="68" t="s">
        <v>1014</v>
      </c>
      <c r="H37" s="70">
        <v>0</v>
      </c>
      <c r="I37"/>
      <c r="L37" s="69">
        <v>0</v>
      </c>
      <c r="M37" s="70">
        <v>0</v>
      </c>
      <c r="O37" s="70">
        <v>0</v>
      </c>
      <c r="P37" s="69">
        <v>0</v>
      </c>
      <c r="Q37" s="69">
        <v>0</v>
      </c>
    </row>
    <row r="38" spans="1:17">
      <c r="A38" t="s">
        <v>221</v>
      </c>
      <c r="C38" t="s">
        <v>221</v>
      </c>
      <c r="E38" t="s">
        <v>221</v>
      </c>
      <c r="H38" s="66">
        <v>0</v>
      </c>
      <c r="I38"/>
      <c r="J38" t="s">
        <v>221</v>
      </c>
      <c r="K38" s="67">
        <v>0</v>
      </c>
      <c r="L38" s="67">
        <v>0</v>
      </c>
      <c r="M38" s="66">
        <v>0</v>
      </c>
      <c r="N38" s="66">
        <v>0</v>
      </c>
      <c r="O38" s="66">
        <v>0</v>
      </c>
      <c r="P38" s="67">
        <v>0</v>
      </c>
      <c r="Q38" s="67">
        <v>0</v>
      </c>
    </row>
    <row r="39" spans="1:17">
      <c r="A39" s="68" t="s">
        <v>990</v>
      </c>
      <c r="H39" s="70">
        <v>0</v>
      </c>
      <c r="I39"/>
      <c r="L39" s="69">
        <v>0</v>
      </c>
      <c r="M39" s="70">
        <v>0</v>
      </c>
      <c r="O39" s="70">
        <v>0</v>
      </c>
      <c r="P39" s="69">
        <v>0</v>
      </c>
      <c r="Q39" s="69">
        <v>0</v>
      </c>
    </row>
    <row r="40" spans="1:17">
      <c r="A40" t="s">
        <v>221</v>
      </c>
      <c r="C40" t="s">
        <v>221</v>
      </c>
      <c r="E40" t="s">
        <v>221</v>
      </c>
      <c r="H40" s="66">
        <v>0</v>
      </c>
      <c r="I40"/>
      <c r="J40" t="s">
        <v>221</v>
      </c>
      <c r="K40" s="67">
        <v>0</v>
      </c>
      <c r="L40" s="67">
        <v>0</v>
      </c>
      <c r="M40" s="66">
        <v>0</v>
      </c>
      <c r="N40" s="66">
        <v>0</v>
      </c>
      <c r="O40" s="66">
        <v>0</v>
      </c>
      <c r="P40" s="67">
        <v>0</v>
      </c>
      <c r="Q40" s="67">
        <v>0</v>
      </c>
    </row>
    <row r="41" spans="1:17">
      <c r="A41" s="68" t="s">
        <v>991</v>
      </c>
      <c r="H41" s="70">
        <v>0</v>
      </c>
      <c r="I41"/>
      <c r="L41" s="69">
        <v>0</v>
      </c>
      <c r="M41" s="70">
        <v>0</v>
      </c>
      <c r="O41" s="70">
        <v>0</v>
      </c>
      <c r="P41" s="69">
        <v>0</v>
      </c>
      <c r="Q41" s="69">
        <v>0</v>
      </c>
    </row>
    <row r="42" spans="1:17">
      <c r="A42" t="s">
        <v>221</v>
      </c>
      <c r="C42" t="s">
        <v>221</v>
      </c>
      <c r="E42" t="s">
        <v>221</v>
      </c>
      <c r="H42" s="66">
        <v>0</v>
      </c>
      <c r="I42"/>
      <c r="J42" t="s">
        <v>221</v>
      </c>
      <c r="K42" s="67">
        <v>0</v>
      </c>
      <c r="L42" s="67">
        <v>0</v>
      </c>
      <c r="M42" s="66">
        <v>0</v>
      </c>
      <c r="N42" s="66">
        <v>0</v>
      </c>
      <c r="O42" s="66">
        <v>0</v>
      </c>
      <c r="P42" s="67">
        <v>0</v>
      </c>
      <c r="Q42" s="67">
        <v>0</v>
      </c>
    </row>
    <row r="43" spans="1:17">
      <c r="A43" s="68" t="s">
        <v>1006</v>
      </c>
      <c r="H43" s="70">
        <v>0</v>
      </c>
      <c r="I43"/>
      <c r="L43" s="69">
        <v>0</v>
      </c>
      <c r="M43" s="70">
        <v>0</v>
      </c>
      <c r="O43" s="70">
        <v>0</v>
      </c>
      <c r="P43" s="69">
        <v>0</v>
      </c>
      <c r="Q43" s="69">
        <v>0</v>
      </c>
    </row>
    <row r="44" spans="1:17">
      <c r="A44" t="s">
        <v>221</v>
      </c>
      <c r="C44" t="s">
        <v>221</v>
      </c>
      <c r="E44" t="s">
        <v>221</v>
      </c>
      <c r="H44" s="66">
        <v>0</v>
      </c>
      <c r="I44"/>
      <c r="J44" t="s">
        <v>221</v>
      </c>
      <c r="K44" s="67">
        <v>0</v>
      </c>
      <c r="L44" s="67">
        <v>0</v>
      </c>
      <c r="M44" s="66">
        <v>0</v>
      </c>
      <c r="N44" s="66">
        <v>0</v>
      </c>
      <c r="O44" s="66">
        <v>0</v>
      </c>
      <c r="P44" s="67">
        <v>0</v>
      </c>
      <c r="Q44" s="67">
        <v>0</v>
      </c>
    </row>
    <row r="45" spans="1:17">
      <c r="A45" s="86" t="s">
        <v>228</v>
      </c>
      <c r="I45"/>
    </row>
    <row r="46" spans="1:17">
      <c r="A46" s="86" t="s">
        <v>286</v>
      </c>
      <c r="I46"/>
    </row>
    <row r="47" spans="1:17">
      <c r="A47" s="86" t="s">
        <v>287</v>
      </c>
      <c r="I47"/>
    </row>
    <row r="48" spans="1:17">
      <c r="A48" s="86" t="s">
        <v>288</v>
      </c>
      <c r="I48"/>
    </row>
    <row r="49" spans="9:9" hidden="1">
      <c r="I49"/>
    </row>
    <row r="50" spans="9:9" hidden="1">
      <c r="I50"/>
    </row>
    <row r="51" spans="9:9" hidden="1">
      <c r="I51"/>
    </row>
    <row r="52" spans="9:9" hidden="1">
      <c r="I52"/>
    </row>
    <row r="53" spans="9:9" hidden="1">
      <c r="I53"/>
    </row>
    <row r="54" spans="9:9" hidden="1">
      <c r="I54"/>
    </row>
    <row r="55" spans="9:9" hidden="1">
      <c r="I55"/>
    </row>
    <row r="56" spans="9:9" hidden="1">
      <c r="I56"/>
    </row>
    <row r="57" spans="9:9" hidden="1">
      <c r="I57"/>
    </row>
    <row r="58" spans="9:9" hidden="1">
      <c r="I58"/>
    </row>
    <row r="59" spans="9:9" hidden="1">
      <c r="I59"/>
    </row>
    <row r="60" spans="9:9" hidden="1">
      <c r="I60"/>
    </row>
    <row r="61" spans="9:9" hidden="1">
      <c r="I61"/>
    </row>
    <row r="62" spans="9:9" hidden="1">
      <c r="I62"/>
    </row>
    <row r="63" spans="9:9" hidden="1">
      <c r="I63"/>
    </row>
    <row r="64" spans="9:9" hidden="1">
      <c r="I64"/>
    </row>
    <row r="65" spans="9:9" hidden="1">
      <c r="I65"/>
    </row>
    <row r="66" spans="9:9" hidden="1">
      <c r="I66"/>
    </row>
    <row r="67" spans="9:9" hidden="1">
      <c r="I67"/>
    </row>
    <row r="68" spans="9:9" hidden="1">
      <c r="I68"/>
    </row>
    <row r="69" spans="9:9" hidden="1">
      <c r="I69"/>
    </row>
    <row r="70" spans="9:9" hidden="1">
      <c r="I70"/>
    </row>
    <row r="71" spans="9:9" hidden="1">
      <c r="I71"/>
    </row>
    <row r="72" spans="9:9" hidden="1">
      <c r="I72"/>
    </row>
    <row r="73" spans="9:9" hidden="1">
      <c r="I73"/>
    </row>
    <row r="74" spans="9:9" hidden="1">
      <c r="I74"/>
    </row>
    <row r="75" spans="9:9" hidden="1">
      <c r="I75"/>
    </row>
    <row r="76" spans="9:9" hidden="1">
      <c r="I76"/>
    </row>
    <row r="77" spans="9:9" hidden="1">
      <c r="I77"/>
    </row>
    <row r="78" spans="9:9" hidden="1">
      <c r="I78"/>
    </row>
    <row r="79" spans="9:9" hidden="1">
      <c r="I79"/>
    </row>
    <row r="80" spans="9:9" hidden="1">
      <c r="I80"/>
    </row>
    <row r="81" spans="9:9" hidden="1">
      <c r="I81"/>
    </row>
    <row r="82" spans="9:9" hidden="1">
      <c r="I82"/>
    </row>
    <row r="83" spans="9:9" hidden="1">
      <c r="I83"/>
    </row>
    <row r="84" spans="9:9" hidden="1">
      <c r="I84"/>
    </row>
    <row r="85" spans="9:9" hidden="1">
      <c r="I85"/>
    </row>
    <row r="86" spans="9:9" hidden="1">
      <c r="I86"/>
    </row>
    <row r="87" spans="9:9" hidden="1">
      <c r="I87"/>
    </row>
    <row r="88" spans="9:9" hidden="1">
      <c r="I88"/>
    </row>
    <row r="89" spans="9:9" hidden="1">
      <c r="I89"/>
    </row>
    <row r="90" spans="9:9" hidden="1">
      <c r="I90"/>
    </row>
    <row r="91" spans="9:9" hidden="1">
      <c r="I91"/>
    </row>
    <row r="92" spans="9:9" hidden="1">
      <c r="I92"/>
    </row>
    <row r="93" spans="9:9" hidden="1">
      <c r="I93"/>
    </row>
    <row r="94" spans="9:9" hidden="1">
      <c r="I94"/>
    </row>
    <row r="95" spans="9:9" hidden="1">
      <c r="I95"/>
    </row>
    <row r="96" spans="9:9" hidden="1">
      <c r="I96"/>
    </row>
    <row r="97" spans="9:9" hidden="1">
      <c r="I97"/>
    </row>
    <row r="98" spans="9:9" hidden="1">
      <c r="I98"/>
    </row>
    <row r="99" spans="9:9" hidden="1">
      <c r="I99"/>
    </row>
    <row r="100" spans="9:9" hidden="1">
      <c r="I100"/>
    </row>
    <row r="101" spans="9:9" hidden="1">
      <c r="I101"/>
    </row>
    <row r="102" spans="9:9" hidden="1">
      <c r="I102"/>
    </row>
    <row r="103" spans="9:9" hidden="1">
      <c r="I103"/>
    </row>
    <row r="104" spans="9:9" hidden="1">
      <c r="I104"/>
    </row>
    <row r="105" spans="9:9" hidden="1">
      <c r="I105"/>
    </row>
    <row r="106" spans="9:9" hidden="1">
      <c r="I106"/>
    </row>
    <row r="107" spans="9:9" hidden="1">
      <c r="I107"/>
    </row>
    <row r="108" spans="9:9" hidden="1">
      <c r="I108"/>
    </row>
    <row r="109" spans="9:9" hidden="1">
      <c r="I109"/>
    </row>
    <row r="110" spans="9:9" hidden="1">
      <c r="I110"/>
    </row>
    <row r="111" spans="9:9" hidden="1">
      <c r="I111"/>
    </row>
    <row r="112" spans="9:9" hidden="1">
      <c r="I112"/>
    </row>
    <row r="113" spans="9:9" hidden="1">
      <c r="I113"/>
    </row>
    <row r="114" spans="9:9" hidden="1">
      <c r="I114"/>
    </row>
    <row r="115" spans="9:9" hidden="1">
      <c r="I115"/>
    </row>
    <row r="116" spans="9:9" hidden="1">
      <c r="I116"/>
    </row>
    <row r="117" spans="9:9" hidden="1">
      <c r="I117"/>
    </row>
    <row r="118" spans="9:9" hidden="1">
      <c r="I118"/>
    </row>
    <row r="119" spans="9:9" hidden="1">
      <c r="I119"/>
    </row>
    <row r="120" spans="9:9" hidden="1">
      <c r="I120"/>
    </row>
    <row r="121" spans="9:9" hidden="1">
      <c r="I121"/>
    </row>
    <row r="122" spans="9:9" hidden="1">
      <c r="I122"/>
    </row>
    <row r="123" spans="9:9" hidden="1">
      <c r="I123"/>
    </row>
    <row r="124" spans="9:9" hidden="1">
      <c r="I124"/>
    </row>
    <row r="125" spans="9:9" hidden="1">
      <c r="I125"/>
    </row>
    <row r="126" spans="9:9" hidden="1">
      <c r="I126"/>
    </row>
    <row r="127" spans="9:9" hidden="1">
      <c r="I127"/>
    </row>
    <row r="128" spans="9:9" hidden="1">
      <c r="I128"/>
    </row>
    <row r="129" spans="9:9" hidden="1">
      <c r="I129"/>
    </row>
    <row r="130" spans="9:9" hidden="1">
      <c r="I130"/>
    </row>
    <row r="131" spans="9:9" hidden="1">
      <c r="I131"/>
    </row>
    <row r="132" spans="9:9" hidden="1">
      <c r="I132"/>
    </row>
    <row r="133" spans="9:9" hidden="1">
      <c r="I133"/>
    </row>
    <row r="134" spans="9:9" hidden="1">
      <c r="I134"/>
    </row>
    <row r="135" spans="9:9" hidden="1">
      <c r="I135"/>
    </row>
    <row r="136" spans="9:9" hidden="1">
      <c r="I136"/>
    </row>
    <row r="137" spans="9:9" hidden="1">
      <c r="I137"/>
    </row>
    <row r="138" spans="9:9" hidden="1">
      <c r="I138"/>
    </row>
    <row r="139" spans="9:9" hidden="1">
      <c r="I139"/>
    </row>
    <row r="140" spans="9:9" hidden="1">
      <c r="I140"/>
    </row>
    <row r="141" spans="9:9" hidden="1">
      <c r="I141"/>
    </row>
    <row r="142" spans="9:9" hidden="1">
      <c r="I142"/>
    </row>
    <row r="143" spans="9:9" hidden="1">
      <c r="I143"/>
    </row>
    <row r="144" spans="9:9" hidden="1">
      <c r="I144"/>
    </row>
    <row r="145" spans="9:9" hidden="1">
      <c r="I145"/>
    </row>
    <row r="146" spans="9:9" hidden="1">
      <c r="I146"/>
    </row>
    <row r="147" spans="9:9" hidden="1">
      <c r="I147"/>
    </row>
    <row r="148" spans="9:9" hidden="1">
      <c r="I148"/>
    </row>
    <row r="149" spans="9:9" hidden="1">
      <c r="I149"/>
    </row>
    <row r="150" spans="9:9" hidden="1">
      <c r="I150"/>
    </row>
    <row r="151" spans="9:9" hidden="1">
      <c r="I151"/>
    </row>
    <row r="152" spans="9:9" hidden="1">
      <c r="I152"/>
    </row>
    <row r="153" spans="9:9" hidden="1">
      <c r="I153"/>
    </row>
    <row r="154" spans="9:9" hidden="1">
      <c r="I154"/>
    </row>
    <row r="155" spans="9:9" hidden="1">
      <c r="I155"/>
    </row>
    <row r="156" spans="9:9" hidden="1">
      <c r="I156"/>
    </row>
    <row r="157" spans="9:9" hidden="1">
      <c r="I157"/>
    </row>
    <row r="158" spans="9:9" hidden="1">
      <c r="I158"/>
    </row>
    <row r="159" spans="9:9" hidden="1">
      <c r="I159"/>
    </row>
    <row r="160" spans="9:9" hidden="1">
      <c r="I160"/>
    </row>
    <row r="161" spans="9:9" hidden="1">
      <c r="I161"/>
    </row>
    <row r="162" spans="9:9" hidden="1">
      <c r="I162"/>
    </row>
    <row r="163" spans="9:9" hidden="1">
      <c r="I163"/>
    </row>
    <row r="164" spans="9:9" hidden="1">
      <c r="I164"/>
    </row>
    <row r="165" spans="9:9" hidden="1">
      <c r="I165"/>
    </row>
    <row r="166" spans="9:9" hidden="1">
      <c r="I166"/>
    </row>
    <row r="167" spans="9:9" hidden="1">
      <c r="I167"/>
    </row>
    <row r="168" spans="9:9" hidden="1">
      <c r="I168"/>
    </row>
    <row r="169" spans="9:9" hidden="1">
      <c r="I169"/>
    </row>
    <row r="170" spans="9:9" hidden="1">
      <c r="I170"/>
    </row>
    <row r="171" spans="9:9" hidden="1">
      <c r="I171"/>
    </row>
    <row r="172" spans="9:9" hidden="1">
      <c r="I172"/>
    </row>
    <row r="173" spans="9:9" hidden="1">
      <c r="I173"/>
    </row>
    <row r="174" spans="9:9" hidden="1">
      <c r="I174"/>
    </row>
    <row r="175" spans="9:9" hidden="1">
      <c r="I175"/>
    </row>
    <row r="176" spans="9:9" hidden="1">
      <c r="I176"/>
    </row>
    <row r="177" spans="9:9" hidden="1">
      <c r="I177"/>
    </row>
    <row r="178" spans="9:9" hidden="1">
      <c r="I178"/>
    </row>
    <row r="179" spans="9:9" hidden="1">
      <c r="I179"/>
    </row>
    <row r="180" spans="9:9" hidden="1">
      <c r="I180"/>
    </row>
    <row r="181" spans="9:9" hidden="1">
      <c r="I181"/>
    </row>
    <row r="182" spans="9:9" hidden="1">
      <c r="I182"/>
    </row>
    <row r="183" spans="9:9" hidden="1">
      <c r="I183"/>
    </row>
    <row r="184" spans="9:9" hidden="1">
      <c r="I184"/>
    </row>
    <row r="185" spans="9:9" hidden="1">
      <c r="I185"/>
    </row>
    <row r="186" spans="9:9" hidden="1">
      <c r="I186"/>
    </row>
    <row r="187" spans="9:9" hidden="1">
      <c r="I187"/>
    </row>
    <row r="188" spans="9:9" hidden="1">
      <c r="I188"/>
    </row>
    <row r="189" spans="9:9" hidden="1">
      <c r="I189"/>
    </row>
    <row r="190" spans="9:9" hidden="1">
      <c r="I190"/>
    </row>
    <row r="191" spans="9:9" hidden="1">
      <c r="I191"/>
    </row>
    <row r="192" spans="9:9" hidden="1">
      <c r="I192"/>
    </row>
    <row r="193" spans="9:9" hidden="1">
      <c r="I193"/>
    </row>
    <row r="194" spans="9:9" hidden="1">
      <c r="I194"/>
    </row>
    <row r="195" spans="9:9" hidden="1">
      <c r="I195"/>
    </row>
    <row r="196" spans="9:9" hidden="1">
      <c r="I196"/>
    </row>
    <row r="197" spans="9:9" hidden="1">
      <c r="I197"/>
    </row>
    <row r="198" spans="9:9" hidden="1">
      <c r="I198"/>
    </row>
    <row r="199" spans="9:9" hidden="1">
      <c r="I199"/>
    </row>
    <row r="200" spans="9:9" hidden="1">
      <c r="I200"/>
    </row>
    <row r="201" spans="9:9" hidden="1">
      <c r="I201"/>
    </row>
    <row r="202" spans="9:9" hidden="1">
      <c r="I202"/>
    </row>
    <row r="203" spans="9:9" hidden="1">
      <c r="I203"/>
    </row>
    <row r="204" spans="9:9" hidden="1">
      <c r="I204"/>
    </row>
    <row r="205" spans="9:9" hidden="1">
      <c r="I205"/>
    </row>
    <row r="206" spans="9:9" hidden="1">
      <c r="I206"/>
    </row>
    <row r="207" spans="9:9" hidden="1">
      <c r="I207"/>
    </row>
    <row r="208" spans="9:9" hidden="1">
      <c r="I208"/>
    </row>
    <row r="209" spans="9:9" hidden="1">
      <c r="I209"/>
    </row>
    <row r="210" spans="9:9" hidden="1">
      <c r="I210"/>
    </row>
    <row r="211" spans="9:9" hidden="1">
      <c r="I211"/>
    </row>
    <row r="212" spans="9:9" hidden="1">
      <c r="I212"/>
    </row>
    <row r="213" spans="9:9" hidden="1">
      <c r="I213"/>
    </row>
    <row r="214" spans="9:9" hidden="1">
      <c r="I214"/>
    </row>
    <row r="215" spans="9:9" hidden="1">
      <c r="I215"/>
    </row>
    <row r="216" spans="9:9" hidden="1">
      <c r="I216"/>
    </row>
    <row r="217" spans="9:9" hidden="1">
      <c r="I217"/>
    </row>
    <row r="218" spans="9:9" hidden="1">
      <c r="I218"/>
    </row>
    <row r="219" spans="9:9" hidden="1">
      <c r="I219"/>
    </row>
    <row r="220" spans="9:9" hidden="1">
      <c r="I220"/>
    </row>
    <row r="221" spans="9:9" hidden="1">
      <c r="I221"/>
    </row>
    <row r="222" spans="9:9" hidden="1">
      <c r="I222"/>
    </row>
    <row r="223" spans="9:9" hidden="1">
      <c r="I223"/>
    </row>
    <row r="224" spans="9:9" hidden="1">
      <c r="I224"/>
    </row>
    <row r="225" spans="9:9" hidden="1">
      <c r="I225"/>
    </row>
    <row r="226" spans="9:9" hidden="1">
      <c r="I226"/>
    </row>
    <row r="227" spans="9:9" hidden="1">
      <c r="I227"/>
    </row>
    <row r="228" spans="9:9" hidden="1">
      <c r="I228"/>
    </row>
    <row r="229" spans="9:9" hidden="1">
      <c r="I229"/>
    </row>
    <row r="230" spans="9:9" hidden="1">
      <c r="I230"/>
    </row>
    <row r="231" spans="9:9" hidden="1">
      <c r="I231"/>
    </row>
    <row r="232" spans="9:9" hidden="1">
      <c r="I232"/>
    </row>
    <row r="233" spans="9:9" hidden="1">
      <c r="I233"/>
    </row>
    <row r="234" spans="9:9" hidden="1">
      <c r="I234"/>
    </row>
    <row r="235" spans="9:9" hidden="1">
      <c r="I235"/>
    </row>
    <row r="236" spans="9:9" hidden="1">
      <c r="I236"/>
    </row>
    <row r="237" spans="9:9" hidden="1">
      <c r="I237"/>
    </row>
    <row r="238" spans="9:9" hidden="1">
      <c r="I238"/>
    </row>
    <row r="239" spans="9:9" hidden="1">
      <c r="I239"/>
    </row>
    <row r="240" spans="9:9" hidden="1">
      <c r="I240"/>
    </row>
    <row r="241" spans="9:9" hidden="1">
      <c r="I241"/>
    </row>
    <row r="242" spans="9:9" hidden="1">
      <c r="I242"/>
    </row>
    <row r="243" spans="9:9" hidden="1">
      <c r="I243"/>
    </row>
    <row r="244" spans="9:9" hidden="1">
      <c r="I244"/>
    </row>
    <row r="245" spans="9:9" hidden="1">
      <c r="I245"/>
    </row>
    <row r="246" spans="9:9" hidden="1">
      <c r="I246"/>
    </row>
    <row r="247" spans="9:9" hidden="1">
      <c r="I247"/>
    </row>
    <row r="248" spans="9:9" hidden="1">
      <c r="I248"/>
    </row>
    <row r="249" spans="9:9" hidden="1">
      <c r="I249"/>
    </row>
    <row r="250" spans="9:9" hidden="1">
      <c r="I250"/>
    </row>
    <row r="251" spans="9:9" hidden="1">
      <c r="I251"/>
    </row>
    <row r="252" spans="9:9" hidden="1">
      <c r="I252"/>
    </row>
    <row r="253" spans="9:9" hidden="1">
      <c r="I253"/>
    </row>
    <row r="254" spans="9:9" hidden="1">
      <c r="I254"/>
    </row>
    <row r="255" spans="9:9" hidden="1">
      <c r="I255"/>
    </row>
    <row r="256" spans="9:9" hidden="1">
      <c r="I256"/>
    </row>
    <row r="257" spans="9:9" hidden="1">
      <c r="I257"/>
    </row>
    <row r="258" spans="9:9" hidden="1">
      <c r="I258"/>
    </row>
    <row r="259" spans="9:9" hidden="1">
      <c r="I259"/>
    </row>
    <row r="260" spans="9:9" hidden="1">
      <c r="I260"/>
    </row>
    <row r="261" spans="9:9" hidden="1">
      <c r="I261"/>
    </row>
    <row r="262" spans="9:9" hidden="1">
      <c r="I262"/>
    </row>
    <row r="263" spans="9:9" hidden="1">
      <c r="I263"/>
    </row>
    <row r="264" spans="9:9" hidden="1">
      <c r="I264"/>
    </row>
    <row r="265" spans="9:9" hidden="1">
      <c r="I265"/>
    </row>
    <row r="266" spans="9:9" hidden="1">
      <c r="I266"/>
    </row>
    <row r="267" spans="9:9" hidden="1">
      <c r="I267"/>
    </row>
    <row r="268" spans="9:9" hidden="1">
      <c r="I268"/>
    </row>
    <row r="269" spans="9:9" hidden="1">
      <c r="I269"/>
    </row>
    <row r="270" spans="9:9" hidden="1">
      <c r="I270"/>
    </row>
    <row r="271" spans="9:9" hidden="1">
      <c r="I271"/>
    </row>
    <row r="272" spans="9:9" hidden="1">
      <c r="I272"/>
    </row>
    <row r="273" spans="9:9" hidden="1">
      <c r="I273"/>
    </row>
    <row r="274" spans="9:9" hidden="1">
      <c r="I274"/>
    </row>
    <row r="275" spans="9:9" hidden="1">
      <c r="I275"/>
    </row>
    <row r="276" spans="9:9" hidden="1">
      <c r="I276"/>
    </row>
    <row r="277" spans="9:9" hidden="1">
      <c r="I277"/>
    </row>
    <row r="278" spans="9:9" hidden="1">
      <c r="I278"/>
    </row>
    <row r="279" spans="9:9" hidden="1">
      <c r="I279"/>
    </row>
    <row r="280" spans="9:9" hidden="1">
      <c r="I280"/>
    </row>
    <row r="281" spans="9:9" hidden="1">
      <c r="I281"/>
    </row>
    <row r="282" spans="9:9" hidden="1">
      <c r="I282"/>
    </row>
    <row r="283" spans="9:9" hidden="1">
      <c r="I283"/>
    </row>
    <row r="284" spans="9:9" hidden="1">
      <c r="I284"/>
    </row>
    <row r="285" spans="9:9" hidden="1">
      <c r="I285"/>
    </row>
    <row r="286" spans="9:9" hidden="1">
      <c r="I286"/>
    </row>
    <row r="287" spans="9:9" hidden="1">
      <c r="I287"/>
    </row>
    <row r="288" spans="9:9" hidden="1">
      <c r="I288"/>
    </row>
    <row r="289" spans="9:9" hidden="1">
      <c r="I289"/>
    </row>
    <row r="290" spans="9:9" hidden="1">
      <c r="I290"/>
    </row>
    <row r="291" spans="9:9" hidden="1">
      <c r="I291"/>
    </row>
    <row r="292" spans="9:9" hidden="1">
      <c r="I292"/>
    </row>
    <row r="293" spans="9:9" hidden="1">
      <c r="I293"/>
    </row>
    <row r="294" spans="9:9" hidden="1">
      <c r="I294"/>
    </row>
    <row r="295" spans="9:9" hidden="1">
      <c r="I295"/>
    </row>
    <row r="296" spans="9:9" hidden="1">
      <c r="I296"/>
    </row>
    <row r="297" spans="9:9" hidden="1">
      <c r="I297"/>
    </row>
    <row r="298" spans="9:9" hidden="1">
      <c r="I298"/>
    </row>
    <row r="299" spans="9:9" hidden="1">
      <c r="I299"/>
    </row>
    <row r="300" spans="9:9" hidden="1">
      <c r="I300"/>
    </row>
    <row r="301" spans="9:9" hidden="1">
      <c r="I301"/>
    </row>
    <row r="302" spans="9:9" hidden="1">
      <c r="I302"/>
    </row>
    <row r="303" spans="9:9" hidden="1">
      <c r="I303"/>
    </row>
    <row r="304" spans="9:9" hidden="1">
      <c r="I304"/>
    </row>
    <row r="305" spans="9:9" hidden="1">
      <c r="I305"/>
    </row>
    <row r="306" spans="9:9" hidden="1">
      <c r="I306"/>
    </row>
    <row r="307" spans="9:9" hidden="1">
      <c r="I307"/>
    </row>
    <row r="308" spans="9:9" hidden="1">
      <c r="I308"/>
    </row>
    <row r="309" spans="9:9" hidden="1">
      <c r="I309"/>
    </row>
    <row r="310" spans="9:9" hidden="1">
      <c r="I310"/>
    </row>
    <row r="311" spans="9:9" hidden="1">
      <c r="I311"/>
    </row>
    <row r="312" spans="9:9" hidden="1">
      <c r="I312"/>
    </row>
    <row r="313" spans="9:9" hidden="1">
      <c r="I313"/>
    </row>
    <row r="314" spans="9:9" hidden="1">
      <c r="I314"/>
    </row>
    <row r="315" spans="9:9" hidden="1">
      <c r="I315"/>
    </row>
    <row r="316" spans="9:9" hidden="1">
      <c r="I316"/>
    </row>
    <row r="317" spans="9:9" hidden="1">
      <c r="I317"/>
    </row>
    <row r="318" spans="9:9" hidden="1">
      <c r="I318"/>
    </row>
    <row r="319" spans="9:9" hidden="1">
      <c r="I319"/>
    </row>
    <row r="320" spans="9:9" hidden="1">
      <c r="I320"/>
    </row>
    <row r="321" spans="9:9" hidden="1">
      <c r="I321"/>
    </row>
    <row r="322" spans="9:9" hidden="1">
      <c r="I322"/>
    </row>
    <row r="323" spans="9:9" hidden="1">
      <c r="I323"/>
    </row>
    <row r="324" spans="9:9" hidden="1">
      <c r="I324"/>
    </row>
    <row r="325" spans="9:9" hidden="1">
      <c r="I325"/>
    </row>
    <row r="326" spans="9:9" hidden="1">
      <c r="I326"/>
    </row>
    <row r="327" spans="9:9" hidden="1">
      <c r="I327"/>
    </row>
    <row r="328" spans="9:9" hidden="1">
      <c r="I328"/>
    </row>
    <row r="329" spans="9:9" hidden="1">
      <c r="I329"/>
    </row>
    <row r="330" spans="9:9" hidden="1">
      <c r="I330"/>
    </row>
    <row r="331" spans="9:9" hidden="1">
      <c r="I331"/>
    </row>
    <row r="332" spans="9:9" hidden="1">
      <c r="I332"/>
    </row>
    <row r="333" spans="9:9" hidden="1">
      <c r="I333"/>
    </row>
    <row r="334" spans="9:9" hidden="1">
      <c r="I334"/>
    </row>
    <row r="335" spans="9:9" hidden="1">
      <c r="I335"/>
    </row>
    <row r="336" spans="9:9" hidden="1">
      <c r="I336"/>
    </row>
    <row r="337" spans="9:9" hidden="1">
      <c r="I337"/>
    </row>
    <row r="338" spans="9:9" hidden="1">
      <c r="I338"/>
    </row>
    <row r="339" spans="9:9" hidden="1">
      <c r="I339"/>
    </row>
    <row r="340" spans="9:9" hidden="1">
      <c r="I340"/>
    </row>
    <row r="341" spans="9:9" hidden="1">
      <c r="I341"/>
    </row>
    <row r="342" spans="9:9" hidden="1">
      <c r="I342"/>
    </row>
    <row r="343" spans="9:9" hidden="1">
      <c r="I343"/>
    </row>
    <row r="344" spans="9:9" hidden="1">
      <c r="I344"/>
    </row>
    <row r="345" spans="9:9" hidden="1">
      <c r="I345"/>
    </row>
    <row r="346" spans="9:9" hidden="1">
      <c r="I346"/>
    </row>
    <row r="347" spans="9:9" hidden="1">
      <c r="I347"/>
    </row>
    <row r="348" spans="9:9" hidden="1">
      <c r="I348"/>
    </row>
    <row r="349" spans="9:9" hidden="1">
      <c r="I349"/>
    </row>
    <row r="350" spans="9:9" hidden="1">
      <c r="I350"/>
    </row>
    <row r="351" spans="9:9" hidden="1">
      <c r="I351"/>
    </row>
    <row r="352" spans="9:9" hidden="1">
      <c r="I352"/>
    </row>
    <row r="353" spans="9:9" hidden="1">
      <c r="I353"/>
    </row>
    <row r="354" spans="9:9" hidden="1">
      <c r="I354"/>
    </row>
    <row r="355" spans="9:9" hidden="1">
      <c r="I355"/>
    </row>
    <row r="356" spans="9:9" hidden="1">
      <c r="I356"/>
    </row>
    <row r="357" spans="9:9" hidden="1">
      <c r="I357"/>
    </row>
    <row r="358" spans="9:9" hidden="1">
      <c r="I358"/>
    </row>
    <row r="359" spans="9:9" hidden="1">
      <c r="I359"/>
    </row>
    <row r="360" spans="9:9" hidden="1">
      <c r="I360"/>
    </row>
    <row r="361" spans="9:9" hidden="1">
      <c r="I361"/>
    </row>
    <row r="362" spans="9:9" hidden="1">
      <c r="I362"/>
    </row>
    <row r="363" spans="9:9" hidden="1">
      <c r="I363"/>
    </row>
    <row r="364" spans="9:9" hidden="1">
      <c r="I364"/>
    </row>
    <row r="365" spans="9:9" hidden="1">
      <c r="I365"/>
    </row>
    <row r="366" spans="9:9" hidden="1">
      <c r="I366"/>
    </row>
    <row r="367" spans="9:9" hidden="1">
      <c r="I367"/>
    </row>
    <row r="368" spans="9:9" hidden="1">
      <c r="I368"/>
    </row>
    <row r="369" spans="9:9" hidden="1">
      <c r="I369"/>
    </row>
    <row r="370" spans="9:9" hidden="1">
      <c r="I370"/>
    </row>
    <row r="371" spans="9:9" hidden="1">
      <c r="I371"/>
    </row>
    <row r="372" spans="9:9" hidden="1">
      <c r="I372"/>
    </row>
    <row r="373" spans="9:9" hidden="1">
      <c r="I373"/>
    </row>
    <row r="374" spans="9:9" hidden="1">
      <c r="I374"/>
    </row>
    <row r="375" spans="9:9" hidden="1">
      <c r="I375"/>
    </row>
    <row r="376" spans="9:9" hidden="1">
      <c r="I376"/>
    </row>
    <row r="377" spans="9:9" hidden="1">
      <c r="I377"/>
    </row>
    <row r="378" spans="9:9" hidden="1">
      <c r="I378"/>
    </row>
    <row r="379" spans="9:9" hidden="1">
      <c r="I379"/>
    </row>
    <row r="380" spans="9:9" hidden="1">
      <c r="I380"/>
    </row>
    <row r="381" spans="9:9" hidden="1">
      <c r="I381"/>
    </row>
    <row r="382" spans="9:9" hidden="1">
      <c r="I382"/>
    </row>
    <row r="383" spans="9:9" hidden="1">
      <c r="I383"/>
    </row>
    <row r="384" spans="9:9" hidden="1">
      <c r="I384"/>
    </row>
    <row r="385" spans="9:9" hidden="1">
      <c r="I385"/>
    </row>
    <row r="386" spans="9:9" hidden="1">
      <c r="I386"/>
    </row>
    <row r="387" spans="9:9" hidden="1">
      <c r="I387"/>
    </row>
    <row r="388" spans="9:9" hidden="1">
      <c r="I388"/>
    </row>
    <row r="389" spans="9:9" hidden="1">
      <c r="I389"/>
    </row>
    <row r="390" spans="9:9" hidden="1">
      <c r="I390"/>
    </row>
    <row r="391" spans="9:9" hidden="1">
      <c r="I391"/>
    </row>
    <row r="392" spans="9:9" hidden="1">
      <c r="I392"/>
    </row>
    <row r="393" spans="9:9" hidden="1">
      <c r="I393"/>
    </row>
    <row r="394" spans="9:9" hidden="1">
      <c r="I394"/>
    </row>
    <row r="395" spans="9:9" hidden="1">
      <c r="I395"/>
    </row>
    <row r="396" spans="9:9" hidden="1">
      <c r="I396"/>
    </row>
    <row r="397" spans="9:9" hidden="1">
      <c r="I397"/>
    </row>
    <row r="398" spans="9:9" hidden="1">
      <c r="I398"/>
    </row>
    <row r="399" spans="9:9" hidden="1">
      <c r="I399"/>
    </row>
    <row r="400" spans="9:9" hidden="1">
      <c r="I400"/>
    </row>
    <row r="401" spans="9:9" hidden="1">
      <c r="I401"/>
    </row>
    <row r="402" spans="9:9" hidden="1">
      <c r="I402"/>
    </row>
    <row r="403" spans="9:9" hidden="1">
      <c r="I403"/>
    </row>
    <row r="404" spans="9:9" hidden="1">
      <c r="I404"/>
    </row>
    <row r="405" spans="9:9" hidden="1">
      <c r="I405"/>
    </row>
    <row r="406" spans="9:9" hidden="1">
      <c r="I406"/>
    </row>
    <row r="407" spans="9:9" hidden="1">
      <c r="I407"/>
    </row>
    <row r="408" spans="9:9" hidden="1">
      <c r="I408"/>
    </row>
    <row r="409" spans="9:9" hidden="1">
      <c r="I409"/>
    </row>
    <row r="410" spans="9:9" hidden="1">
      <c r="I410"/>
    </row>
    <row r="411" spans="9:9" hidden="1">
      <c r="I411"/>
    </row>
    <row r="412" spans="9:9" hidden="1">
      <c r="I412"/>
    </row>
    <row r="413" spans="9:9" hidden="1">
      <c r="I413"/>
    </row>
    <row r="414" spans="9:9" hidden="1">
      <c r="I414"/>
    </row>
    <row r="415" spans="9:9" hidden="1">
      <c r="I415"/>
    </row>
    <row r="416" spans="9:9" hidden="1">
      <c r="I416"/>
    </row>
    <row r="417" spans="9:9" hidden="1">
      <c r="I417"/>
    </row>
    <row r="418" spans="9:9" hidden="1">
      <c r="I418"/>
    </row>
    <row r="419" spans="9:9" hidden="1">
      <c r="I419"/>
    </row>
    <row r="420" spans="9:9" hidden="1">
      <c r="I420"/>
    </row>
    <row r="421" spans="9:9" hidden="1">
      <c r="I421"/>
    </row>
    <row r="422" spans="9:9" hidden="1">
      <c r="I422"/>
    </row>
    <row r="423" spans="9:9" hidden="1">
      <c r="I423"/>
    </row>
    <row r="424" spans="9:9" hidden="1">
      <c r="I424"/>
    </row>
    <row r="425" spans="9:9" hidden="1">
      <c r="I425"/>
    </row>
    <row r="426" spans="9:9" hidden="1">
      <c r="I426"/>
    </row>
    <row r="427" spans="9:9" hidden="1">
      <c r="I427"/>
    </row>
    <row r="428" spans="9:9" hidden="1">
      <c r="I428"/>
    </row>
    <row r="429" spans="9:9" hidden="1">
      <c r="I429"/>
    </row>
    <row r="430" spans="9:9" hidden="1">
      <c r="I430"/>
    </row>
    <row r="431" spans="9:9" hidden="1">
      <c r="I431"/>
    </row>
    <row r="432" spans="9:9" hidden="1">
      <c r="I432"/>
    </row>
    <row r="433" spans="9:9" hidden="1">
      <c r="I433"/>
    </row>
    <row r="434" spans="9:9" hidden="1">
      <c r="I434"/>
    </row>
    <row r="435" spans="9:9" hidden="1">
      <c r="I435"/>
    </row>
    <row r="436" spans="9:9" hidden="1">
      <c r="I436"/>
    </row>
    <row r="437" spans="9:9" hidden="1">
      <c r="I437"/>
    </row>
    <row r="438" spans="9:9" hidden="1">
      <c r="I438"/>
    </row>
    <row r="439" spans="9:9" hidden="1">
      <c r="I439"/>
    </row>
    <row r="440" spans="9:9" hidden="1">
      <c r="I440"/>
    </row>
    <row r="441" spans="9:9" hidden="1">
      <c r="I441"/>
    </row>
    <row r="442" spans="9:9" hidden="1">
      <c r="I442"/>
    </row>
    <row r="443" spans="9:9" hidden="1">
      <c r="I443"/>
    </row>
    <row r="444" spans="9:9" hidden="1">
      <c r="I444"/>
    </row>
    <row r="445" spans="9:9" hidden="1">
      <c r="I445"/>
    </row>
    <row r="446" spans="9:9" hidden="1">
      <c r="I446"/>
    </row>
    <row r="447" spans="9:9" hidden="1">
      <c r="I447"/>
    </row>
    <row r="448" spans="9:9" hidden="1">
      <c r="I448"/>
    </row>
    <row r="449" spans="9:9" hidden="1">
      <c r="I449"/>
    </row>
    <row r="450" spans="9:9" hidden="1">
      <c r="I450"/>
    </row>
    <row r="451" spans="9:9" hidden="1">
      <c r="I451"/>
    </row>
    <row r="452" spans="9:9" hidden="1">
      <c r="I452"/>
    </row>
    <row r="453" spans="9:9" hidden="1">
      <c r="I453"/>
    </row>
    <row r="454" spans="9:9" hidden="1">
      <c r="I454"/>
    </row>
    <row r="455" spans="9:9" hidden="1">
      <c r="I455"/>
    </row>
    <row r="456" spans="9:9" hidden="1">
      <c r="I456"/>
    </row>
    <row r="457" spans="9:9" hidden="1">
      <c r="I457"/>
    </row>
    <row r="458" spans="9:9" hidden="1">
      <c r="I458"/>
    </row>
    <row r="459" spans="9:9" hidden="1">
      <c r="I459"/>
    </row>
    <row r="460" spans="9:9" hidden="1">
      <c r="I460"/>
    </row>
    <row r="461" spans="9:9" hidden="1">
      <c r="I461"/>
    </row>
    <row r="462" spans="9:9" hidden="1">
      <c r="I462"/>
    </row>
    <row r="463" spans="9:9" hidden="1">
      <c r="I463"/>
    </row>
    <row r="464" spans="9:9" hidden="1">
      <c r="I464"/>
    </row>
    <row r="465" spans="9:9" hidden="1">
      <c r="I465"/>
    </row>
    <row r="466" spans="9:9" hidden="1">
      <c r="I466"/>
    </row>
    <row r="467" spans="9:9" hidden="1">
      <c r="I467"/>
    </row>
    <row r="468" spans="9:9" hidden="1">
      <c r="I468"/>
    </row>
    <row r="469" spans="9:9" hidden="1">
      <c r="I469"/>
    </row>
    <row r="470" spans="9:9" hidden="1">
      <c r="I470"/>
    </row>
    <row r="471" spans="9:9" hidden="1">
      <c r="I471"/>
    </row>
    <row r="472" spans="9:9" hidden="1">
      <c r="I472"/>
    </row>
    <row r="473" spans="9:9" hidden="1">
      <c r="I473"/>
    </row>
    <row r="474" spans="9:9" hidden="1">
      <c r="I474"/>
    </row>
    <row r="475" spans="9:9" hidden="1">
      <c r="I475"/>
    </row>
    <row r="476" spans="9:9" hidden="1">
      <c r="I476"/>
    </row>
    <row r="477" spans="9:9" hidden="1">
      <c r="I477"/>
    </row>
    <row r="478" spans="9:9" hidden="1">
      <c r="I478"/>
    </row>
    <row r="479" spans="9:9" hidden="1">
      <c r="I479"/>
    </row>
    <row r="480" spans="9:9" hidden="1">
      <c r="I480"/>
    </row>
    <row r="481" spans="9:9" hidden="1">
      <c r="I481"/>
    </row>
    <row r="482" spans="9:9" hidden="1">
      <c r="I482"/>
    </row>
    <row r="483" spans="9:9" hidden="1">
      <c r="I483"/>
    </row>
    <row r="484" spans="9:9" hidden="1">
      <c r="I484"/>
    </row>
    <row r="485" spans="9:9" hidden="1">
      <c r="I485"/>
    </row>
    <row r="486" spans="9:9" hidden="1">
      <c r="I486"/>
    </row>
    <row r="487" spans="9:9" hidden="1">
      <c r="I487"/>
    </row>
    <row r="488" spans="9:9" hidden="1">
      <c r="I488"/>
    </row>
    <row r="489" spans="9:9" hidden="1">
      <c r="I489"/>
    </row>
    <row r="490" spans="9:9" hidden="1">
      <c r="I490"/>
    </row>
    <row r="491" spans="9:9" hidden="1">
      <c r="I491"/>
    </row>
    <row r="492" spans="9:9" hidden="1">
      <c r="I492"/>
    </row>
    <row r="493" spans="9:9" hidden="1">
      <c r="I493"/>
    </row>
    <row r="494" spans="9:9" hidden="1">
      <c r="I494"/>
    </row>
    <row r="495" spans="9:9" hidden="1">
      <c r="I495"/>
    </row>
    <row r="496" spans="9:9" hidden="1">
      <c r="I496"/>
    </row>
    <row r="497" spans="9:9" hidden="1">
      <c r="I497"/>
    </row>
    <row r="498" spans="9:9" hidden="1">
      <c r="I498"/>
    </row>
    <row r="499" spans="9:9" hidden="1">
      <c r="I499"/>
    </row>
    <row r="500" spans="9:9" hidden="1">
      <c r="I500"/>
    </row>
    <row r="501" spans="9:9" hidden="1">
      <c r="I501"/>
    </row>
    <row r="502" spans="9:9" hidden="1">
      <c r="I502"/>
    </row>
    <row r="503" spans="9:9" hidden="1">
      <c r="I503"/>
    </row>
    <row r="504" spans="9:9" hidden="1">
      <c r="I504"/>
    </row>
    <row r="505" spans="9:9" hidden="1">
      <c r="I505"/>
    </row>
    <row r="506" spans="9:9" hidden="1">
      <c r="I506"/>
    </row>
    <row r="507" spans="9:9" hidden="1">
      <c r="I507"/>
    </row>
    <row r="508" spans="9:9" hidden="1">
      <c r="I508"/>
    </row>
    <row r="509" spans="9:9" hidden="1">
      <c r="I509"/>
    </row>
    <row r="510" spans="9:9" hidden="1">
      <c r="I510"/>
    </row>
    <row r="511" spans="9:9" hidden="1">
      <c r="I511"/>
    </row>
    <row r="512" spans="9:9" hidden="1">
      <c r="I512"/>
    </row>
    <row r="513" spans="9:9" hidden="1">
      <c r="I513"/>
    </row>
    <row r="514" spans="9:9" hidden="1">
      <c r="I514"/>
    </row>
    <row r="515" spans="9:9" hidden="1">
      <c r="I515"/>
    </row>
    <row r="516" spans="9:9" hidden="1">
      <c r="I516"/>
    </row>
    <row r="517" spans="9:9" hidden="1">
      <c r="I517"/>
    </row>
    <row r="518" spans="9:9" hidden="1">
      <c r="I518"/>
    </row>
    <row r="519" spans="9:9" hidden="1">
      <c r="I519"/>
    </row>
    <row r="520" spans="9:9" hidden="1">
      <c r="I520"/>
    </row>
    <row r="521" spans="9:9" hidden="1">
      <c r="I521"/>
    </row>
    <row r="522" spans="9:9" hidden="1">
      <c r="I522"/>
    </row>
    <row r="523" spans="9:9" hidden="1">
      <c r="I523"/>
    </row>
    <row r="524" spans="9:9" hidden="1">
      <c r="I524"/>
    </row>
    <row r="525" spans="9:9" hidden="1">
      <c r="I525"/>
    </row>
    <row r="526" spans="9:9" hidden="1">
      <c r="I526"/>
    </row>
    <row r="527" spans="9:9" hidden="1">
      <c r="I527"/>
    </row>
    <row r="528" spans="9:9" hidden="1">
      <c r="I528"/>
    </row>
    <row r="529" spans="9:9" hidden="1">
      <c r="I529"/>
    </row>
    <row r="530" spans="9:9" hidden="1">
      <c r="I530"/>
    </row>
    <row r="531" spans="9:9" hidden="1">
      <c r="I531"/>
    </row>
    <row r="532" spans="9:9" hidden="1">
      <c r="I532"/>
    </row>
    <row r="533" spans="9:9" hidden="1">
      <c r="I533"/>
    </row>
    <row r="534" spans="9:9" hidden="1">
      <c r="I534"/>
    </row>
    <row r="535" spans="9:9" hidden="1">
      <c r="I535"/>
    </row>
    <row r="536" spans="9:9" hidden="1">
      <c r="I536"/>
    </row>
    <row r="537" spans="9:9" hidden="1">
      <c r="I537"/>
    </row>
    <row r="538" spans="9:9" hidden="1">
      <c r="I538"/>
    </row>
    <row r="539" spans="9:9" hidden="1">
      <c r="I539"/>
    </row>
    <row r="540" spans="9:9" hidden="1">
      <c r="I540"/>
    </row>
    <row r="541" spans="9:9" hidden="1">
      <c r="I541"/>
    </row>
    <row r="542" spans="9:9" hidden="1">
      <c r="I542"/>
    </row>
    <row r="543" spans="9:9" hidden="1">
      <c r="I543"/>
    </row>
    <row r="544" spans="9:9" hidden="1">
      <c r="I544"/>
    </row>
    <row r="545" spans="9:9" hidden="1">
      <c r="I545"/>
    </row>
    <row r="546" spans="9:9" hidden="1">
      <c r="I546"/>
    </row>
    <row r="547" spans="9:9" hidden="1">
      <c r="I547"/>
    </row>
    <row r="548" spans="9:9" hidden="1">
      <c r="I548"/>
    </row>
    <row r="549" spans="9:9" hidden="1">
      <c r="I549"/>
    </row>
    <row r="550" spans="9:9" hidden="1">
      <c r="I550"/>
    </row>
    <row r="551" spans="9:9" hidden="1">
      <c r="I551"/>
    </row>
    <row r="552" spans="9:9" hidden="1">
      <c r="I552"/>
    </row>
    <row r="553" spans="9:9" hidden="1">
      <c r="I553"/>
    </row>
    <row r="554" spans="9:9" hidden="1">
      <c r="I554"/>
    </row>
    <row r="555" spans="9:9" hidden="1">
      <c r="I555"/>
    </row>
    <row r="556" spans="9:9" hidden="1">
      <c r="I556"/>
    </row>
    <row r="557" spans="9:9" hidden="1">
      <c r="I557"/>
    </row>
    <row r="558" spans="9:9" hidden="1">
      <c r="I558"/>
    </row>
    <row r="559" spans="9:9" hidden="1">
      <c r="I559"/>
    </row>
    <row r="560" spans="9:9" hidden="1">
      <c r="I560"/>
    </row>
    <row r="561" spans="9:9" hidden="1">
      <c r="I561"/>
    </row>
    <row r="562" spans="9:9" hidden="1">
      <c r="I562"/>
    </row>
    <row r="563" spans="9:9" hidden="1">
      <c r="I563"/>
    </row>
    <row r="564" spans="9:9" hidden="1">
      <c r="I564"/>
    </row>
    <row r="565" spans="9:9" hidden="1">
      <c r="I565"/>
    </row>
    <row r="566" spans="9:9" hidden="1">
      <c r="I566"/>
    </row>
    <row r="567" spans="9:9" hidden="1">
      <c r="I567"/>
    </row>
    <row r="568" spans="9:9" hidden="1">
      <c r="I568"/>
    </row>
    <row r="569" spans="9:9" hidden="1">
      <c r="I569"/>
    </row>
    <row r="570" spans="9:9" hidden="1">
      <c r="I570"/>
    </row>
    <row r="571" spans="9:9" hidden="1">
      <c r="I571"/>
    </row>
    <row r="572" spans="9:9" hidden="1">
      <c r="I572"/>
    </row>
    <row r="573" spans="9:9" hidden="1">
      <c r="I573"/>
    </row>
    <row r="574" spans="9:9" hidden="1">
      <c r="I574"/>
    </row>
    <row r="575" spans="9:9" hidden="1">
      <c r="I575"/>
    </row>
    <row r="576" spans="9:9" hidden="1">
      <c r="I576"/>
    </row>
    <row r="577" spans="9:9" hidden="1">
      <c r="I577"/>
    </row>
    <row r="578" spans="9:9" hidden="1">
      <c r="I578"/>
    </row>
    <row r="579" spans="9:9" hidden="1">
      <c r="I579"/>
    </row>
    <row r="580" spans="9:9" hidden="1">
      <c r="I580"/>
    </row>
    <row r="581" spans="9:9" hidden="1">
      <c r="I581"/>
    </row>
    <row r="582" spans="9:9" hidden="1">
      <c r="I582"/>
    </row>
    <row r="583" spans="9:9" hidden="1">
      <c r="I583"/>
    </row>
    <row r="584" spans="9:9" hidden="1">
      <c r="I584"/>
    </row>
    <row r="585" spans="9:9" hidden="1">
      <c r="I585"/>
    </row>
    <row r="586" spans="9:9" hidden="1">
      <c r="I586"/>
    </row>
    <row r="587" spans="9:9" hidden="1">
      <c r="I587"/>
    </row>
    <row r="588" spans="9:9" hidden="1">
      <c r="I588"/>
    </row>
    <row r="589" spans="9:9" hidden="1">
      <c r="I589"/>
    </row>
    <row r="590" spans="9:9" hidden="1">
      <c r="I590"/>
    </row>
    <row r="591" spans="9:9" hidden="1">
      <c r="I591"/>
    </row>
    <row r="592" spans="9:9" hidden="1">
      <c r="I592"/>
    </row>
    <row r="593" spans="9:9" hidden="1">
      <c r="I593"/>
    </row>
    <row r="594" spans="9:9" hidden="1">
      <c r="I594"/>
    </row>
    <row r="595" spans="9:9" hidden="1">
      <c r="I595"/>
    </row>
    <row r="596" spans="9:9" hidden="1">
      <c r="I596"/>
    </row>
    <row r="597" spans="9:9" hidden="1">
      <c r="I597"/>
    </row>
    <row r="598" spans="9:9" hidden="1">
      <c r="I598"/>
    </row>
    <row r="599" spans="9:9" hidden="1">
      <c r="I599"/>
    </row>
    <row r="600" spans="9:9" hidden="1">
      <c r="I600"/>
    </row>
    <row r="601" spans="9:9" hidden="1">
      <c r="I601"/>
    </row>
    <row r="602" spans="9:9" hidden="1">
      <c r="I602"/>
    </row>
    <row r="603" spans="9:9" hidden="1">
      <c r="I603"/>
    </row>
    <row r="604" spans="9:9" hidden="1">
      <c r="I604"/>
    </row>
    <row r="605" spans="9:9" hidden="1">
      <c r="I605"/>
    </row>
    <row r="606" spans="9:9" hidden="1">
      <c r="I606"/>
    </row>
    <row r="607" spans="9:9" hidden="1">
      <c r="I607"/>
    </row>
    <row r="608" spans="9:9" hidden="1">
      <c r="I608"/>
    </row>
    <row r="609" spans="9:9" hidden="1">
      <c r="I609"/>
    </row>
    <row r="610" spans="9:9" hidden="1">
      <c r="I610"/>
    </row>
    <row r="611" spans="9:9" hidden="1">
      <c r="I611"/>
    </row>
    <row r="612" spans="9:9" hidden="1">
      <c r="I612"/>
    </row>
    <row r="613" spans="9:9" hidden="1">
      <c r="I613"/>
    </row>
    <row r="614" spans="9:9" hidden="1">
      <c r="I614"/>
    </row>
    <row r="615" spans="9:9" hidden="1">
      <c r="I615"/>
    </row>
    <row r="616" spans="9:9" hidden="1">
      <c r="I616"/>
    </row>
    <row r="617" spans="9:9" hidden="1">
      <c r="I617"/>
    </row>
    <row r="618" spans="9:9" hidden="1">
      <c r="I618"/>
    </row>
    <row r="619" spans="9:9" hidden="1">
      <c r="I619"/>
    </row>
    <row r="620" spans="9:9" hidden="1">
      <c r="I620"/>
    </row>
    <row r="621" spans="9:9" hidden="1">
      <c r="I621"/>
    </row>
    <row r="622" spans="9:9" hidden="1">
      <c r="I622"/>
    </row>
    <row r="623" spans="9:9" hidden="1">
      <c r="I623"/>
    </row>
    <row r="624" spans="9:9" hidden="1">
      <c r="I624"/>
    </row>
    <row r="625" spans="9:9" hidden="1">
      <c r="I625"/>
    </row>
    <row r="626" spans="9:9" hidden="1">
      <c r="I626"/>
    </row>
    <row r="627" spans="9:9" hidden="1">
      <c r="I627"/>
    </row>
    <row r="628" spans="9:9" hidden="1">
      <c r="I628"/>
    </row>
    <row r="629" spans="9:9" hidden="1">
      <c r="I629"/>
    </row>
    <row r="630" spans="9:9" hidden="1">
      <c r="I630"/>
    </row>
    <row r="631" spans="9:9" hidden="1">
      <c r="I631"/>
    </row>
    <row r="632" spans="9:9" hidden="1">
      <c r="I632"/>
    </row>
    <row r="633" spans="9:9" hidden="1">
      <c r="I633"/>
    </row>
    <row r="634" spans="9:9" hidden="1">
      <c r="I634"/>
    </row>
    <row r="635" spans="9:9" hidden="1">
      <c r="I635"/>
    </row>
    <row r="636" spans="9:9" hidden="1">
      <c r="I636"/>
    </row>
    <row r="637" spans="9:9" hidden="1">
      <c r="I637"/>
    </row>
    <row r="638" spans="9:9" hidden="1">
      <c r="I638"/>
    </row>
    <row r="639" spans="9:9" hidden="1">
      <c r="I639"/>
    </row>
    <row r="640" spans="9:9" hidden="1">
      <c r="I640"/>
    </row>
    <row r="641" spans="9:9" hidden="1">
      <c r="I641"/>
    </row>
    <row r="642" spans="9:9" hidden="1">
      <c r="I642"/>
    </row>
    <row r="643" spans="9:9" hidden="1">
      <c r="I643"/>
    </row>
    <row r="644" spans="9:9" hidden="1">
      <c r="I644"/>
    </row>
    <row r="645" spans="9:9" hidden="1">
      <c r="I645"/>
    </row>
    <row r="646" spans="9:9" hidden="1">
      <c r="I646"/>
    </row>
    <row r="647" spans="9:9" hidden="1">
      <c r="I647"/>
    </row>
    <row r="648" spans="9:9" hidden="1">
      <c r="I648"/>
    </row>
    <row r="649" spans="9:9" hidden="1">
      <c r="I649"/>
    </row>
    <row r="650" spans="9:9" hidden="1">
      <c r="I650"/>
    </row>
    <row r="651" spans="9:9" hidden="1">
      <c r="I651"/>
    </row>
    <row r="652" spans="9:9" hidden="1">
      <c r="I652"/>
    </row>
    <row r="653" spans="9:9" hidden="1">
      <c r="I653"/>
    </row>
    <row r="654" spans="9:9" hidden="1">
      <c r="I654"/>
    </row>
    <row r="655" spans="9:9" hidden="1">
      <c r="I655"/>
    </row>
    <row r="656" spans="9:9" hidden="1">
      <c r="I656"/>
    </row>
    <row r="657" spans="9:9" hidden="1">
      <c r="I657"/>
    </row>
    <row r="658" spans="9:9" hidden="1">
      <c r="I658"/>
    </row>
    <row r="659" spans="9:9" hidden="1">
      <c r="I659"/>
    </row>
    <row r="660" spans="9:9" hidden="1">
      <c r="I660"/>
    </row>
    <row r="661" spans="9:9" hidden="1">
      <c r="I661"/>
    </row>
    <row r="662" spans="9:9" hidden="1">
      <c r="I662"/>
    </row>
    <row r="663" spans="9:9" hidden="1">
      <c r="I663"/>
    </row>
    <row r="664" spans="9:9" hidden="1">
      <c r="I664"/>
    </row>
    <row r="665" spans="9:9" hidden="1">
      <c r="I665"/>
    </row>
    <row r="666" spans="9:9" hidden="1">
      <c r="I666"/>
    </row>
    <row r="667" spans="9:9" hidden="1">
      <c r="I667"/>
    </row>
    <row r="668" spans="9:9" hidden="1">
      <c r="I668"/>
    </row>
    <row r="669" spans="9:9" hidden="1">
      <c r="I669"/>
    </row>
    <row r="670" spans="9:9" hidden="1">
      <c r="I670"/>
    </row>
    <row r="671" spans="9:9" hidden="1">
      <c r="I671"/>
    </row>
    <row r="672" spans="9:9" hidden="1">
      <c r="I672"/>
    </row>
    <row r="673" spans="9:9" hidden="1">
      <c r="I673"/>
    </row>
    <row r="674" spans="9:9" hidden="1">
      <c r="I674"/>
    </row>
    <row r="675" spans="9:9" hidden="1">
      <c r="I675"/>
    </row>
    <row r="676" spans="9:9" hidden="1">
      <c r="I676"/>
    </row>
    <row r="677" spans="9:9" hidden="1">
      <c r="I677"/>
    </row>
    <row r="678" spans="9:9" hidden="1">
      <c r="I678"/>
    </row>
    <row r="679" spans="9:9" hidden="1">
      <c r="I679"/>
    </row>
    <row r="680" spans="9:9" hidden="1">
      <c r="I680"/>
    </row>
    <row r="681" spans="9:9" hidden="1">
      <c r="I681"/>
    </row>
    <row r="682" spans="9:9" hidden="1">
      <c r="I682"/>
    </row>
    <row r="683" spans="9:9" hidden="1">
      <c r="I683"/>
    </row>
    <row r="684" spans="9:9" hidden="1">
      <c r="I684"/>
    </row>
    <row r="685" spans="9:9" hidden="1">
      <c r="I685"/>
    </row>
    <row r="686" spans="9:9" hidden="1">
      <c r="I686"/>
    </row>
    <row r="687" spans="9:9" hidden="1">
      <c r="I687"/>
    </row>
    <row r="688" spans="9:9" hidden="1">
      <c r="I688"/>
    </row>
    <row r="689" spans="9:9" hidden="1">
      <c r="I689"/>
    </row>
    <row r="690" spans="9:9" hidden="1">
      <c r="I690"/>
    </row>
    <row r="691" spans="9:9" hidden="1">
      <c r="I691"/>
    </row>
    <row r="692" spans="9:9" hidden="1">
      <c r="I692"/>
    </row>
    <row r="693" spans="9:9" hidden="1">
      <c r="I693"/>
    </row>
    <row r="694" spans="9:9" hidden="1">
      <c r="I694"/>
    </row>
    <row r="695" spans="9:9" hidden="1">
      <c r="I695"/>
    </row>
    <row r="696" spans="9:9" hidden="1">
      <c r="I696"/>
    </row>
    <row r="697" spans="9:9" hidden="1">
      <c r="I697"/>
    </row>
    <row r="698" spans="9:9" hidden="1">
      <c r="I698"/>
    </row>
    <row r="699" spans="9:9" hidden="1">
      <c r="I699"/>
    </row>
    <row r="700" spans="9:9" hidden="1">
      <c r="I700"/>
    </row>
    <row r="701" spans="9:9" hidden="1">
      <c r="I701"/>
    </row>
    <row r="702" spans="9:9" hidden="1">
      <c r="I702"/>
    </row>
    <row r="703" spans="9:9" hidden="1">
      <c r="I703"/>
    </row>
    <row r="704" spans="9:9" hidden="1">
      <c r="I704"/>
    </row>
    <row r="705" spans="9:9" hidden="1">
      <c r="I705"/>
    </row>
    <row r="706" spans="9:9" hidden="1">
      <c r="I706"/>
    </row>
    <row r="707" spans="9:9" hidden="1">
      <c r="I707"/>
    </row>
    <row r="708" spans="9:9" hidden="1">
      <c r="I708"/>
    </row>
    <row r="709" spans="9:9" hidden="1">
      <c r="I709"/>
    </row>
    <row r="710" spans="9:9" hidden="1">
      <c r="I710"/>
    </row>
    <row r="711" spans="9:9" hidden="1">
      <c r="I711"/>
    </row>
    <row r="712" spans="9:9" hidden="1">
      <c r="I712"/>
    </row>
    <row r="713" spans="9:9" hidden="1">
      <c r="I713"/>
    </row>
    <row r="714" spans="9:9" hidden="1">
      <c r="I714"/>
    </row>
    <row r="715" spans="9:9" hidden="1">
      <c r="I715"/>
    </row>
    <row r="716" spans="9:9" hidden="1">
      <c r="I716"/>
    </row>
    <row r="717" spans="9:9" hidden="1">
      <c r="I717"/>
    </row>
    <row r="718" spans="9:9" hidden="1">
      <c r="I718"/>
    </row>
    <row r="719" spans="9:9" hidden="1">
      <c r="I719"/>
    </row>
    <row r="720" spans="9:9" hidden="1">
      <c r="I720"/>
    </row>
    <row r="721" spans="9:9" hidden="1">
      <c r="I721"/>
    </row>
    <row r="722" spans="9:9" hidden="1">
      <c r="I722"/>
    </row>
    <row r="723" spans="9:9" hidden="1">
      <c r="I723"/>
    </row>
    <row r="724" spans="9:9" hidden="1">
      <c r="I724"/>
    </row>
    <row r="725" spans="9:9" hidden="1">
      <c r="I725"/>
    </row>
    <row r="726" spans="9:9" hidden="1">
      <c r="I726"/>
    </row>
    <row r="727" spans="9:9" hidden="1">
      <c r="I727"/>
    </row>
    <row r="728" spans="9:9" hidden="1">
      <c r="I728"/>
    </row>
    <row r="729" spans="9:9" hidden="1">
      <c r="I729"/>
    </row>
    <row r="730" spans="9:9" hidden="1">
      <c r="I730"/>
    </row>
    <row r="731" spans="9:9" hidden="1">
      <c r="I731"/>
    </row>
    <row r="732" spans="9:9" hidden="1">
      <c r="I732"/>
    </row>
    <row r="733" spans="9:9" hidden="1">
      <c r="I733"/>
    </row>
    <row r="734" spans="9:9" hidden="1">
      <c r="I734"/>
    </row>
    <row r="735" spans="9:9" hidden="1">
      <c r="I735"/>
    </row>
    <row r="736" spans="9:9" hidden="1">
      <c r="I736"/>
    </row>
    <row r="737" spans="9:9" hidden="1">
      <c r="I737"/>
    </row>
    <row r="738" spans="9:9" hidden="1">
      <c r="I738"/>
    </row>
    <row r="739" spans="9:9" hidden="1">
      <c r="I739"/>
    </row>
    <row r="740" spans="9:9" hidden="1">
      <c r="I740"/>
    </row>
    <row r="741" spans="9:9" hidden="1">
      <c r="I741"/>
    </row>
    <row r="742" spans="9:9" hidden="1">
      <c r="I742"/>
    </row>
    <row r="743" spans="9:9" hidden="1">
      <c r="I743"/>
    </row>
    <row r="744" spans="9:9" hidden="1">
      <c r="I744"/>
    </row>
    <row r="745" spans="9:9" hidden="1">
      <c r="I745"/>
    </row>
    <row r="746" spans="9:9" hidden="1">
      <c r="I746"/>
    </row>
    <row r="747" spans="9:9" hidden="1">
      <c r="I747"/>
    </row>
    <row r="748" spans="9:9" hidden="1">
      <c r="I748"/>
    </row>
    <row r="749" spans="9:9" hidden="1">
      <c r="I749"/>
    </row>
    <row r="750" spans="9:9" hidden="1">
      <c r="I750"/>
    </row>
    <row r="751" spans="9:9" hidden="1">
      <c r="I751"/>
    </row>
    <row r="752" spans="9:9" hidden="1">
      <c r="I752"/>
    </row>
    <row r="753" spans="9:9" hidden="1">
      <c r="I753"/>
    </row>
    <row r="754" spans="9:9" hidden="1">
      <c r="I754"/>
    </row>
    <row r="755" spans="9:9" hidden="1">
      <c r="I755"/>
    </row>
    <row r="756" spans="9:9" hidden="1">
      <c r="I756"/>
    </row>
    <row r="757" spans="9:9" hidden="1">
      <c r="I757"/>
    </row>
    <row r="758" spans="9:9" hidden="1">
      <c r="I758"/>
    </row>
    <row r="759" spans="9:9" hidden="1">
      <c r="I759"/>
    </row>
    <row r="760" spans="9:9" hidden="1">
      <c r="I760"/>
    </row>
    <row r="761" spans="9:9" hidden="1">
      <c r="I761"/>
    </row>
    <row r="762" spans="9:9" hidden="1">
      <c r="I762"/>
    </row>
    <row r="763" spans="9:9" hidden="1">
      <c r="I763"/>
    </row>
    <row r="764" spans="9:9" hidden="1">
      <c r="I764"/>
    </row>
    <row r="765" spans="9:9" hidden="1">
      <c r="I765"/>
    </row>
    <row r="766" spans="9:9" hidden="1">
      <c r="I766"/>
    </row>
    <row r="767" spans="9:9" hidden="1">
      <c r="I767"/>
    </row>
    <row r="768" spans="9:9" hidden="1">
      <c r="I768"/>
    </row>
    <row r="769" spans="9:9" hidden="1">
      <c r="I769"/>
    </row>
    <row r="770" spans="9:9" hidden="1">
      <c r="I770"/>
    </row>
    <row r="771" spans="9:9" hidden="1">
      <c r="I771"/>
    </row>
    <row r="772" spans="9:9" hidden="1">
      <c r="I772"/>
    </row>
    <row r="773" spans="9:9" hidden="1">
      <c r="I773"/>
    </row>
    <row r="774" spans="9:9" hidden="1">
      <c r="I774"/>
    </row>
    <row r="775" spans="9:9" hidden="1">
      <c r="I775"/>
    </row>
    <row r="776" spans="9:9" hidden="1">
      <c r="I776"/>
    </row>
    <row r="777" spans="9:9" hidden="1">
      <c r="I777"/>
    </row>
    <row r="778" spans="9:9" hidden="1">
      <c r="I778"/>
    </row>
    <row r="779" spans="9:9" hidden="1">
      <c r="I779"/>
    </row>
    <row r="780" spans="9:9" hidden="1">
      <c r="I780"/>
    </row>
    <row r="781" spans="9:9" hidden="1">
      <c r="I781"/>
    </row>
    <row r="782" spans="9:9" hidden="1">
      <c r="I782"/>
    </row>
    <row r="783" spans="9:9" hidden="1">
      <c r="I783"/>
    </row>
    <row r="784" spans="9:9" hidden="1">
      <c r="I784"/>
    </row>
    <row r="785" spans="9:9" hidden="1">
      <c r="I785"/>
    </row>
    <row r="786" spans="9:9" hidden="1">
      <c r="I786"/>
    </row>
    <row r="787" spans="9:9" hidden="1">
      <c r="I787"/>
    </row>
    <row r="788" spans="9:9" hidden="1">
      <c r="I788"/>
    </row>
    <row r="789" spans="9:9" hidden="1">
      <c r="I789"/>
    </row>
    <row r="790" spans="9:9" hidden="1">
      <c r="I790"/>
    </row>
    <row r="791" spans="9:9" hidden="1">
      <c r="I791"/>
    </row>
    <row r="792" spans="9:9" hidden="1">
      <c r="I792"/>
    </row>
    <row r="793" spans="9:9" hidden="1">
      <c r="I793"/>
    </row>
    <row r="794" spans="9:9" hidden="1">
      <c r="I794"/>
    </row>
    <row r="795" spans="9:9" hidden="1">
      <c r="I795"/>
    </row>
    <row r="796" spans="9:9" hidden="1">
      <c r="I796"/>
    </row>
    <row r="797" spans="9:9" hidden="1">
      <c r="I797"/>
    </row>
    <row r="798" spans="9:9" hidden="1">
      <c r="I798"/>
    </row>
    <row r="799" spans="9:9" hidden="1">
      <c r="I799"/>
    </row>
    <row r="800" spans="9:9" hidden="1">
      <c r="I800"/>
    </row>
    <row r="801" spans="9:9" hidden="1">
      <c r="I801"/>
    </row>
    <row r="802" spans="9:9" hidden="1">
      <c r="I802"/>
    </row>
    <row r="803" spans="9:9" hidden="1">
      <c r="I803"/>
    </row>
    <row r="804" spans="9:9" hidden="1">
      <c r="I804"/>
    </row>
    <row r="805" spans="9:9" hidden="1">
      <c r="I805"/>
    </row>
    <row r="806" spans="9:9" hidden="1">
      <c r="I806"/>
    </row>
    <row r="807" spans="9:9" hidden="1">
      <c r="I807"/>
    </row>
    <row r="808" spans="9:9" hidden="1">
      <c r="I808"/>
    </row>
    <row r="809" spans="9:9" hidden="1">
      <c r="I809"/>
    </row>
    <row r="810" spans="9:9" hidden="1">
      <c r="I810"/>
    </row>
    <row r="811" spans="9:9" hidden="1">
      <c r="I811"/>
    </row>
    <row r="812" spans="9:9" hidden="1">
      <c r="I812"/>
    </row>
    <row r="813" spans="9:9" hidden="1">
      <c r="I813"/>
    </row>
    <row r="814" spans="9:9" hidden="1">
      <c r="I814"/>
    </row>
    <row r="815" spans="9:9" hidden="1">
      <c r="I815"/>
    </row>
    <row r="816" spans="9:9" hidden="1">
      <c r="I816"/>
    </row>
    <row r="817" spans="9:9" hidden="1">
      <c r="I817"/>
    </row>
    <row r="818" spans="9:9" hidden="1">
      <c r="I818"/>
    </row>
    <row r="819" spans="9:9" hidden="1">
      <c r="I819"/>
    </row>
    <row r="820" spans="9:9" hidden="1">
      <c r="I820"/>
    </row>
    <row r="821" spans="9:9" hidden="1">
      <c r="I821"/>
    </row>
    <row r="822" spans="9:9" hidden="1">
      <c r="I822"/>
    </row>
    <row r="823" spans="9:9" hidden="1">
      <c r="I823"/>
    </row>
    <row r="824" spans="9:9" hidden="1">
      <c r="I824"/>
    </row>
    <row r="825" spans="9:9" hidden="1">
      <c r="I825"/>
    </row>
    <row r="826" spans="9:9" hidden="1">
      <c r="I826"/>
    </row>
    <row r="827" spans="9:9" hidden="1">
      <c r="I827"/>
    </row>
    <row r="828" spans="9:9" hidden="1">
      <c r="I828"/>
    </row>
    <row r="829" spans="9:9" hidden="1">
      <c r="I829"/>
    </row>
    <row r="830" spans="9:9" hidden="1">
      <c r="I830"/>
    </row>
    <row r="831" spans="9:9" hidden="1">
      <c r="I831"/>
    </row>
    <row r="832" spans="9:9" hidden="1">
      <c r="I832"/>
    </row>
    <row r="833" spans="9:9" hidden="1">
      <c r="I833"/>
    </row>
    <row r="834" spans="9:9" hidden="1">
      <c r="I834"/>
    </row>
    <row r="835" spans="9:9" hidden="1">
      <c r="I835"/>
    </row>
    <row r="836" spans="9:9" hidden="1">
      <c r="I836"/>
    </row>
    <row r="837" spans="9:9" hidden="1">
      <c r="I837"/>
    </row>
    <row r="838" spans="9:9" hidden="1">
      <c r="I838"/>
    </row>
    <row r="839" spans="9:9" hidden="1">
      <c r="I839"/>
    </row>
    <row r="840" spans="9:9" hidden="1">
      <c r="I840"/>
    </row>
    <row r="841" spans="9:9" hidden="1">
      <c r="I841"/>
    </row>
    <row r="842" spans="9:9" hidden="1">
      <c r="I842"/>
    </row>
    <row r="843" spans="9:9" hidden="1">
      <c r="I843"/>
    </row>
    <row r="844" spans="9:9" hidden="1">
      <c r="I844"/>
    </row>
    <row r="845" spans="9:9" hidden="1">
      <c r="I845"/>
    </row>
    <row r="846" spans="9:9" hidden="1">
      <c r="I846"/>
    </row>
    <row r="847" spans="9:9" hidden="1">
      <c r="I847"/>
    </row>
    <row r="848" spans="9:9" hidden="1">
      <c r="I848"/>
    </row>
    <row r="849" spans="9:9" hidden="1">
      <c r="I849"/>
    </row>
    <row r="850" spans="9:9" hidden="1">
      <c r="I850"/>
    </row>
    <row r="851" spans="9:9" hidden="1">
      <c r="I851"/>
    </row>
    <row r="852" spans="9:9" hidden="1">
      <c r="I852"/>
    </row>
    <row r="853" spans="9:9" hidden="1">
      <c r="I853"/>
    </row>
    <row r="854" spans="9:9" hidden="1">
      <c r="I854"/>
    </row>
    <row r="855" spans="9:9" hidden="1">
      <c r="I855"/>
    </row>
    <row r="856" spans="9:9" hidden="1">
      <c r="I856"/>
    </row>
    <row r="857" spans="9:9" hidden="1">
      <c r="I857"/>
    </row>
    <row r="858" spans="9:9" hidden="1">
      <c r="I858"/>
    </row>
    <row r="859" spans="9:9" hidden="1">
      <c r="I859"/>
    </row>
    <row r="860" spans="9:9" hidden="1">
      <c r="I860"/>
    </row>
    <row r="861" spans="9:9" hidden="1">
      <c r="I861"/>
    </row>
    <row r="862" spans="9:9" hidden="1">
      <c r="I862"/>
    </row>
    <row r="863" spans="9:9" hidden="1">
      <c r="I863"/>
    </row>
    <row r="864" spans="9:9" hidden="1">
      <c r="I864"/>
    </row>
    <row r="865" spans="9:9" hidden="1">
      <c r="I865"/>
    </row>
    <row r="866" spans="9:9" hidden="1">
      <c r="I866"/>
    </row>
    <row r="867" spans="9:9" hidden="1">
      <c r="I867"/>
    </row>
    <row r="868" spans="9:9" hidden="1">
      <c r="I868"/>
    </row>
    <row r="869" spans="9:9" hidden="1">
      <c r="I869"/>
    </row>
    <row r="870" spans="9:9" hidden="1">
      <c r="I870"/>
    </row>
    <row r="871" spans="9:9" hidden="1">
      <c r="I871"/>
    </row>
    <row r="872" spans="9:9" hidden="1">
      <c r="I872"/>
    </row>
    <row r="873" spans="9:9" hidden="1">
      <c r="I873"/>
    </row>
    <row r="874" spans="9:9" hidden="1">
      <c r="I874"/>
    </row>
    <row r="875" spans="9:9" hidden="1">
      <c r="I875"/>
    </row>
    <row r="876" spans="9:9" hidden="1">
      <c r="I876"/>
    </row>
    <row r="877" spans="9:9" hidden="1">
      <c r="I877"/>
    </row>
    <row r="878" spans="9:9" hidden="1">
      <c r="I878"/>
    </row>
    <row r="879" spans="9:9" hidden="1">
      <c r="I879"/>
    </row>
    <row r="880" spans="9:9" hidden="1">
      <c r="I880"/>
    </row>
    <row r="881" spans="9:9" hidden="1">
      <c r="I881"/>
    </row>
    <row r="882" spans="9:9" hidden="1">
      <c r="I882"/>
    </row>
    <row r="883" spans="9:9" hidden="1">
      <c r="I883"/>
    </row>
    <row r="884" spans="9:9" hidden="1">
      <c r="I884"/>
    </row>
    <row r="885" spans="9:9" hidden="1">
      <c r="I885"/>
    </row>
    <row r="886" spans="9:9" hidden="1">
      <c r="I886"/>
    </row>
    <row r="887" spans="9:9" hidden="1">
      <c r="I887"/>
    </row>
    <row r="888" spans="9:9" hidden="1">
      <c r="I888"/>
    </row>
    <row r="889" spans="9:9" hidden="1">
      <c r="I889"/>
    </row>
    <row r="890" spans="9:9" hidden="1">
      <c r="I890"/>
    </row>
    <row r="891" spans="9:9" hidden="1">
      <c r="I891"/>
    </row>
    <row r="892" spans="9:9" hidden="1">
      <c r="I892"/>
    </row>
    <row r="893" spans="9:9" hidden="1">
      <c r="I893"/>
    </row>
    <row r="894" spans="9:9" hidden="1">
      <c r="I894"/>
    </row>
    <row r="895" spans="9:9" hidden="1">
      <c r="I895"/>
    </row>
    <row r="896" spans="9:9" hidden="1">
      <c r="I896"/>
    </row>
    <row r="897" spans="9:9" hidden="1">
      <c r="I897"/>
    </row>
    <row r="898" spans="9:9" hidden="1">
      <c r="I898"/>
    </row>
    <row r="899" spans="9:9" hidden="1">
      <c r="I899"/>
    </row>
    <row r="900" spans="9:9" hidden="1">
      <c r="I900"/>
    </row>
    <row r="901" spans="9:9" hidden="1">
      <c r="I901"/>
    </row>
    <row r="902" spans="9:9" hidden="1">
      <c r="I902"/>
    </row>
    <row r="903" spans="9:9" hidden="1">
      <c r="I903"/>
    </row>
    <row r="904" spans="9:9" hidden="1">
      <c r="I904"/>
    </row>
    <row r="905" spans="9:9" hidden="1">
      <c r="I905"/>
    </row>
    <row r="906" spans="9:9" hidden="1">
      <c r="I906"/>
    </row>
    <row r="907" spans="9:9" hidden="1">
      <c r="I907"/>
    </row>
    <row r="908" spans="9:9" hidden="1">
      <c r="I908"/>
    </row>
    <row r="909" spans="9:9" hidden="1">
      <c r="I909"/>
    </row>
    <row r="910" spans="9:9" hidden="1">
      <c r="I910"/>
    </row>
    <row r="911" spans="9:9" hidden="1">
      <c r="I911"/>
    </row>
    <row r="912" spans="9:9" hidden="1">
      <c r="I912"/>
    </row>
    <row r="913" spans="9:9" hidden="1">
      <c r="I913"/>
    </row>
    <row r="914" spans="9:9" hidden="1">
      <c r="I914"/>
    </row>
    <row r="915" spans="9:9" hidden="1">
      <c r="I915"/>
    </row>
    <row r="916" spans="9:9" hidden="1">
      <c r="I916"/>
    </row>
    <row r="917" spans="9:9" hidden="1">
      <c r="I917"/>
    </row>
    <row r="918" spans="9:9" hidden="1">
      <c r="I918"/>
    </row>
    <row r="919" spans="9:9" hidden="1">
      <c r="I919"/>
    </row>
    <row r="920" spans="9:9" hidden="1">
      <c r="I920"/>
    </row>
    <row r="921" spans="9:9" hidden="1">
      <c r="I921"/>
    </row>
    <row r="922" spans="9:9" hidden="1">
      <c r="I922"/>
    </row>
    <row r="923" spans="9:9" hidden="1">
      <c r="I923"/>
    </row>
    <row r="924" spans="9:9" hidden="1">
      <c r="I924"/>
    </row>
    <row r="925" spans="9:9" hidden="1">
      <c r="I925"/>
    </row>
    <row r="926" spans="9:9" hidden="1">
      <c r="I926"/>
    </row>
    <row r="927" spans="9:9" hidden="1">
      <c r="I927"/>
    </row>
    <row r="928" spans="9:9" hidden="1">
      <c r="I928"/>
    </row>
    <row r="929" spans="9:9" hidden="1">
      <c r="I929"/>
    </row>
    <row r="930" spans="9:9" hidden="1">
      <c r="I930"/>
    </row>
    <row r="931" spans="9:9" hidden="1">
      <c r="I931"/>
    </row>
    <row r="932" spans="9:9" hidden="1">
      <c r="I932"/>
    </row>
    <row r="933" spans="9:9" hidden="1">
      <c r="I933"/>
    </row>
    <row r="934" spans="9:9" hidden="1">
      <c r="I934"/>
    </row>
    <row r="935" spans="9:9" hidden="1">
      <c r="I935"/>
    </row>
    <row r="936" spans="9:9" hidden="1">
      <c r="I936"/>
    </row>
    <row r="937" spans="9:9" hidden="1">
      <c r="I937"/>
    </row>
    <row r="938" spans="9:9" hidden="1">
      <c r="I938"/>
    </row>
    <row r="939" spans="9:9" hidden="1">
      <c r="I939"/>
    </row>
    <row r="940" spans="9:9" hidden="1">
      <c r="I940"/>
    </row>
    <row r="941" spans="9:9" hidden="1">
      <c r="I941"/>
    </row>
    <row r="942" spans="9:9" hidden="1">
      <c r="I942"/>
    </row>
    <row r="943" spans="9:9" hidden="1"/>
    <row r="944" spans="9:9" hidden="1">
      <c r="I944"/>
    </row>
    <row r="945" spans="9:9" hidden="1"/>
    <row r="946" spans="9:9" hidden="1">
      <c r="I946"/>
    </row>
    <row r="947" spans="9:9" hidden="1"/>
    <row r="948" spans="9:9" hidden="1">
      <c r="I948"/>
    </row>
    <row r="949" spans="9:9" hidden="1"/>
    <row r="950" spans="9:9" hidden="1">
      <c r="I950"/>
    </row>
    <row r="951" spans="9:9" hidden="1"/>
    <row r="952" spans="9:9" hidden="1"/>
    <row r="953" spans="9:9" hidden="1">
      <c r="I953"/>
    </row>
    <row r="954" spans="9:9" hidden="1"/>
    <row r="955" spans="9:9" hidden="1">
      <c r="I955"/>
    </row>
    <row r="956" spans="9:9" hidden="1"/>
    <row r="957" spans="9:9" hidden="1">
      <c r="I957"/>
    </row>
    <row r="958" spans="9:9" hidden="1"/>
    <row r="959" spans="9:9" hidden="1">
      <c r="I959"/>
    </row>
    <row r="960" spans="9:9" hidden="1">
      <c r="I960"/>
    </row>
    <row r="961" spans="9:9" hidden="1">
      <c r="I961"/>
    </row>
    <row r="962" spans="9:9" hidden="1">
      <c r="I962"/>
    </row>
    <row r="963" spans="9:9" hidden="1"/>
    <row r="964" spans="9:9" hidden="1"/>
    <row r="965" spans="9:9" hidden="1">
      <c r="I965"/>
    </row>
    <row r="966" spans="9:9" hidden="1"/>
    <row r="967" spans="9:9" hidden="1">
      <c r="I967"/>
    </row>
    <row r="968" spans="9:9" hidden="1"/>
    <row r="969" spans="9:9" hidden="1">
      <c r="I969"/>
    </row>
    <row r="970" spans="9:9" hidden="1"/>
    <row r="971" spans="9:9" hidden="1">
      <c r="I971"/>
    </row>
    <row r="972" spans="9: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192</v>
      </c>
    </row>
    <row r="2" spans="1:63">
      <c r="A2" s="2" t="s">
        <v>1</v>
      </c>
    </row>
    <row r="3" spans="1:63">
      <c r="A3" s="2" t="s">
        <v>2</v>
      </c>
      <c r="B3" t="s">
        <v>193</v>
      </c>
    </row>
    <row r="4" spans="1:63">
      <c r="A4" s="2" t="s">
        <v>3</v>
      </c>
    </row>
    <row r="5" spans="1:63">
      <c r="A5" s="63" t="s">
        <v>194</v>
      </c>
      <c r="B5" t="s">
        <v>195</v>
      </c>
    </row>
    <row r="6" spans="1:63" ht="26.25" customHeight="1">
      <c r="A6" s="105" t="s">
        <v>152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1:63" s="16" customFormat="1" ht="63">
      <c r="A7" s="40" t="s">
        <v>95</v>
      </c>
      <c r="B7" s="41" t="s">
        <v>48</v>
      </c>
      <c r="C7" s="41" t="s">
        <v>49</v>
      </c>
      <c r="D7" s="41" t="s">
        <v>50</v>
      </c>
      <c r="E7" s="41" t="s">
        <v>51</v>
      </c>
      <c r="F7" s="41" t="s">
        <v>71</v>
      </c>
      <c r="G7" s="41" t="s">
        <v>52</v>
      </c>
      <c r="H7" s="41" t="s">
        <v>153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56</v>
      </c>
      <c r="N7" s="42" t="s">
        <v>182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154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198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870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221</v>
      </c>
      <c r="B13" t="s">
        <v>221</v>
      </c>
      <c r="D13" t="s">
        <v>221</v>
      </c>
      <c r="F13" s="66">
        <v>0</v>
      </c>
      <c r="G13" t="s">
        <v>221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871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221</v>
      </c>
      <c r="B15" t="s">
        <v>221</v>
      </c>
      <c r="D15" t="s">
        <v>221</v>
      </c>
      <c r="F15" s="66">
        <v>0</v>
      </c>
      <c r="G15" t="s">
        <v>221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1015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221</v>
      </c>
      <c r="B17" t="s">
        <v>221</v>
      </c>
      <c r="D17" t="s">
        <v>221</v>
      </c>
      <c r="F17" s="66">
        <v>0</v>
      </c>
      <c r="G17" t="s">
        <v>221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1016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221</v>
      </c>
      <c r="B19" t="s">
        <v>221</v>
      </c>
      <c r="D19" t="s">
        <v>221</v>
      </c>
      <c r="F19" s="66">
        <v>0</v>
      </c>
      <c r="G19" t="s">
        <v>221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473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221</v>
      </c>
      <c r="B21" t="s">
        <v>221</v>
      </c>
      <c r="D21" t="s">
        <v>221</v>
      </c>
      <c r="F21" s="66">
        <v>0</v>
      </c>
      <c r="G21" t="s">
        <v>221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226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221</v>
      </c>
      <c r="B23" t="s">
        <v>221</v>
      </c>
      <c r="D23" t="s">
        <v>221</v>
      </c>
      <c r="F23" s="66">
        <v>0</v>
      </c>
      <c r="G23" t="s">
        <v>221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6" t="s">
        <v>228</v>
      </c>
    </row>
    <row r="25" spans="1:14">
      <c r="A25" s="86" t="s">
        <v>286</v>
      </c>
    </row>
    <row r="26" spans="1:14">
      <c r="A26" s="86" t="s">
        <v>287</v>
      </c>
    </row>
    <row r="27" spans="1:14">
      <c r="A27" s="86" t="s">
        <v>288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105" t="s">
        <v>155</v>
      </c>
      <c r="B6" s="106"/>
      <c r="C6" s="106"/>
      <c r="D6" s="106"/>
      <c r="E6" s="106"/>
      <c r="F6" s="106"/>
      <c r="G6" s="106"/>
      <c r="H6" s="106"/>
      <c r="I6" s="107"/>
    </row>
    <row r="7" spans="1:54" s="16" customFormat="1" ht="63">
      <c r="A7" s="40" t="s">
        <v>95</v>
      </c>
      <c r="B7" s="43" t="s">
        <v>156</v>
      </c>
      <c r="C7" s="43" t="s">
        <v>157</v>
      </c>
      <c r="D7" s="43" t="s">
        <v>158</v>
      </c>
      <c r="E7" s="43" t="s">
        <v>52</v>
      </c>
      <c r="F7" s="43" t="s">
        <v>159</v>
      </c>
      <c r="G7" s="43" t="s">
        <v>56</v>
      </c>
      <c r="H7" s="44" t="s">
        <v>57</v>
      </c>
      <c r="I7" s="62" t="s">
        <v>180</v>
      </c>
    </row>
    <row r="8" spans="1:54" s="16" customFormat="1" ht="22.5" customHeight="1">
      <c r="A8" s="17"/>
      <c r="B8" s="18" t="s">
        <v>73</v>
      </c>
      <c r="C8" s="18"/>
      <c r="D8" s="18" t="s">
        <v>7</v>
      </c>
      <c r="E8" s="18"/>
      <c r="F8" s="18" t="s">
        <v>181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29" t="s">
        <v>61</v>
      </c>
      <c r="H9" s="29" t="s">
        <v>62</v>
      </c>
      <c r="I9" s="29" t="s">
        <v>63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160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198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1017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221</v>
      </c>
      <c r="D13" s="67">
        <v>0</v>
      </c>
      <c r="E13" t="s">
        <v>221</v>
      </c>
      <c r="F13" s="66">
        <v>0</v>
      </c>
      <c r="G13" s="67">
        <v>0</v>
      </c>
      <c r="H13" s="67">
        <v>0</v>
      </c>
    </row>
    <row r="14" spans="1:54">
      <c r="A14" s="68" t="s">
        <v>1018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221</v>
      </c>
      <c r="D15" s="67">
        <v>0</v>
      </c>
      <c r="E15" t="s">
        <v>221</v>
      </c>
      <c r="F15" s="66">
        <v>0</v>
      </c>
      <c r="G15" s="67">
        <v>0</v>
      </c>
      <c r="H15" s="67">
        <v>0</v>
      </c>
    </row>
    <row r="16" spans="1:54">
      <c r="A16" s="68" t="s">
        <v>226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1017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221</v>
      </c>
      <c r="D18" s="67">
        <v>0</v>
      </c>
      <c r="E18" t="s">
        <v>221</v>
      </c>
      <c r="F18" s="66">
        <v>0</v>
      </c>
      <c r="G18" s="67">
        <v>0</v>
      </c>
      <c r="H18" s="67">
        <v>0</v>
      </c>
    </row>
    <row r="19" spans="1:8">
      <c r="A19" s="68" t="s">
        <v>1018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221</v>
      </c>
      <c r="D20" s="67">
        <v>0</v>
      </c>
      <c r="E20" t="s">
        <v>221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105" t="s">
        <v>161</v>
      </c>
      <c r="B6" s="106"/>
      <c r="C6" s="106"/>
      <c r="D6" s="106"/>
      <c r="E6" s="106"/>
      <c r="F6" s="106"/>
      <c r="G6" s="106"/>
      <c r="H6" s="106"/>
      <c r="I6" s="106"/>
      <c r="J6" s="107"/>
    </row>
    <row r="7" spans="1:59" s="16" customFormat="1" ht="66">
      <c r="A7" s="40" t="s">
        <v>95</v>
      </c>
      <c r="B7" s="40" t="s">
        <v>49</v>
      </c>
      <c r="C7" s="40" t="s">
        <v>50</v>
      </c>
      <c r="D7" s="40" t="s">
        <v>162</v>
      </c>
      <c r="E7" s="40" t="s">
        <v>163</v>
      </c>
      <c r="F7" s="40" t="s">
        <v>52</v>
      </c>
      <c r="G7" s="40" t="s">
        <v>164</v>
      </c>
      <c r="H7" s="40" t="s">
        <v>5</v>
      </c>
      <c r="I7" s="40" t="s">
        <v>56</v>
      </c>
      <c r="J7" s="40" t="s">
        <v>57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29" t="s">
        <v>63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165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198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221</v>
      </c>
      <c r="C12" t="s">
        <v>221</v>
      </c>
      <c r="D12" s="16"/>
      <c r="E12" s="67">
        <v>0</v>
      </c>
      <c r="F12" t="s">
        <v>221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226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221</v>
      </c>
      <c r="C14" t="s">
        <v>221</v>
      </c>
      <c r="D14" s="16"/>
      <c r="E14" s="67">
        <v>0</v>
      </c>
      <c r="F14" t="s">
        <v>221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105" t="s">
        <v>166</v>
      </c>
      <c r="B6" s="106"/>
      <c r="C6" s="106"/>
      <c r="D6" s="106"/>
      <c r="E6" s="106"/>
      <c r="F6" s="106"/>
      <c r="G6" s="106"/>
      <c r="H6" s="106"/>
      <c r="I6" s="106"/>
      <c r="J6" s="107"/>
    </row>
    <row r="7" spans="1:59" s="16" customFormat="1" ht="63">
      <c r="A7" s="40" t="s">
        <v>95</v>
      </c>
      <c r="B7" s="43" t="s">
        <v>48</v>
      </c>
      <c r="C7" s="43" t="s">
        <v>50</v>
      </c>
      <c r="D7" s="43" t="s">
        <v>162</v>
      </c>
      <c r="E7" s="43" t="s">
        <v>163</v>
      </c>
      <c r="F7" s="43" t="s">
        <v>52</v>
      </c>
      <c r="G7" s="43" t="s">
        <v>164</v>
      </c>
      <c r="H7" s="43" t="s">
        <v>5</v>
      </c>
      <c r="I7" s="43" t="s">
        <v>56</v>
      </c>
      <c r="J7" s="44" t="s">
        <v>57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167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198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221</v>
      </c>
      <c r="B12" t="s">
        <v>221</v>
      </c>
      <c r="C12" t="s">
        <v>221</v>
      </c>
      <c r="D12" s="16"/>
      <c r="E12" s="67">
        <v>0</v>
      </c>
      <c r="F12" t="s">
        <v>221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226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221</v>
      </c>
      <c r="B14" t="s">
        <v>221</v>
      </c>
      <c r="C14" t="s">
        <v>221</v>
      </c>
      <c r="D14" s="16"/>
      <c r="E14" s="67">
        <v>0</v>
      </c>
      <c r="F14" t="s">
        <v>221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9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192</v>
      </c>
    </row>
    <row r="2" spans="1:16">
      <c r="A2" s="2" t="s">
        <v>1</v>
      </c>
    </row>
    <row r="3" spans="1:16">
      <c r="A3" s="2" t="s">
        <v>2</v>
      </c>
      <c r="B3" t="s">
        <v>193</v>
      </c>
    </row>
    <row r="4" spans="1:16">
      <c r="A4" s="2" t="s">
        <v>3</v>
      </c>
    </row>
    <row r="5" spans="1:16">
      <c r="A5" s="63" t="s">
        <v>194</v>
      </c>
      <c r="B5" t="s">
        <v>195</v>
      </c>
    </row>
    <row r="6" spans="1:16" ht="26.25" customHeight="1">
      <c r="A6" s="105" t="s">
        <v>168</v>
      </c>
      <c r="B6" s="106"/>
      <c r="C6" s="106"/>
    </row>
    <row r="7" spans="1:16" s="16" customFormat="1" ht="47.25">
      <c r="A7" s="40" t="s">
        <v>95</v>
      </c>
      <c r="B7" s="46" t="s">
        <v>169</v>
      </c>
      <c r="C7" s="47" t="s">
        <v>170</v>
      </c>
    </row>
    <row r="8" spans="1:16" s="16" customFormat="1">
      <c r="A8" s="17"/>
      <c r="B8" s="26" t="s">
        <v>184</v>
      </c>
      <c r="C8" s="36" t="s">
        <v>73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171</v>
      </c>
      <c r="B10" s="64">
        <f>B11+B19</f>
        <v>1566.5915652263839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198</v>
      </c>
      <c r="B11" s="70">
        <f>SUM(B12:B17)</f>
        <v>825.80373182638368</v>
      </c>
    </row>
    <row r="12" spans="1:16">
      <c r="A12" s="68" t="s">
        <v>1034</v>
      </c>
      <c r="B12" s="71">
        <v>44.759924000000005</v>
      </c>
      <c r="C12" s="72">
        <v>44252</v>
      </c>
    </row>
    <row r="13" spans="1:16">
      <c r="A13" s="68" t="s">
        <v>1035</v>
      </c>
      <c r="B13" s="71">
        <v>96.4</v>
      </c>
      <c r="C13" s="72">
        <v>44854</v>
      </c>
    </row>
    <row r="14" spans="1:16">
      <c r="A14" s="68" t="s">
        <v>1036</v>
      </c>
      <c r="B14" s="71">
        <v>100.89216582638366</v>
      </c>
      <c r="C14" s="72">
        <v>45307</v>
      </c>
    </row>
    <row r="15" spans="1:16">
      <c r="A15" s="68" t="s">
        <v>1037</v>
      </c>
      <c r="B15" s="71">
        <v>313.64299999999997</v>
      </c>
      <c r="C15" s="72">
        <v>44926</v>
      </c>
    </row>
    <row r="16" spans="1:16">
      <c r="A16" s="68" t="s">
        <v>1038</v>
      </c>
      <c r="B16" s="71">
        <v>89.897641999999991</v>
      </c>
      <c r="C16" s="72">
        <v>44926</v>
      </c>
    </row>
    <row r="17" spans="1:3">
      <c r="A17" s="68" t="s">
        <v>1039</v>
      </c>
      <c r="B17" s="71">
        <v>180.21100000000001</v>
      </c>
      <c r="C17" s="72">
        <v>44975</v>
      </c>
    </row>
    <row r="18" spans="1:3">
      <c r="A18" s="68" t="s">
        <v>221</v>
      </c>
      <c r="B18" s="66">
        <v>0</v>
      </c>
    </row>
    <row r="19" spans="1:3">
      <c r="A19" s="68" t="s">
        <v>226</v>
      </c>
      <c r="B19" s="70">
        <f>SUM(B20:B26)</f>
        <v>740.78783340000007</v>
      </c>
      <c r="C19" s="72"/>
    </row>
    <row r="20" spans="1:3">
      <c r="A20" s="68" t="s">
        <v>1040</v>
      </c>
      <c r="B20" s="71">
        <v>22.175468000000002</v>
      </c>
      <c r="C20" s="72">
        <v>45236</v>
      </c>
    </row>
    <row r="21" spans="1:3">
      <c r="A21" s="68" t="s">
        <v>1041</v>
      </c>
      <c r="B21" s="71">
        <v>187.368494</v>
      </c>
      <c r="C21" s="72">
        <v>44926</v>
      </c>
    </row>
    <row r="22" spans="1:3">
      <c r="A22" s="68" t="s">
        <v>1042</v>
      </c>
      <c r="B22" s="71">
        <v>93.017042000000018</v>
      </c>
      <c r="C22" s="72">
        <v>44926</v>
      </c>
    </row>
    <row r="23" spans="1:3">
      <c r="A23" s="68" t="s">
        <v>1043</v>
      </c>
      <c r="B23" s="71">
        <v>76.868948000000003</v>
      </c>
      <c r="C23" s="72">
        <v>44926</v>
      </c>
    </row>
    <row r="24" spans="1:3">
      <c r="A24" s="68" t="s">
        <v>1044</v>
      </c>
      <c r="B24" s="71">
        <v>115.29714854000001</v>
      </c>
      <c r="C24" s="72">
        <v>44977</v>
      </c>
    </row>
    <row r="25" spans="1:3">
      <c r="A25" s="68" t="s">
        <v>1045</v>
      </c>
      <c r="B25" s="71">
        <v>142.90498232000002</v>
      </c>
      <c r="C25" s="72">
        <v>45859</v>
      </c>
    </row>
    <row r="26" spans="1:3">
      <c r="A26" s="68" t="s">
        <v>1046</v>
      </c>
      <c r="B26" s="71">
        <v>103.15575054000001</v>
      </c>
      <c r="C26" s="72">
        <v>45658</v>
      </c>
    </row>
    <row r="27" spans="1:3" hidden="1">
      <c r="A27" s="68"/>
      <c r="C27" s="72"/>
    </row>
    <row r="28" spans="1:3" hidden="1">
      <c r="A28" s="68"/>
      <c r="C28" s="72"/>
    </row>
    <row r="29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100" t="s">
        <v>172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189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30"/>
    </row>
    <row r="10" spans="1:17" s="20" customFormat="1" ht="18" customHeight="1">
      <c r="A10" s="21" t="s">
        <v>175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198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290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221</v>
      </c>
      <c r="B13" t="s">
        <v>221</v>
      </c>
      <c r="C13" t="s">
        <v>221</v>
      </c>
      <c r="D13" t="s">
        <v>221</v>
      </c>
      <c r="G13" s="66">
        <v>0</v>
      </c>
      <c r="H13" t="s">
        <v>221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250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221</v>
      </c>
      <c r="B15" t="s">
        <v>221</v>
      </c>
      <c r="C15" t="s">
        <v>221</v>
      </c>
      <c r="D15" t="s">
        <v>221</v>
      </c>
      <c r="G15" s="66">
        <v>0</v>
      </c>
      <c r="H15" t="s">
        <v>221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291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221</v>
      </c>
      <c r="B17" t="s">
        <v>221</v>
      </c>
      <c r="C17" t="s">
        <v>221</v>
      </c>
      <c r="D17" t="s">
        <v>221</v>
      </c>
      <c r="G17" s="66">
        <v>0</v>
      </c>
      <c r="H17" t="s">
        <v>221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473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221</v>
      </c>
      <c r="B19" t="s">
        <v>221</v>
      </c>
      <c r="C19" t="s">
        <v>221</v>
      </c>
      <c r="D19" t="s">
        <v>221</v>
      </c>
      <c r="G19" s="66">
        <v>0</v>
      </c>
      <c r="H19" t="s">
        <v>221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292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221</v>
      </c>
      <c r="B22" t="s">
        <v>221</v>
      </c>
      <c r="C22" t="s">
        <v>221</v>
      </c>
      <c r="D22" t="s">
        <v>221</v>
      </c>
      <c r="G22" s="66">
        <v>0</v>
      </c>
      <c r="H22" t="s">
        <v>221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293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221</v>
      </c>
      <c r="B24" t="s">
        <v>221</v>
      </c>
      <c r="C24" t="s">
        <v>221</v>
      </c>
      <c r="D24" t="s">
        <v>221</v>
      </c>
      <c r="G24" s="66">
        <v>0</v>
      </c>
      <c r="H24" t="s">
        <v>221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6" t="s">
        <v>228</v>
      </c>
      <c r="C25" s="14"/>
    </row>
    <row r="26" spans="1:15">
      <c r="A26" s="86" t="s">
        <v>286</v>
      </c>
      <c r="C26" s="14"/>
    </row>
    <row r="27" spans="1:15">
      <c r="A27" s="86" t="s">
        <v>288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100" t="s">
        <v>176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17" s="20" customFormat="1" ht="18" customHeight="1">
      <c r="A10" s="21" t="s">
        <v>177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198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870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221</v>
      </c>
      <c r="B13" t="s">
        <v>221</v>
      </c>
      <c r="C13" t="s">
        <v>221</v>
      </c>
      <c r="D13" t="s">
        <v>221</v>
      </c>
      <c r="G13" s="66">
        <v>0</v>
      </c>
      <c r="H13" t="s">
        <v>221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871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221</v>
      </c>
      <c r="B15" t="s">
        <v>221</v>
      </c>
      <c r="C15" t="s">
        <v>221</v>
      </c>
      <c r="D15" t="s">
        <v>221</v>
      </c>
      <c r="G15" s="66">
        <v>0</v>
      </c>
      <c r="H15" t="s">
        <v>221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291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221</v>
      </c>
      <c r="B17" t="s">
        <v>221</v>
      </c>
      <c r="C17" t="s">
        <v>221</v>
      </c>
      <c r="D17" t="s">
        <v>221</v>
      </c>
      <c r="G17" s="66">
        <v>0</v>
      </c>
      <c r="H17" t="s">
        <v>221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473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221</v>
      </c>
      <c r="B19" t="s">
        <v>221</v>
      </c>
      <c r="C19" t="s">
        <v>221</v>
      </c>
      <c r="D19" t="s">
        <v>221</v>
      </c>
      <c r="G19" s="66">
        <v>0</v>
      </c>
      <c r="H19" t="s">
        <v>221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292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221</v>
      </c>
      <c r="B22" t="s">
        <v>221</v>
      </c>
      <c r="C22" t="s">
        <v>221</v>
      </c>
      <c r="D22" t="s">
        <v>221</v>
      </c>
      <c r="G22" s="66">
        <v>0</v>
      </c>
      <c r="H22" t="s">
        <v>221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293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221</v>
      </c>
      <c r="B24" t="s">
        <v>221</v>
      </c>
      <c r="C24" t="s">
        <v>221</v>
      </c>
      <c r="D24" t="s">
        <v>221</v>
      </c>
      <c r="G24" s="66">
        <v>0</v>
      </c>
      <c r="H24" t="s">
        <v>221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6" t="s">
        <v>228</v>
      </c>
      <c r="C25" s="14"/>
    </row>
    <row r="26" spans="1:15">
      <c r="A26" s="86" t="s">
        <v>286</v>
      </c>
      <c r="C26" s="14"/>
    </row>
    <row r="27" spans="1:15">
      <c r="A27" s="86" t="s">
        <v>288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192</v>
      </c>
    </row>
    <row r="2" spans="1:52">
      <c r="A2" s="2" t="s">
        <v>1</v>
      </c>
    </row>
    <row r="3" spans="1:52">
      <c r="A3" s="2" t="s">
        <v>2</v>
      </c>
      <c r="B3" t="s">
        <v>193</v>
      </c>
    </row>
    <row r="4" spans="1:52">
      <c r="A4" s="2" t="s">
        <v>3</v>
      </c>
    </row>
    <row r="5" spans="1:52">
      <c r="A5" s="63" t="s">
        <v>194</v>
      </c>
      <c r="B5" t="s">
        <v>195</v>
      </c>
    </row>
    <row r="6" spans="1:52" ht="21.75" customHeight="1">
      <c r="A6" s="88" t="s">
        <v>67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52" ht="27.75" customHeight="1">
      <c r="A7" s="91" t="s">
        <v>68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AT7" s="16"/>
      <c r="AU7" s="16"/>
    </row>
    <row r="8" spans="1:52" s="16" customFormat="1" ht="76.5" customHeight="1">
      <c r="A8" s="40" t="s">
        <v>47</v>
      </c>
      <c r="B8" s="41" t="s">
        <v>48</v>
      </c>
      <c r="C8" s="41" t="s">
        <v>69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94" t="s">
        <v>191</v>
      </c>
      <c r="N8" s="41" t="s">
        <v>55</v>
      </c>
      <c r="O8" s="41" t="s">
        <v>188</v>
      </c>
      <c r="P8" s="41" t="s">
        <v>56</v>
      </c>
      <c r="Q8" s="95" t="s">
        <v>182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18" t="s">
        <v>184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80</v>
      </c>
      <c r="B11" s="28"/>
      <c r="C11" s="28"/>
      <c r="D11" s="7"/>
      <c r="E11" s="7"/>
      <c r="F11" s="7"/>
      <c r="G11" s="64">
        <v>5.7</v>
      </c>
      <c r="H11" s="7"/>
      <c r="I11" s="7"/>
      <c r="J11" s="65">
        <v>1.8E-3</v>
      </c>
      <c r="K11" s="64">
        <v>25975676</v>
      </c>
      <c r="L11" s="7"/>
      <c r="M11" s="64">
        <v>0</v>
      </c>
      <c r="N11" s="64">
        <v>32241.181034000001</v>
      </c>
      <c r="O11" s="7"/>
      <c r="P11" s="65">
        <v>1</v>
      </c>
      <c r="Q11" s="65">
        <v>0.4355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198</v>
      </c>
      <c r="B12" s="14"/>
      <c r="C12" s="14"/>
      <c r="G12" s="70">
        <v>5.7</v>
      </c>
      <c r="J12" s="69">
        <v>1.8E-3</v>
      </c>
      <c r="K12" s="70">
        <v>25975676</v>
      </c>
      <c r="M12" s="70">
        <v>0</v>
      </c>
      <c r="N12" s="70">
        <v>32241.181034000001</v>
      </c>
      <c r="P12" s="69">
        <v>1</v>
      </c>
      <c r="Q12" s="69">
        <v>0.4355</v>
      </c>
    </row>
    <row r="13" spans="1:52">
      <c r="A13" s="68" t="s">
        <v>229</v>
      </c>
      <c r="B13" s="14"/>
      <c r="C13" s="14"/>
      <c r="G13" s="70">
        <v>2.58</v>
      </c>
      <c r="J13" s="69">
        <v>-3.5000000000000001E-3</v>
      </c>
      <c r="K13" s="70">
        <v>13130966</v>
      </c>
      <c r="M13" s="70">
        <v>0</v>
      </c>
      <c r="N13" s="70">
        <v>16053.913426200001</v>
      </c>
      <c r="P13" s="69">
        <v>0.49790000000000001</v>
      </c>
      <c r="Q13" s="69">
        <v>0.21690000000000001</v>
      </c>
    </row>
    <row r="14" spans="1:52">
      <c r="A14" s="68" t="s">
        <v>230</v>
      </c>
      <c r="B14" s="14"/>
      <c r="C14" s="14"/>
      <c r="G14" s="70">
        <v>2.58</v>
      </c>
      <c r="J14" s="69">
        <v>-3.5000000000000001E-3</v>
      </c>
      <c r="K14" s="70">
        <v>13130966</v>
      </c>
      <c r="M14" s="70">
        <v>0</v>
      </c>
      <c r="N14" s="70">
        <v>16053.913426200001</v>
      </c>
      <c r="P14" s="69">
        <v>0.49790000000000001</v>
      </c>
      <c r="Q14" s="69">
        <v>0.21690000000000001</v>
      </c>
    </row>
    <row r="15" spans="1:52">
      <c r="A15" t="s">
        <v>231</v>
      </c>
      <c r="B15" t="s">
        <v>232</v>
      </c>
      <c r="C15" t="s">
        <v>99</v>
      </c>
      <c r="D15" t="s">
        <v>233</v>
      </c>
      <c r="F15" t="s">
        <v>234</v>
      </c>
      <c r="G15" s="66">
        <v>1.05</v>
      </c>
      <c r="H15" t="s">
        <v>101</v>
      </c>
      <c r="I15" s="67">
        <v>0.04</v>
      </c>
      <c r="J15" s="67">
        <v>-8.0000000000000004E-4</v>
      </c>
      <c r="K15" s="66">
        <v>2841100</v>
      </c>
      <c r="L15" s="66">
        <v>140.97</v>
      </c>
      <c r="M15" s="66">
        <v>0</v>
      </c>
      <c r="N15" s="66">
        <v>4005.0986699999999</v>
      </c>
      <c r="O15" s="67">
        <v>2.0000000000000001E-4</v>
      </c>
      <c r="P15" s="67">
        <v>0.1242</v>
      </c>
      <c r="Q15" s="67">
        <v>5.4100000000000002E-2</v>
      </c>
    </row>
    <row r="16" spans="1:52">
      <c r="A16" t="s">
        <v>235</v>
      </c>
      <c r="B16" t="s">
        <v>236</v>
      </c>
      <c r="C16" t="s">
        <v>99</v>
      </c>
      <c r="D16" t="s">
        <v>233</v>
      </c>
      <c r="F16" t="s">
        <v>237</v>
      </c>
      <c r="G16" s="66">
        <v>3.76</v>
      </c>
      <c r="H16" t="s">
        <v>101</v>
      </c>
      <c r="I16" s="67">
        <v>0.04</v>
      </c>
      <c r="J16" s="67">
        <v>-5.1000000000000004E-3</v>
      </c>
      <c r="K16" s="66">
        <v>1840416</v>
      </c>
      <c r="L16" s="66">
        <v>150.97999999999999</v>
      </c>
      <c r="M16" s="66">
        <v>0</v>
      </c>
      <c r="N16" s="66">
        <v>2778.6600767999998</v>
      </c>
      <c r="O16" s="67">
        <v>2.0000000000000001E-4</v>
      </c>
      <c r="P16" s="67">
        <v>8.6199999999999999E-2</v>
      </c>
      <c r="Q16" s="67">
        <v>3.7499999999999999E-2</v>
      </c>
    </row>
    <row r="17" spans="1:17">
      <c r="A17" t="s">
        <v>238</v>
      </c>
      <c r="B17" t="s">
        <v>239</v>
      </c>
      <c r="C17" t="s">
        <v>99</v>
      </c>
      <c r="D17" t="s">
        <v>233</v>
      </c>
      <c r="F17" t="s">
        <v>240</v>
      </c>
      <c r="G17" s="66">
        <v>2.1800000000000002</v>
      </c>
      <c r="H17" t="s">
        <v>101</v>
      </c>
      <c r="I17" s="67">
        <v>2.75E-2</v>
      </c>
      <c r="J17" s="67">
        <v>-2.0999999999999999E-3</v>
      </c>
      <c r="K17" s="66">
        <v>2966409</v>
      </c>
      <c r="L17" s="66">
        <v>112.64</v>
      </c>
      <c r="M17" s="66">
        <v>0</v>
      </c>
      <c r="N17" s="66">
        <v>3341.3630975999999</v>
      </c>
      <c r="O17" s="67">
        <v>2.0000000000000001E-4</v>
      </c>
      <c r="P17" s="67">
        <v>0.1036</v>
      </c>
      <c r="Q17" s="67">
        <v>4.5100000000000001E-2</v>
      </c>
    </row>
    <row r="18" spans="1:17">
      <c r="A18" t="s">
        <v>241</v>
      </c>
      <c r="B18" t="s">
        <v>242</v>
      </c>
      <c r="C18" t="s">
        <v>99</v>
      </c>
      <c r="D18" t="s">
        <v>233</v>
      </c>
      <c r="F18" t="s">
        <v>243</v>
      </c>
      <c r="G18" s="66">
        <v>3.15</v>
      </c>
      <c r="H18" t="s">
        <v>101</v>
      </c>
      <c r="I18" s="67">
        <v>1.7500000000000002E-2</v>
      </c>
      <c r="J18" s="67">
        <v>-4.1999999999999997E-3</v>
      </c>
      <c r="K18" s="66">
        <v>2955022</v>
      </c>
      <c r="L18" s="66">
        <v>110.28</v>
      </c>
      <c r="M18" s="66">
        <v>0</v>
      </c>
      <c r="N18" s="66">
        <v>3258.7982615999999</v>
      </c>
      <c r="O18" s="67">
        <v>2.0000000000000001E-4</v>
      </c>
      <c r="P18" s="67">
        <v>0.1011</v>
      </c>
      <c r="Q18" s="67">
        <v>4.3999999999999997E-2</v>
      </c>
    </row>
    <row r="19" spans="1:17">
      <c r="A19" t="s">
        <v>244</v>
      </c>
      <c r="B19" t="s">
        <v>245</v>
      </c>
      <c r="C19" t="s">
        <v>99</v>
      </c>
      <c r="D19" t="s">
        <v>233</v>
      </c>
      <c r="F19" t="s">
        <v>246</v>
      </c>
      <c r="G19" s="66">
        <v>5.23</v>
      </c>
      <c r="H19" t="s">
        <v>101</v>
      </c>
      <c r="I19" s="67">
        <v>7.4999999999999997E-3</v>
      </c>
      <c r="J19" s="67">
        <v>-6.1000000000000004E-3</v>
      </c>
      <c r="K19" s="66">
        <v>1570640</v>
      </c>
      <c r="L19" s="66">
        <v>108.32</v>
      </c>
      <c r="M19" s="66">
        <v>0</v>
      </c>
      <c r="N19" s="66">
        <v>1701.3172480000001</v>
      </c>
      <c r="O19" s="67">
        <v>1E-4</v>
      </c>
      <c r="P19" s="67">
        <v>5.28E-2</v>
      </c>
      <c r="Q19" s="67">
        <v>2.3E-2</v>
      </c>
    </row>
    <row r="20" spans="1:17">
      <c r="A20" t="s">
        <v>247</v>
      </c>
      <c r="B20" t="s">
        <v>248</v>
      </c>
      <c r="C20" t="s">
        <v>99</v>
      </c>
      <c r="D20" t="s">
        <v>233</v>
      </c>
      <c r="F20" t="s">
        <v>249</v>
      </c>
      <c r="G20" s="66">
        <v>0.33</v>
      </c>
      <c r="H20" t="s">
        <v>101</v>
      </c>
      <c r="I20" s="67">
        <v>1E-3</v>
      </c>
      <c r="J20" s="67">
        <v>-8.3000000000000001E-3</v>
      </c>
      <c r="K20" s="66">
        <v>957379</v>
      </c>
      <c r="L20" s="66">
        <v>101.18</v>
      </c>
      <c r="M20" s="66">
        <v>0</v>
      </c>
      <c r="N20" s="66">
        <v>968.67607220000002</v>
      </c>
      <c r="O20" s="67">
        <v>1E-4</v>
      </c>
      <c r="P20" s="67">
        <v>0.03</v>
      </c>
      <c r="Q20" s="67">
        <v>1.3100000000000001E-2</v>
      </c>
    </row>
    <row r="21" spans="1:17">
      <c r="A21" s="68" t="s">
        <v>250</v>
      </c>
      <c r="B21" s="14"/>
      <c r="C21" s="14"/>
      <c r="G21" s="70">
        <v>8.8000000000000007</v>
      </c>
      <c r="J21" s="69">
        <v>7.1999999999999998E-3</v>
      </c>
      <c r="K21" s="70">
        <v>12844710</v>
      </c>
      <c r="M21" s="70">
        <v>0</v>
      </c>
      <c r="N21" s="70">
        <v>16187.2676078</v>
      </c>
      <c r="P21" s="69">
        <v>0.50209999999999999</v>
      </c>
      <c r="Q21" s="69">
        <v>0.21870000000000001</v>
      </c>
    </row>
    <row r="22" spans="1:17">
      <c r="A22" s="68" t="s">
        <v>251</v>
      </c>
      <c r="B22" s="14"/>
      <c r="C22" s="14"/>
      <c r="G22" s="70">
        <v>0.14000000000000001</v>
      </c>
      <c r="J22" s="69">
        <v>3.2000000000000002E-3</v>
      </c>
      <c r="K22" s="70">
        <v>1984368</v>
      </c>
      <c r="M22" s="70">
        <v>0</v>
      </c>
      <c r="N22" s="70">
        <v>1984.2294999999999</v>
      </c>
      <c r="P22" s="69">
        <v>6.1499999999999999E-2</v>
      </c>
      <c r="Q22" s="69">
        <v>2.6800000000000001E-2</v>
      </c>
    </row>
    <row r="23" spans="1:17">
      <c r="A23" t="s">
        <v>252</v>
      </c>
      <c r="B23" t="s">
        <v>253</v>
      </c>
      <c r="C23" t="s">
        <v>99</v>
      </c>
      <c r="D23" t="s">
        <v>233</v>
      </c>
      <c r="F23" t="s">
        <v>254</v>
      </c>
      <c r="G23" s="66">
        <v>0.42</v>
      </c>
      <c r="H23" t="s">
        <v>101</v>
      </c>
      <c r="I23" s="67">
        <v>0</v>
      </c>
      <c r="J23" s="67">
        <v>0</v>
      </c>
      <c r="K23" s="66">
        <v>599368</v>
      </c>
      <c r="L23" s="66">
        <v>100</v>
      </c>
      <c r="M23" s="66">
        <v>0</v>
      </c>
      <c r="N23" s="66">
        <v>599.36800000000005</v>
      </c>
      <c r="O23" s="67">
        <v>1E-4</v>
      </c>
      <c r="P23" s="67">
        <v>1.8599999999999998E-2</v>
      </c>
      <c r="Q23" s="67">
        <v>8.0999999999999996E-3</v>
      </c>
    </row>
    <row r="24" spans="1:17">
      <c r="A24" t="s">
        <v>255</v>
      </c>
      <c r="B24" t="s">
        <v>256</v>
      </c>
      <c r="C24" t="s">
        <v>99</v>
      </c>
      <c r="D24" t="s">
        <v>233</v>
      </c>
      <c r="F24" t="s">
        <v>257</v>
      </c>
      <c r="G24" s="66">
        <v>0.02</v>
      </c>
      <c r="H24" t="s">
        <v>101</v>
      </c>
      <c r="I24" s="67">
        <v>0</v>
      </c>
      <c r="J24" s="67">
        <v>4.5999999999999999E-3</v>
      </c>
      <c r="K24" s="66">
        <v>1385000</v>
      </c>
      <c r="L24" s="66">
        <v>99.99</v>
      </c>
      <c r="M24" s="66">
        <v>0</v>
      </c>
      <c r="N24" s="66">
        <v>1384.8615</v>
      </c>
      <c r="O24" s="67">
        <v>2.0000000000000001E-4</v>
      </c>
      <c r="P24" s="67">
        <v>4.2999999999999997E-2</v>
      </c>
      <c r="Q24" s="67">
        <v>1.8700000000000001E-2</v>
      </c>
    </row>
    <row r="25" spans="1:17">
      <c r="A25" s="68" t="s">
        <v>258</v>
      </c>
      <c r="B25" s="14"/>
      <c r="C25" s="14"/>
      <c r="G25" s="70">
        <v>10.06</v>
      </c>
      <c r="J25" s="69">
        <v>7.7999999999999996E-3</v>
      </c>
      <c r="K25" s="70">
        <v>10685258</v>
      </c>
      <c r="M25" s="70">
        <v>0</v>
      </c>
      <c r="N25" s="70">
        <v>14029.669931</v>
      </c>
      <c r="P25" s="69">
        <v>0.43509999999999999</v>
      </c>
      <c r="Q25" s="69">
        <v>0.1895</v>
      </c>
    </row>
    <row r="26" spans="1:17">
      <c r="A26" t="s">
        <v>259</v>
      </c>
      <c r="B26" t="s">
        <v>260</v>
      </c>
      <c r="C26" t="s">
        <v>99</v>
      </c>
      <c r="D26" t="s">
        <v>233</v>
      </c>
      <c r="F26" t="s">
        <v>261</v>
      </c>
      <c r="G26" s="66">
        <v>6.38</v>
      </c>
      <c r="H26" t="s">
        <v>101</v>
      </c>
      <c r="I26" s="67">
        <v>0.02</v>
      </c>
      <c r="J26" s="67">
        <v>4.1000000000000003E-3</v>
      </c>
      <c r="K26" s="66">
        <v>1064924</v>
      </c>
      <c r="L26" s="66">
        <v>111.03</v>
      </c>
      <c r="M26" s="66">
        <v>0</v>
      </c>
      <c r="N26" s="66">
        <v>1182.3851172</v>
      </c>
      <c r="O26" s="67">
        <v>1E-4</v>
      </c>
      <c r="P26" s="67">
        <v>3.6700000000000003E-2</v>
      </c>
      <c r="Q26" s="67">
        <v>1.6E-2</v>
      </c>
    </row>
    <row r="27" spans="1:17">
      <c r="A27" t="s">
        <v>262</v>
      </c>
      <c r="B27" t="s">
        <v>263</v>
      </c>
      <c r="C27" t="s">
        <v>99</v>
      </c>
      <c r="D27" t="s">
        <v>233</v>
      </c>
      <c r="F27" t="s">
        <v>264</v>
      </c>
      <c r="G27" s="66">
        <v>19.03</v>
      </c>
      <c r="H27" t="s">
        <v>101</v>
      </c>
      <c r="I27" s="67">
        <v>3.7499999999999999E-2</v>
      </c>
      <c r="J27" s="67">
        <v>1.55E-2</v>
      </c>
      <c r="K27" s="66">
        <v>1348051</v>
      </c>
      <c r="L27" s="66">
        <v>148.69999999999999</v>
      </c>
      <c r="M27" s="66">
        <v>0</v>
      </c>
      <c r="N27" s="66">
        <v>2004.551837</v>
      </c>
      <c r="O27" s="67">
        <v>1E-4</v>
      </c>
      <c r="P27" s="67">
        <v>6.2199999999999998E-2</v>
      </c>
      <c r="Q27" s="67">
        <v>2.7099999999999999E-2</v>
      </c>
    </row>
    <row r="28" spans="1:17">
      <c r="A28" t="s">
        <v>265</v>
      </c>
      <c r="B28" t="s">
        <v>266</v>
      </c>
      <c r="C28" t="s">
        <v>99</v>
      </c>
      <c r="D28" t="s">
        <v>233</v>
      </c>
      <c r="F28" t="s">
        <v>267</v>
      </c>
      <c r="G28" s="66">
        <v>15.11</v>
      </c>
      <c r="H28" t="s">
        <v>101</v>
      </c>
      <c r="I28" s="67">
        <v>1.4999999999999999E-2</v>
      </c>
      <c r="J28" s="67">
        <v>1.18E-2</v>
      </c>
      <c r="K28" s="66">
        <v>395309</v>
      </c>
      <c r="L28" s="66">
        <v>105</v>
      </c>
      <c r="M28" s="66">
        <v>0</v>
      </c>
      <c r="N28" s="66">
        <v>415.07445000000001</v>
      </c>
      <c r="O28" s="67">
        <v>1E-4</v>
      </c>
      <c r="P28" s="67">
        <v>1.29E-2</v>
      </c>
      <c r="Q28" s="67">
        <v>5.5999999999999999E-3</v>
      </c>
    </row>
    <row r="29" spans="1:17">
      <c r="A29" t="s">
        <v>268</v>
      </c>
      <c r="B29" t="s">
        <v>269</v>
      </c>
      <c r="C29" t="s">
        <v>99</v>
      </c>
      <c r="D29" t="s">
        <v>233</v>
      </c>
      <c r="F29" t="s">
        <v>243</v>
      </c>
      <c r="G29" s="66">
        <v>7.56</v>
      </c>
      <c r="H29" t="s">
        <v>101</v>
      </c>
      <c r="I29" s="67">
        <v>2.2499999999999999E-2</v>
      </c>
      <c r="J29" s="67">
        <v>5.1999999999999998E-3</v>
      </c>
      <c r="K29" s="66">
        <v>4400636</v>
      </c>
      <c r="L29" s="66">
        <v>115.58</v>
      </c>
      <c r="M29" s="66">
        <v>0</v>
      </c>
      <c r="N29" s="66">
        <v>5086.2550887999996</v>
      </c>
      <c r="O29" s="67">
        <v>2.9999999999999997E-4</v>
      </c>
      <c r="P29" s="67">
        <v>0.1578</v>
      </c>
      <c r="Q29" s="67">
        <v>6.8699999999999997E-2</v>
      </c>
    </row>
    <row r="30" spans="1:17">
      <c r="A30" t="s">
        <v>270</v>
      </c>
      <c r="B30" t="s">
        <v>271</v>
      </c>
      <c r="C30" t="s">
        <v>99</v>
      </c>
      <c r="D30" t="s">
        <v>233</v>
      </c>
      <c r="F30" t="s">
        <v>272</v>
      </c>
      <c r="G30" s="66">
        <v>1.54</v>
      </c>
      <c r="H30" t="s">
        <v>101</v>
      </c>
      <c r="I30" s="67">
        <v>5.5E-2</v>
      </c>
      <c r="J30" s="67">
        <v>4.0000000000000002E-4</v>
      </c>
      <c r="K30" s="66">
        <v>225009</v>
      </c>
      <c r="L30" s="66">
        <v>110.94</v>
      </c>
      <c r="M30" s="66">
        <v>0</v>
      </c>
      <c r="N30" s="66">
        <v>249.6249846</v>
      </c>
      <c r="O30" s="67">
        <v>0</v>
      </c>
      <c r="P30" s="67">
        <v>7.7000000000000002E-3</v>
      </c>
      <c r="Q30" s="67">
        <v>3.3999999999999998E-3</v>
      </c>
    </row>
    <row r="31" spans="1:17">
      <c r="A31" t="s">
        <v>273</v>
      </c>
      <c r="B31" t="s">
        <v>274</v>
      </c>
      <c r="C31" t="s">
        <v>99</v>
      </c>
      <c r="D31" t="s">
        <v>233</v>
      </c>
      <c r="F31" t="s">
        <v>275</v>
      </c>
      <c r="G31" s="66">
        <v>5.41</v>
      </c>
      <c r="H31" t="s">
        <v>101</v>
      </c>
      <c r="I31" s="67">
        <v>6.25E-2</v>
      </c>
      <c r="J31" s="67">
        <v>3.8E-3</v>
      </c>
      <c r="K31" s="66">
        <v>1958826</v>
      </c>
      <c r="L31" s="66">
        <v>140.84</v>
      </c>
      <c r="M31" s="66">
        <v>0</v>
      </c>
      <c r="N31" s="66">
        <v>2758.8105384</v>
      </c>
      <c r="O31" s="67">
        <v>1E-4</v>
      </c>
      <c r="P31" s="67">
        <v>8.5599999999999996E-2</v>
      </c>
      <c r="Q31" s="67">
        <v>3.73E-2</v>
      </c>
    </row>
    <row r="32" spans="1:17">
      <c r="A32" t="s">
        <v>276</v>
      </c>
      <c r="B32" t="s">
        <v>277</v>
      </c>
      <c r="C32" t="s">
        <v>99</v>
      </c>
      <c r="D32" t="s">
        <v>233</v>
      </c>
      <c r="F32" t="s">
        <v>278</v>
      </c>
      <c r="G32" s="66">
        <v>15.18</v>
      </c>
      <c r="H32" t="s">
        <v>101</v>
      </c>
      <c r="I32" s="67">
        <v>5.5E-2</v>
      </c>
      <c r="J32" s="67">
        <v>1.3100000000000001E-2</v>
      </c>
      <c r="K32" s="66">
        <v>1292503</v>
      </c>
      <c r="L32" s="66">
        <v>180.5</v>
      </c>
      <c r="M32" s="66">
        <v>0</v>
      </c>
      <c r="N32" s="66">
        <v>2332.9679150000002</v>
      </c>
      <c r="O32" s="67">
        <v>1E-4</v>
      </c>
      <c r="P32" s="67">
        <v>7.2400000000000006E-2</v>
      </c>
      <c r="Q32" s="67">
        <v>3.15E-2</v>
      </c>
    </row>
    <row r="33" spans="1:17">
      <c r="A33" s="68" t="s">
        <v>279</v>
      </c>
      <c r="B33" s="14"/>
      <c r="C33" s="14"/>
      <c r="G33" s="70">
        <v>5.88</v>
      </c>
      <c r="J33" s="69">
        <v>5.4000000000000003E-3</v>
      </c>
      <c r="K33" s="70">
        <v>175084</v>
      </c>
      <c r="M33" s="70">
        <v>0</v>
      </c>
      <c r="N33" s="70">
        <v>173.36817679999999</v>
      </c>
      <c r="P33" s="69">
        <v>5.4000000000000003E-3</v>
      </c>
      <c r="Q33" s="69">
        <v>2.3E-3</v>
      </c>
    </row>
    <row r="34" spans="1:17">
      <c r="A34" t="s">
        <v>280</v>
      </c>
      <c r="B34" t="s">
        <v>281</v>
      </c>
      <c r="C34" t="s">
        <v>99</v>
      </c>
      <c r="D34" t="s">
        <v>233</v>
      </c>
      <c r="F34" t="s">
        <v>282</v>
      </c>
      <c r="G34" s="66">
        <v>5.88</v>
      </c>
      <c r="H34" t="s">
        <v>101</v>
      </c>
      <c r="I34" s="67">
        <v>2.9999999999999997E-4</v>
      </c>
      <c r="J34" s="67">
        <v>5.4000000000000003E-3</v>
      </c>
      <c r="K34" s="66">
        <v>175084</v>
      </c>
      <c r="L34" s="66">
        <v>99.02</v>
      </c>
      <c r="M34" s="66">
        <v>0</v>
      </c>
      <c r="N34" s="66">
        <v>173.36817679999999</v>
      </c>
      <c r="O34" s="67">
        <v>0</v>
      </c>
      <c r="P34" s="67">
        <v>5.4000000000000003E-3</v>
      </c>
      <c r="Q34" s="67">
        <v>2.3E-3</v>
      </c>
    </row>
    <row r="35" spans="1:17">
      <c r="A35" s="68" t="s">
        <v>283</v>
      </c>
      <c r="B35" s="14"/>
      <c r="C35" s="14"/>
      <c r="G35" s="70">
        <v>0</v>
      </c>
      <c r="J35" s="69">
        <v>0</v>
      </c>
      <c r="K35" s="70">
        <v>0</v>
      </c>
      <c r="M35" s="70">
        <v>0</v>
      </c>
      <c r="N35" s="70">
        <v>0</v>
      </c>
      <c r="P35" s="69">
        <v>0</v>
      </c>
      <c r="Q35" s="69">
        <v>0</v>
      </c>
    </row>
    <row r="36" spans="1:17">
      <c r="A36" t="s">
        <v>221</v>
      </c>
      <c r="B36" t="s">
        <v>221</v>
      </c>
      <c r="C36" s="14"/>
      <c r="D36" t="s">
        <v>221</v>
      </c>
      <c r="G36" s="66">
        <v>0</v>
      </c>
      <c r="H36" t="s">
        <v>221</v>
      </c>
      <c r="I36" s="67">
        <v>0</v>
      </c>
      <c r="J36" s="67">
        <v>0</v>
      </c>
      <c r="K36" s="66">
        <v>0</v>
      </c>
      <c r="L36" s="66">
        <v>0</v>
      </c>
      <c r="N36" s="66">
        <v>0</v>
      </c>
      <c r="O36" s="67">
        <v>0</v>
      </c>
      <c r="P36" s="67">
        <v>0</v>
      </c>
      <c r="Q36" s="67">
        <v>0</v>
      </c>
    </row>
    <row r="37" spans="1:17">
      <c r="A37" s="68" t="s">
        <v>226</v>
      </c>
      <c r="B37" s="14"/>
      <c r="C37" s="14"/>
      <c r="G37" s="70">
        <v>0</v>
      </c>
      <c r="J37" s="69">
        <v>0</v>
      </c>
      <c r="K37" s="70">
        <v>0</v>
      </c>
      <c r="M37" s="70">
        <v>0</v>
      </c>
      <c r="N37" s="70">
        <v>0</v>
      </c>
      <c r="P37" s="69">
        <v>0</v>
      </c>
      <c r="Q37" s="69">
        <v>0</v>
      </c>
    </row>
    <row r="38" spans="1:17">
      <c r="A38" s="68" t="s">
        <v>284</v>
      </c>
      <c r="B38" s="14"/>
      <c r="C38" s="14"/>
      <c r="G38" s="70">
        <v>0</v>
      </c>
      <c r="J38" s="69">
        <v>0</v>
      </c>
      <c r="K38" s="70">
        <v>0</v>
      </c>
      <c r="M38" s="70">
        <v>0</v>
      </c>
      <c r="N38" s="70">
        <v>0</v>
      </c>
      <c r="P38" s="69">
        <v>0</v>
      </c>
      <c r="Q38" s="69">
        <v>0</v>
      </c>
    </row>
    <row r="39" spans="1:17">
      <c r="A39" t="s">
        <v>221</v>
      </c>
      <c r="B39" t="s">
        <v>221</v>
      </c>
      <c r="C39" s="14"/>
      <c r="D39" t="s">
        <v>221</v>
      </c>
      <c r="G39" s="66">
        <v>0</v>
      </c>
      <c r="H39" t="s">
        <v>221</v>
      </c>
      <c r="I39" s="67">
        <v>0</v>
      </c>
      <c r="J39" s="67">
        <v>0</v>
      </c>
      <c r="K39" s="66">
        <v>0</v>
      </c>
      <c r="L39" s="66">
        <v>0</v>
      </c>
      <c r="N39" s="66">
        <v>0</v>
      </c>
      <c r="O39" s="67">
        <v>0</v>
      </c>
      <c r="P39" s="67">
        <v>0</v>
      </c>
      <c r="Q39" s="67">
        <v>0</v>
      </c>
    </row>
    <row r="40" spans="1:17">
      <c r="A40" s="68" t="s">
        <v>285</v>
      </c>
      <c r="B40" s="14"/>
      <c r="C40" s="14"/>
      <c r="G40" s="70">
        <v>0</v>
      </c>
      <c r="J40" s="69">
        <v>0</v>
      </c>
      <c r="K40" s="70">
        <v>0</v>
      </c>
      <c r="M40" s="70">
        <v>0</v>
      </c>
      <c r="N40" s="70">
        <v>0</v>
      </c>
      <c r="P40" s="69">
        <v>0</v>
      </c>
      <c r="Q40" s="69">
        <v>0</v>
      </c>
    </row>
    <row r="41" spans="1:17">
      <c r="A41" t="s">
        <v>221</v>
      </c>
      <c r="B41" t="s">
        <v>221</v>
      </c>
      <c r="C41" s="14"/>
      <c r="D41" t="s">
        <v>221</v>
      </c>
      <c r="G41" s="66">
        <v>0</v>
      </c>
      <c r="H41" t="s">
        <v>221</v>
      </c>
      <c r="I41" s="67">
        <v>0</v>
      </c>
      <c r="J41" s="67">
        <v>0</v>
      </c>
      <c r="K41" s="66">
        <v>0</v>
      </c>
      <c r="L41" s="66">
        <v>0</v>
      </c>
      <c r="N41" s="66">
        <v>0</v>
      </c>
      <c r="O41" s="67">
        <v>0</v>
      </c>
      <c r="P41" s="67">
        <v>0</v>
      </c>
      <c r="Q41" s="67">
        <v>0</v>
      </c>
    </row>
    <row r="42" spans="1:17">
      <c r="A42" s="86" t="s">
        <v>286</v>
      </c>
      <c r="B42" s="14"/>
      <c r="C42" s="14"/>
    </row>
    <row r="43" spans="1:17">
      <c r="A43" s="86" t="s">
        <v>287</v>
      </c>
      <c r="B43" s="14"/>
      <c r="C43" s="14"/>
    </row>
    <row r="44" spans="1:17">
      <c r="A44" s="86" t="s">
        <v>288</v>
      </c>
      <c r="B44" s="14"/>
      <c r="C44" s="14"/>
    </row>
    <row r="45" spans="1:17">
      <c r="A45" s="86" t="s">
        <v>289</v>
      </c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192</v>
      </c>
    </row>
    <row r="2" spans="1:22">
      <c r="A2" s="2" t="s">
        <v>1</v>
      </c>
    </row>
    <row r="3" spans="1:22">
      <c r="A3" s="2" t="s">
        <v>2</v>
      </c>
      <c r="B3" t="s">
        <v>193</v>
      </c>
    </row>
    <row r="4" spans="1:22">
      <c r="A4" s="2" t="s">
        <v>3</v>
      </c>
    </row>
    <row r="5" spans="1:22">
      <c r="A5" s="63" t="s">
        <v>194</v>
      </c>
      <c r="B5" t="s">
        <v>195</v>
      </c>
    </row>
    <row r="6" spans="1:22" ht="26.25" customHeight="1">
      <c r="A6" s="100" t="s">
        <v>178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22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22" s="20" customFormat="1" ht="18" customHeight="1">
      <c r="A10" s="21" t="s">
        <v>179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198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870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221</v>
      </c>
      <c r="B13" t="s">
        <v>221</v>
      </c>
      <c r="C13" t="s">
        <v>221</v>
      </c>
      <c r="D13" t="s">
        <v>221</v>
      </c>
      <c r="E13" s="13"/>
      <c r="F13" s="13"/>
      <c r="G13" s="66">
        <v>0</v>
      </c>
      <c r="H13" t="s">
        <v>221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871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221</v>
      </c>
      <c r="B15" t="s">
        <v>221</v>
      </c>
      <c r="C15" t="s">
        <v>221</v>
      </c>
      <c r="D15" t="s">
        <v>221</v>
      </c>
      <c r="E15" s="13"/>
      <c r="F15" s="13"/>
      <c r="G15" s="66">
        <v>0</v>
      </c>
      <c r="H15" t="s">
        <v>221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291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221</v>
      </c>
      <c r="B17" t="s">
        <v>221</v>
      </c>
      <c r="C17" t="s">
        <v>221</v>
      </c>
      <c r="D17" t="s">
        <v>221</v>
      </c>
      <c r="E17" s="13"/>
      <c r="F17" s="13"/>
      <c r="G17" s="66">
        <v>0</v>
      </c>
      <c r="H17" t="s">
        <v>221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473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221</v>
      </c>
      <c r="B19" t="s">
        <v>221</v>
      </c>
      <c r="C19" t="s">
        <v>221</v>
      </c>
      <c r="D19" t="s">
        <v>221</v>
      </c>
      <c r="E19" s="13"/>
      <c r="F19" s="13"/>
      <c r="G19" s="66">
        <v>0</v>
      </c>
      <c r="H19" t="s">
        <v>221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226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292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221</v>
      </c>
      <c r="B22" t="s">
        <v>221</v>
      </c>
      <c r="C22" t="s">
        <v>221</v>
      </c>
      <c r="D22" t="s">
        <v>221</v>
      </c>
      <c r="G22" s="66">
        <v>0</v>
      </c>
      <c r="H22" t="s">
        <v>221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293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221</v>
      </c>
      <c r="B24" t="s">
        <v>221</v>
      </c>
      <c r="C24" t="s">
        <v>221</v>
      </c>
      <c r="D24" t="s">
        <v>221</v>
      </c>
      <c r="G24" s="66">
        <v>0</v>
      </c>
      <c r="H24" t="s">
        <v>221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6" t="s">
        <v>228</v>
      </c>
      <c r="C25" s="14"/>
    </row>
    <row r="26" spans="1:22">
      <c r="A26" s="86" t="s">
        <v>286</v>
      </c>
      <c r="C26" s="14"/>
    </row>
    <row r="27" spans="1:22">
      <c r="A27" s="86" t="s">
        <v>287</v>
      </c>
      <c r="C27" s="14"/>
    </row>
    <row r="28" spans="1:22">
      <c r="A28" s="86" t="s">
        <v>288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192</v>
      </c>
    </row>
    <row r="2" spans="1:67">
      <c r="A2" s="2" t="s">
        <v>1</v>
      </c>
    </row>
    <row r="3" spans="1:67">
      <c r="A3" s="2" t="s">
        <v>2</v>
      </c>
      <c r="B3" t="s">
        <v>193</v>
      </c>
    </row>
    <row r="4" spans="1:67">
      <c r="A4" s="2" t="s">
        <v>3</v>
      </c>
    </row>
    <row r="5" spans="1:67">
      <c r="A5" s="63" t="s">
        <v>194</v>
      </c>
      <c r="B5" t="s">
        <v>195</v>
      </c>
    </row>
    <row r="6" spans="1:67" ht="26.25" customHeight="1">
      <c r="A6" s="87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O6" s="16"/>
    </row>
    <row r="7" spans="1:67" ht="26.25" customHeight="1">
      <c r="A7" s="87" t="s">
        <v>81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J7" s="16"/>
      <c r="BO7" s="16"/>
    </row>
    <row r="8" spans="1:67" s="16" customFormat="1" ht="20.25">
      <c r="A8" s="98" t="s">
        <v>47</v>
      </c>
      <c r="B8" s="43" t="s">
        <v>48</v>
      </c>
      <c r="C8" s="43" t="s">
        <v>69</v>
      </c>
      <c r="D8" s="43" t="s">
        <v>82</v>
      </c>
      <c r="E8" s="43" t="s">
        <v>49</v>
      </c>
      <c r="F8" s="43" t="s">
        <v>83</v>
      </c>
      <c r="G8" s="43" t="s">
        <v>50</v>
      </c>
      <c r="H8" s="43" t="s">
        <v>51</v>
      </c>
      <c r="I8" s="43" t="s">
        <v>70</v>
      </c>
      <c r="J8" s="43" t="s">
        <v>71</v>
      </c>
      <c r="K8" s="43" t="s">
        <v>52</v>
      </c>
      <c r="L8" s="43" t="s">
        <v>53</v>
      </c>
      <c r="M8" s="43" t="s">
        <v>54</v>
      </c>
      <c r="N8" s="43" t="s">
        <v>186</v>
      </c>
      <c r="O8" s="43" t="s">
        <v>187</v>
      </c>
      <c r="P8" s="94" t="s">
        <v>191</v>
      </c>
      <c r="Q8" s="43" t="s">
        <v>55</v>
      </c>
      <c r="R8" s="43" t="s">
        <v>72</v>
      </c>
      <c r="S8" s="43" t="s">
        <v>56</v>
      </c>
      <c r="T8" s="99" t="s">
        <v>182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73</v>
      </c>
      <c r="J9" s="18" t="s">
        <v>74</v>
      </c>
      <c r="K9" s="18"/>
      <c r="L9" s="18" t="s">
        <v>7</v>
      </c>
      <c r="M9" s="18" t="s">
        <v>7</v>
      </c>
      <c r="N9" s="18" t="s">
        <v>183</v>
      </c>
      <c r="O9" s="18"/>
      <c r="P9" s="18" t="s">
        <v>184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84</v>
      </c>
      <c r="R10" s="7" t="s">
        <v>85</v>
      </c>
      <c r="S10" s="22" t="s">
        <v>86</v>
      </c>
      <c r="T10" s="34" t="s">
        <v>185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198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290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221</v>
      </c>
      <c r="B14" t="s">
        <v>221</v>
      </c>
      <c r="C14" s="14"/>
      <c r="D14" s="14"/>
      <c r="E14" s="14"/>
      <c r="F14" t="s">
        <v>221</v>
      </c>
      <c r="G14" t="s">
        <v>221</v>
      </c>
      <c r="J14" s="66">
        <v>0</v>
      </c>
      <c r="K14" t="s">
        <v>221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250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221</v>
      </c>
      <c r="B16" t="s">
        <v>221</v>
      </c>
      <c r="C16" s="14"/>
      <c r="D16" s="14"/>
      <c r="E16" s="14"/>
      <c r="F16" t="s">
        <v>221</v>
      </c>
      <c r="G16" t="s">
        <v>221</v>
      </c>
      <c r="J16" s="66">
        <v>0</v>
      </c>
      <c r="K16" t="s">
        <v>221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291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221</v>
      </c>
      <c r="B18" t="s">
        <v>221</v>
      </c>
      <c r="C18" s="14"/>
      <c r="D18" s="14"/>
      <c r="E18" s="14"/>
      <c r="F18" t="s">
        <v>221</v>
      </c>
      <c r="G18" t="s">
        <v>221</v>
      </c>
      <c r="J18" s="66">
        <v>0</v>
      </c>
      <c r="K18" t="s">
        <v>221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226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292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221</v>
      </c>
      <c r="B21" t="s">
        <v>221</v>
      </c>
      <c r="C21" s="14"/>
      <c r="D21" s="14"/>
      <c r="E21" s="14"/>
      <c r="F21" t="s">
        <v>221</v>
      </c>
      <c r="G21" t="s">
        <v>221</v>
      </c>
      <c r="J21" s="66">
        <v>0</v>
      </c>
      <c r="K21" t="s">
        <v>221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293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221</v>
      </c>
      <c r="B23" t="s">
        <v>221</v>
      </c>
      <c r="C23" s="14"/>
      <c r="D23" s="14"/>
      <c r="E23" s="14"/>
      <c r="F23" t="s">
        <v>221</v>
      </c>
      <c r="G23" t="s">
        <v>221</v>
      </c>
      <c r="J23" s="66">
        <v>0</v>
      </c>
      <c r="K23" t="s">
        <v>221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6" t="s">
        <v>228</v>
      </c>
      <c r="B24" s="14"/>
      <c r="C24" s="14"/>
      <c r="D24" s="14"/>
      <c r="E24" s="14"/>
      <c r="F24" s="14"/>
    </row>
    <row r="25" spans="1:20">
      <c r="A25" s="86" t="s">
        <v>286</v>
      </c>
      <c r="B25" s="14"/>
      <c r="C25" s="14"/>
      <c r="D25" s="14"/>
      <c r="E25" s="14"/>
      <c r="F25" s="14"/>
    </row>
    <row r="26" spans="1:20">
      <c r="A26" s="86" t="s">
        <v>287</v>
      </c>
      <c r="B26" s="14"/>
      <c r="C26" s="14"/>
      <c r="D26" s="14"/>
      <c r="E26" s="14"/>
      <c r="F26" s="14"/>
    </row>
    <row r="27" spans="1:20">
      <c r="A27" s="86" t="s">
        <v>288</v>
      </c>
      <c r="B27" s="14"/>
      <c r="C27" s="14"/>
      <c r="D27" s="14"/>
      <c r="E27" s="14"/>
      <c r="F27" s="14"/>
    </row>
    <row r="28" spans="1:20">
      <c r="A28" s="86" t="s">
        <v>289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192</v>
      </c>
    </row>
    <row r="2" spans="1:65">
      <c r="A2" s="2" t="s">
        <v>1</v>
      </c>
    </row>
    <row r="3" spans="1:65">
      <c r="A3" s="2" t="s">
        <v>2</v>
      </c>
      <c r="B3" t="s">
        <v>193</v>
      </c>
    </row>
    <row r="4" spans="1:65">
      <c r="A4" s="2" t="s">
        <v>3</v>
      </c>
    </row>
    <row r="5" spans="1:65">
      <c r="A5" s="63" t="s">
        <v>194</v>
      </c>
      <c r="B5" t="s">
        <v>195</v>
      </c>
    </row>
    <row r="6" spans="1:65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</row>
    <row r="7" spans="1:65" ht="26.25" customHeight="1">
      <c r="A7" s="100" t="s">
        <v>88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  <c r="BM7" s="16"/>
    </row>
    <row r="8" spans="1:65" s="16" customFormat="1">
      <c r="A8" s="40" t="s">
        <v>47</v>
      </c>
      <c r="B8" s="41" t="s">
        <v>48</v>
      </c>
      <c r="C8" s="41" t="s">
        <v>69</v>
      </c>
      <c r="D8" s="41" t="s">
        <v>82</v>
      </c>
      <c r="E8" s="41" t="s">
        <v>49</v>
      </c>
      <c r="F8" s="41" t="s">
        <v>83</v>
      </c>
      <c r="G8" s="41" t="s">
        <v>50</v>
      </c>
      <c r="H8" s="41" t="s">
        <v>51</v>
      </c>
      <c r="I8" s="41" t="s">
        <v>70</v>
      </c>
      <c r="J8" s="41" t="s">
        <v>71</v>
      </c>
      <c r="K8" s="41" t="s">
        <v>52</v>
      </c>
      <c r="L8" s="41" t="s">
        <v>53</v>
      </c>
      <c r="M8" s="41" t="s">
        <v>54</v>
      </c>
      <c r="N8" s="43" t="s">
        <v>186</v>
      </c>
      <c r="O8" s="41" t="s">
        <v>187</v>
      </c>
      <c r="P8" s="94" t="s">
        <v>191</v>
      </c>
      <c r="Q8" s="41" t="s">
        <v>55</v>
      </c>
      <c r="R8" s="43" t="s">
        <v>72</v>
      </c>
      <c r="S8" s="41" t="s">
        <v>56</v>
      </c>
      <c r="T8" s="41" t="s">
        <v>182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73</v>
      </c>
      <c r="J9" s="26" t="s">
        <v>74</v>
      </c>
      <c r="K9" s="26"/>
      <c r="L9" s="26" t="s">
        <v>7</v>
      </c>
      <c r="M9" s="26" t="s">
        <v>7</v>
      </c>
      <c r="N9" s="26" t="s">
        <v>183</v>
      </c>
      <c r="O9" s="26"/>
      <c r="P9" s="18" t="s">
        <v>184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8" t="s">
        <v>78</v>
      </c>
      <c r="P10" s="7" t="s">
        <v>79</v>
      </c>
      <c r="Q10" s="7" t="s">
        <v>84</v>
      </c>
      <c r="R10" s="7" t="s">
        <v>85</v>
      </c>
      <c r="S10" s="7" t="s">
        <v>86</v>
      </c>
      <c r="T10" s="29" t="s">
        <v>185</v>
      </c>
      <c r="U10" s="30"/>
      <c r="BH10" s="14"/>
      <c r="BI10" s="16"/>
      <c r="BJ10" s="14"/>
    </row>
    <row r="11" spans="1:65" s="20" customFormat="1" ht="18" customHeight="1">
      <c r="A11" s="21" t="s">
        <v>89</v>
      </c>
      <c r="B11" s="7"/>
      <c r="C11" s="7"/>
      <c r="D11" s="7"/>
      <c r="E11" s="7"/>
      <c r="F11" s="7"/>
      <c r="G11" s="7"/>
      <c r="H11" s="7"/>
      <c r="I11" s="7"/>
      <c r="J11" s="64">
        <v>4.58</v>
      </c>
      <c r="K11" s="7"/>
      <c r="L11" s="7"/>
      <c r="M11" s="65">
        <v>1.6500000000000001E-2</v>
      </c>
      <c r="N11" s="64">
        <v>4172714.58</v>
      </c>
      <c r="O11" s="28"/>
      <c r="P11" s="64">
        <v>6.0033605000000003</v>
      </c>
      <c r="Q11" s="64">
        <v>4606.7872768121997</v>
      </c>
      <c r="R11" s="7"/>
      <c r="S11" s="65">
        <v>1</v>
      </c>
      <c r="T11" s="65">
        <v>6.2199999999999998E-2</v>
      </c>
      <c r="U11" s="30"/>
      <c r="BH11" s="14"/>
      <c r="BI11" s="16"/>
      <c r="BJ11" s="14"/>
      <c r="BM11" s="14"/>
    </row>
    <row r="12" spans="1:65">
      <c r="A12" s="68" t="s">
        <v>198</v>
      </c>
      <c r="B12" s="14"/>
      <c r="C12" s="14"/>
      <c r="D12" s="14"/>
      <c r="E12" s="14"/>
      <c r="J12" s="70">
        <v>4.47</v>
      </c>
      <c r="M12" s="69">
        <v>1.38E-2</v>
      </c>
      <c r="N12" s="70">
        <v>4083714.58</v>
      </c>
      <c r="P12" s="70">
        <v>3.51044</v>
      </c>
      <c r="Q12" s="70">
        <v>4275.2722924629998</v>
      </c>
      <c r="S12" s="69">
        <v>0.92800000000000005</v>
      </c>
      <c r="T12" s="69">
        <v>5.7799999999999997E-2</v>
      </c>
    </row>
    <row r="13" spans="1:65">
      <c r="A13" s="68" t="s">
        <v>290</v>
      </c>
      <c r="B13" s="14"/>
      <c r="C13" s="14"/>
      <c r="D13" s="14"/>
      <c r="E13" s="14"/>
      <c r="J13" s="70">
        <v>4.9400000000000004</v>
      </c>
      <c r="M13" s="69">
        <v>-3.1600000000000003E-2</v>
      </c>
      <c r="N13" s="70">
        <v>1554620.71</v>
      </c>
      <c r="P13" s="70">
        <v>2.5176699999999999</v>
      </c>
      <c r="Q13" s="70">
        <v>1775.348747734</v>
      </c>
      <c r="S13" s="69">
        <v>0.38540000000000002</v>
      </c>
      <c r="T13" s="69">
        <v>2.4E-2</v>
      </c>
    </row>
    <row r="14" spans="1:65">
      <c r="A14" t="s">
        <v>294</v>
      </c>
      <c r="B14" s="73">
        <v>1158476</v>
      </c>
      <c r="C14" t="s">
        <v>99</v>
      </c>
      <c r="D14" t="s">
        <v>122</v>
      </c>
      <c r="E14" t="s">
        <v>295</v>
      </c>
      <c r="F14" t="s">
        <v>126</v>
      </c>
      <c r="G14" t="s">
        <v>1019</v>
      </c>
      <c r="H14" t="s">
        <v>203</v>
      </c>
      <c r="I14" t="s">
        <v>296</v>
      </c>
      <c r="J14" s="66">
        <v>15.4</v>
      </c>
      <c r="K14" t="s">
        <v>101</v>
      </c>
      <c r="L14" s="67">
        <v>2.07E-2</v>
      </c>
      <c r="M14" s="67">
        <v>7.4000000000000003E-3</v>
      </c>
      <c r="N14" s="66">
        <v>105700</v>
      </c>
      <c r="O14" s="66">
        <v>119.75</v>
      </c>
      <c r="P14" s="66">
        <v>0</v>
      </c>
      <c r="Q14" s="66">
        <v>126.57575</v>
      </c>
      <c r="R14" s="67">
        <v>1E-4</v>
      </c>
      <c r="S14" s="67">
        <v>2.75E-2</v>
      </c>
      <c r="T14" s="67">
        <v>1.6999999999999999E-3</v>
      </c>
    </row>
    <row r="15" spans="1:65">
      <c r="A15" t="s">
        <v>297</v>
      </c>
      <c r="B15" s="73">
        <v>1940535</v>
      </c>
      <c r="C15" t="s">
        <v>99</v>
      </c>
      <c r="D15" t="s">
        <v>122</v>
      </c>
      <c r="E15" t="s">
        <v>298</v>
      </c>
      <c r="F15" t="s">
        <v>299</v>
      </c>
      <c r="G15" t="s">
        <v>1019</v>
      </c>
      <c r="H15" t="s">
        <v>203</v>
      </c>
      <c r="I15" t="s">
        <v>300</v>
      </c>
      <c r="J15" s="66">
        <v>2</v>
      </c>
      <c r="K15" t="s">
        <v>101</v>
      </c>
      <c r="L15" s="67">
        <v>0.05</v>
      </c>
      <c r="M15" s="67">
        <v>8.0000000000000002E-3</v>
      </c>
      <c r="N15" s="66">
        <v>128321</v>
      </c>
      <c r="O15" s="66">
        <v>114.21</v>
      </c>
      <c r="P15" s="66">
        <v>0</v>
      </c>
      <c r="Q15" s="66">
        <v>146.55541410000001</v>
      </c>
      <c r="R15" s="67">
        <v>0</v>
      </c>
      <c r="S15" s="67">
        <v>3.1800000000000002E-2</v>
      </c>
      <c r="T15" s="67">
        <v>2E-3</v>
      </c>
    </row>
    <row r="16" spans="1:65">
      <c r="A16" t="s">
        <v>301</v>
      </c>
      <c r="B16" s="73">
        <v>1156603</v>
      </c>
      <c r="C16" t="s">
        <v>99</v>
      </c>
      <c r="D16" t="s">
        <v>122</v>
      </c>
      <c r="E16" t="s">
        <v>302</v>
      </c>
      <c r="F16" t="s">
        <v>1047</v>
      </c>
      <c r="G16" t="s">
        <v>1020</v>
      </c>
      <c r="H16" t="s">
        <v>203</v>
      </c>
      <c r="I16" t="s">
        <v>303</v>
      </c>
      <c r="J16" s="66">
        <v>5.79</v>
      </c>
      <c r="K16" t="s">
        <v>101</v>
      </c>
      <c r="L16" s="67">
        <v>1.77E-2</v>
      </c>
      <c r="M16" s="67">
        <v>1.14E-2</v>
      </c>
      <c r="N16" s="66">
        <v>46855</v>
      </c>
      <c r="O16" s="66">
        <v>103.6</v>
      </c>
      <c r="P16" s="66">
        <v>0</v>
      </c>
      <c r="Q16" s="66">
        <v>48.541780000000003</v>
      </c>
      <c r="R16" s="67">
        <v>0</v>
      </c>
      <c r="S16" s="67">
        <v>1.0500000000000001E-2</v>
      </c>
      <c r="T16" s="67">
        <v>6.9999999999999999E-4</v>
      </c>
    </row>
    <row r="17" spans="1:20">
      <c r="A17" t="s">
        <v>304</v>
      </c>
      <c r="B17" s="73">
        <v>1156611</v>
      </c>
      <c r="C17" t="s">
        <v>99</v>
      </c>
      <c r="D17" t="s">
        <v>122</v>
      </c>
      <c r="E17" t="s">
        <v>302</v>
      </c>
      <c r="F17" t="s">
        <v>1047</v>
      </c>
      <c r="G17" t="s">
        <v>1020</v>
      </c>
      <c r="H17" t="s">
        <v>203</v>
      </c>
      <c r="I17" t="s">
        <v>305</v>
      </c>
      <c r="J17" s="66">
        <v>9.14</v>
      </c>
      <c r="K17" t="s">
        <v>101</v>
      </c>
      <c r="L17" s="67">
        <v>2.4799999999999999E-2</v>
      </c>
      <c r="M17" s="67">
        <v>1.44E-2</v>
      </c>
      <c r="N17" s="66">
        <v>1284</v>
      </c>
      <c r="O17" s="66">
        <v>109.75</v>
      </c>
      <c r="P17" s="66">
        <v>0</v>
      </c>
      <c r="Q17" s="66">
        <v>1.4091899999999999</v>
      </c>
      <c r="R17" s="67">
        <v>0</v>
      </c>
      <c r="S17" s="67">
        <v>2.9999999999999997E-4</v>
      </c>
      <c r="T17" s="67">
        <v>0</v>
      </c>
    </row>
    <row r="18" spans="1:20">
      <c r="A18" t="s">
        <v>306</v>
      </c>
      <c r="B18" s="73">
        <v>1940402</v>
      </c>
      <c r="C18" t="s">
        <v>99</v>
      </c>
      <c r="D18" t="s">
        <v>122</v>
      </c>
      <c r="E18" t="s">
        <v>298</v>
      </c>
      <c r="F18" t="s">
        <v>299</v>
      </c>
      <c r="G18" t="s">
        <v>1020</v>
      </c>
      <c r="H18" t="s">
        <v>203</v>
      </c>
      <c r="I18" t="s">
        <v>307</v>
      </c>
      <c r="J18" s="66">
        <v>0.74</v>
      </c>
      <c r="K18" t="s">
        <v>101</v>
      </c>
      <c r="L18" s="67">
        <v>4.1000000000000002E-2</v>
      </c>
      <c r="M18" s="67">
        <v>1.7600000000000001E-2</v>
      </c>
      <c r="N18" s="66">
        <v>15110.2</v>
      </c>
      <c r="O18" s="66">
        <v>124.56</v>
      </c>
      <c r="P18" s="66">
        <v>0</v>
      </c>
      <c r="Q18" s="66">
        <v>18.82126512</v>
      </c>
      <c r="R18" s="67">
        <v>0</v>
      </c>
      <c r="S18" s="67">
        <v>4.1000000000000003E-3</v>
      </c>
      <c r="T18" s="67">
        <v>2.9999999999999997E-4</v>
      </c>
    </row>
    <row r="19" spans="1:20">
      <c r="A19" t="s">
        <v>308</v>
      </c>
      <c r="B19" s="73">
        <v>6000236</v>
      </c>
      <c r="C19" t="s">
        <v>99</v>
      </c>
      <c r="D19" t="s">
        <v>122</v>
      </c>
      <c r="E19" t="s">
        <v>309</v>
      </c>
      <c r="F19" t="s">
        <v>310</v>
      </c>
      <c r="G19" t="s">
        <v>1021</v>
      </c>
      <c r="H19" t="s">
        <v>149</v>
      </c>
      <c r="I19" t="s">
        <v>311</v>
      </c>
      <c r="J19" s="66">
        <v>4.67</v>
      </c>
      <c r="K19" t="s">
        <v>101</v>
      </c>
      <c r="L19" s="67">
        <v>4.4999999999999998E-2</v>
      </c>
      <c r="M19" s="67">
        <v>4.0000000000000001E-3</v>
      </c>
      <c r="N19" s="66">
        <v>77071</v>
      </c>
      <c r="O19" s="66">
        <v>124.05</v>
      </c>
      <c r="P19" s="66">
        <v>0</v>
      </c>
      <c r="Q19" s="66">
        <v>95.606575500000005</v>
      </c>
      <c r="R19" s="67">
        <v>0</v>
      </c>
      <c r="S19" s="67">
        <v>2.0799999999999999E-2</v>
      </c>
      <c r="T19" s="67">
        <v>1.2999999999999999E-3</v>
      </c>
    </row>
    <row r="20" spans="1:20">
      <c r="A20" t="s">
        <v>312</v>
      </c>
      <c r="B20" s="73">
        <v>6000210</v>
      </c>
      <c r="C20" t="s">
        <v>99</v>
      </c>
      <c r="D20" t="s">
        <v>122</v>
      </c>
      <c r="E20" t="s">
        <v>309</v>
      </c>
      <c r="F20" t="s">
        <v>310</v>
      </c>
      <c r="G20" t="s">
        <v>1021</v>
      </c>
      <c r="H20" t="s">
        <v>149</v>
      </c>
      <c r="I20" t="s">
        <v>313</v>
      </c>
      <c r="J20" s="66">
        <v>6.8</v>
      </c>
      <c r="K20" t="s">
        <v>101</v>
      </c>
      <c r="L20" s="67">
        <v>3.85E-2</v>
      </c>
      <c r="M20" s="67">
        <v>5.8999999999999999E-3</v>
      </c>
      <c r="N20" s="66">
        <v>171400.58</v>
      </c>
      <c r="O20" s="66">
        <v>125.9</v>
      </c>
      <c r="P20" s="66">
        <v>0</v>
      </c>
      <c r="Q20" s="66">
        <v>215.79333022</v>
      </c>
      <c r="R20" s="67">
        <v>1E-4</v>
      </c>
      <c r="S20" s="67">
        <v>4.6800000000000001E-2</v>
      </c>
      <c r="T20" s="67">
        <v>2.8999999999999998E-3</v>
      </c>
    </row>
    <row r="21" spans="1:20">
      <c r="A21" t="s">
        <v>314</v>
      </c>
      <c r="B21" s="73">
        <v>6040257</v>
      </c>
      <c r="C21" t="s">
        <v>99</v>
      </c>
      <c r="D21" t="s">
        <v>122</v>
      </c>
      <c r="E21" t="s">
        <v>315</v>
      </c>
      <c r="F21" t="s">
        <v>299</v>
      </c>
      <c r="G21" t="s">
        <v>1022</v>
      </c>
      <c r="H21" t="s">
        <v>203</v>
      </c>
      <c r="I21" t="s">
        <v>311</v>
      </c>
      <c r="J21" s="66">
        <v>0.11</v>
      </c>
      <c r="K21" t="s">
        <v>101</v>
      </c>
      <c r="L21" s="67">
        <v>0.05</v>
      </c>
      <c r="M21" s="67">
        <v>3.0300000000000001E-2</v>
      </c>
      <c r="N21" s="66">
        <v>81537</v>
      </c>
      <c r="O21" s="66">
        <v>111.1</v>
      </c>
      <c r="P21" s="66">
        <v>0</v>
      </c>
      <c r="Q21" s="66">
        <v>90.587607000000006</v>
      </c>
      <c r="R21" s="67">
        <v>1E-4</v>
      </c>
      <c r="S21" s="67">
        <v>1.9699999999999999E-2</v>
      </c>
      <c r="T21" s="67">
        <v>1.1999999999999999E-3</v>
      </c>
    </row>
    <row r="22" spans="1:20">
      <c r="A22" t="s">
        <v>316</v>
      </c>
      <c r="B22" s="73">
        <v>1129899</v>
      </c>
      <c r="C22" t="s">
        <v>99</v>
      </c>
      <c r="D22" t="s">
        <v>122</v>
      </c>
      <c r="E22" t="s">
        <v>317</v>
      </c>
      <c r="F22" t="s">
        <v>1047</v>
      </c>
      <c r="G22" t="s">
        <v>1022</v>
      </c>
      <c r="H22" t="s">
        <v>203</v>
      </c>
      <c r="I22" t="s">
        <v>318</v>
      </c>
      <c r="J22" s="66">
        <v>2.62</v>
      </c>
      <c r="K22" t="s">
        <v>101</v>
      </c>
      <c r="L22" s="67">
        <v>0.04</v>
      </c>
      <c r="M22" s="67">
        <v>9.1000000000000004E-3</v>
      </c>
      <c r="N22" s="66">
        <v>64724.84</v>
      </c>
      <c r="O22" s="66">
        <v>109.1</v>
      </c>
      <c r="P22" s="66">
        <v>0</v>
      </c>
      <c r="Q22" s="66">
        <v>70.614800439999996</v>
      </c>
      <c r="R22" s="67">
        <v>2.0000000000000001E-4</v>
      </c>
      <c r="S22" s="67">
        <v>1.5299999999999999E-2</v>
      </c>
      <c r="T22" s="67">
        <v>1E-3</v>
      </c>
    </row>
    <row r="23" spans="1:20">
      <c r="A23" t="s">
        <v>319</v>
      </c>
      <c r="B23" s="73">
        <v>7770217</v>
      </c>
      <c r="C23" t="s">
        <v>99</v>
      </c>
      <c r="D23" t="s">
        <v>122</v>
      </c>
      <c r="E23" t="s">
        <v>320</v>
      </c>
      <c r="F23" t="s">
        <v>321</v>
      </c>
      <c r="G23" t="s">
        <v>1022</v>
      </c>
      <c r="H23" t="s">
        <v>203</v>
      </c>
      <c r="I23" t="s">
        <v>318</v>
      </c>
      <c r="J23" s="66">
        <v>3.99</v>
      </c>
      <c r="K23" t="s">
        <v>101</v>
      </c>
      <c r="L23" s="67">
        <v>4.2999999999999997E-2</v>
      </c>
      <c r="M23" s="67">
        <v>7.6E-3</v>
      </c>
      <c r="N23" s="66">
        <v>124203</v>
      </c>
      <c r="O23" s="66">
        <v>117.75</v>
      </c>
      <c r="P23" s="66">
        <v>0</v>
      </c>
      <c r="Q23" s="66">
        <v>146.2490325</v>
      </c>
      <c r="R23" s="67">
        <v>1E-4</v>
      </c>
      <c r="S23" s="67">
        <v>3.1699999999999999E-2</v>
      </c>
      <c r="T23" s="67">
        <v>2E-3</v>
      </c>
    </row>
    <row r="24" spans="1:20">
      <c r="A24" t="s">
        <v>322</v>
      </c>
      <c r="B24" s="73">
        <v>1110915</v>
      </c>
      <c r="C24" t="s">
        <v>99</v>
      </c>
      <c r="D24" t="s">
        <v>122</v>
      </c>
      <c r="E24" t="s">
        <v>323</v>
      </c>
      <c r="F24" t="s">
        <v>324</v>
      </c>
      <c r="G24" t="s">
        <v>1023</v>
      </c>
      <c r="H24" t="s">
        <v>203</v>
      </c>
      <c r="I24" t="s">
        <v>311</v>
      </c>
      <c r="J24" s="66">
        <v>7.14</v>
      </c>
      <c r="K24" t="s">
        <v>101</v>
      </c>
      <c r="L24" s="67">
        <v>5.1499999999999997E-2</v>
      </c>
      <c r="M24" s="67">
        <v>2.2100000000000002E-2</v>
      </c>
      <c r="N24" s="66">
        <v>37003</v>
      </c>
      <c r="O24" s="66">
        <v>147.38</v>
      </c>
      <c r="P24" s="66">
        <v>0</v>
      </c>
      <c r="Q24" s="66">
        <v>54.535021399999998</v>
      </c>
      <c r="R24" s="67">
        <v>0</v>
      </c>
      <c r="S24" s="67">
        <v>1.18E-2</v>
      </c>
      <c r="T24" s="67">
        <v>6.9999999999999999E-4</v>
      </c>
    </row>
    <row r="25" spans="1:20">
      <c r="A25" t="s">
        <v>325</v>
      </c>
      <c r="B25" s="73">
        <v>1156231</v>
      </c>
      <c r="C25" t="s">
        <v>99</v>
      </c>
      <c r="D25" t="s">
        <v>122</v>
      </c>
      <c r="E25" t="s">
        <v>326</v>
      </c>
      <c r="F25" t="s">
        <v>1047</v>
      </c>
      <c r="G25" t="s">
        <v>1023</v>
      </c>
      <c r="H25" t="s">
        <v>203</v>
      </c>
      <c r="I25" t="s">
        <v>234</v>
      </c>
      <c r="J25" s="66">
        <v>5.64</v>
      </c>
      <c r="K25" t="s">
        <v>101</v>
      </c>
      <c r="L25" s="67">
        <v>3.3500000000000002E-2</v>
      </c>
      <c r="M25" s="67">
        <v>2.8799999999999999E-2</v>
      </c>
      <c r="N25" s="66">
        <v>28401</v>
      </c>
      <c r="O25" s="66">
        <v>103.51</v>
      </c>
      <c r="P25" s="66">
        <v>0</v>
      </c>
      <c r="Q25" s="66">
        <v>29.3978751</v>
      </c>
      <c r="R25" s="67">
        <v>1E-4</v>
      </c>
      <c r="S25" s="67">
        <v>6.4000000000000003E-3</v>
      </c>
      <c r="T25" s="67">
        <v>4.0000000000000002E-4</v>
      </c>
    </row>
    <row r="26" spans="1:20">
      <c r="A26" t="s">
        <v>327</v>
      </c>
      <c r="B26" s="73">
        <v>1162221</v>
      </c>
      <c r="C26" t="s">
        <v>99</v>
      </c>
      <c r="D26" t="s">
        <v>122</v>
      </c>
      <c r="E26" t="s">
        <v>326</v>
      </c>
      <c r="F26" t="s">
        <v>1047</v>
      </c>
      <c r="G26" t="s">
        <v>1024</v>
      </c>
      <c r="H26" t="s">
        <v>149</v>
      </c>
      <c r="I26" t="s">
        <v>328</v>
      </c>
      <c r="J26" s="66">
        <v>7.24</v>
      </c>
      <c r="K26" t="s">
        <v>101</v>
      </c>
      <c r="L26" s="67">
        <v>1.17E-2</v>
      </c>
      <c r="M26" s="67">
        <v>2.93E-2</v>
      </c>
      <c r="N26" s="66">
        <v>17635</v>
      </c>
      <c r="O26" s="66">
        <v>88.02</v>
      </c>
      <c r="P26" s="66">
        <v>0</v>
      </c>
      <c r="Q26" s="66">
        <v>15.522327000000001</v>
      </c>
      <c r="R26" s="67">
        <v>0</v>
      </c>
      <c r="S26" s="67">
        <v>3.3999999999999998E-3</v>
      </c>
      <c r="T26" s="67">
        <v>2.0000000000000001E-4</v>
      </c>
    </row>
    <row r="27" spans="1:20">
      <c r="A27" t="s">
        <v>329</v>
      </c>
      <c r="B27" s="73">
        <v>1260652</v>
      </c>
      <c r="C27" t="s">
        <v>99</v>
      </c>
      <c r="D27" t="s">
        <v>122</v>
      </c>
      <c r="E27" t="s">
        <v>330</v>
      </c>
      <c r="F27" t="s">
        <v>1050</v>
      </c>
      <c r="G27" t="s">
        <v>1023</v>
      </c>
      <c r="H27" t="s">
        <v>203</v>
      </c>
      <c r="I27" t="s">
        <v>331</v>
      </c>
      <c r="J27" s="66">
        <v>5.07</v>
      </c>
      <c r="K27" t="s">
        <v>101</v>
      </c>
      <c r="L27" s="67">
        <v>2.7799999999999998E-2</v>
      </c>
      <c r="M27" s="67">
        <v>6.0600000000000001E-2</v>
      </c>
      <c r="N27" s="66">
        <v>91685</v>
      </c>
      <c r="O27" s="66">
        <v>85</v>
      </c>
      <c r="P27" s="66">
        <v>0</v>
      </c>
      <c r="Q27" s="66">
        <v>77.932249999999996</v>
      </c>
      <c r="R27" s="67">
        <v>1E-4</v>
      </c>
      <c r="S27" s="67">
        <v>1.6899999999999998E-2</v>
      </c>
      <c r="T27" s="67">
        <v>1.1000000000000001E-3</v>
      </c>
    </row>
    <row r="28" spans="1:20">
      <c r="A28" t="s">
        <v>332</v>
      </c>
      <c r="B28" s="73">
        <v>1260736</v>
      </c>
      <c r="C28" t="s">
        <v>99</v>
      </c>
      <c r="D28" t="s">
        <v>122</v>
      </c>
      <c r="E28" t="s">
        <v>330</v>
      </c>
      <c r="F28" t="s">
        <v>1050</v>
      </c>
      <c r="G28" t="s">
        <v>1023</v>
      </c>
      <c r="H28" t="s">
        <v>203</v>
      </c>
      <c r="I28" t="s">
        <v>328</v>
      </c>
      <c r="J28" s="66">
        <v>6.01</v>
      </c>
      <c r="K28" t="s">
        <v>101</v>
      </c>
      <c r="L28" s="67">
        <v>1.29E-2</v>
      </c>
      <c r="M28" s="67">
        <v>5.2200000000000003E-2</v>
      </c>
      <c r="N28" s="66">
        <v>61503</v>
      </c>
      <c r="O28" s="66">
        <v>78.52</v>
      </c>
      <c r="P28" s="66">
        <v>0</v>
      </c>
      <c r="Q28" s="66">
        <v>48.292155600000001</v>
      </c>
      <c r="R28" s="67">
        <v>1E-4</v>
      </c>
      <c r="S28" s="67">
        <v>1.0500000000000001E-2</v>
      </c>
      <c r="T28" s="67">
        <v>6.9999999999999999E-4</v>
      </c>
    </row>
    <row r="29" spans="1:20">
      <c r="A29" t="s">
        <v>333</v>
      </c>
      <c r="B29" s="73">
        <v>1260603</v>
      </c>
      <c r="C29" t="s">
        <v>99</v>
      </c>
      <c r="D29" t="s">
        <v>122</v>
      </c>
      <c r="E29" t="s">
        <v>330</v>
      </c>
      <c r="F29" t="s">
        <v>1050</v>
      </c>
      <c r="G29" t="s">
        <v>1023</v>
      </c>
      <c r="H29" t="s">
        <v>203</v>
      </c>
      <c r="I29" t="s">
        <v>334</v>
      </c>
      <c r="J29" s="66">
        <v>4.92</v>
      </c>
      <c r="K29" t="s">
        <v>101</v>
      </c>
      <c r="L29" s="67">
        <v>0.04</v>
      </c>
      <c r="M29" s="67">
        <v>7.0599999999999996E-2</v>
      </c>
      <c r="N29" s="66">
        <v>40300</v>
      </c>
      <c r="O29" s="66">
        <v>86.5</v>
      </c>
      <c r="P29" s="66">
        <v>0</v>
      </c>
      <c r="Q29" s="66">
        <v>34.859499999999997</v>
      </c>
      <c r="R29" s="67">
        <v>0</v>
      </c>
      <c r="S29" s="67">
        <v>7.6E-3</v>
      </c>
      <c r="T29" s="67">
        <v>5.0000000000000001E-4</v>
      </c>
    </row>
    <row r="30" spans="1:20">
      <c r="A30" t="s">
        <v>335</v>
      </c>
      <c r="B30" s="73">
        <v>6950083</v>
      </c>
      <c r="C30" t="s">
        <v>99</v>
      </c>
      <c r="D30" t="s">
        <v>122</v>
      </c>
      <c r="E30" t="s">
        <v>336</v>
      </c>
      <c r="F30" t="s">
        <v>299</v>
      </c>
      <c r="G30" t="s">
        <v>1023</v>
      </c>
      <c r="H30" t="s">
        <v>203</v>
      </c>
      <c r="I30" t="s">
        <v>318</v>
      </c>
      <c r="J30" s="66">
        <v>1.47</v>
      </c>
      <c r="K30" t="s">
        <v>101</v>
      </c>
      <c r="L30" s="67">
        <v>4.4999999999999998E-2</v>
      </c>
      <c r="M30" s="67">
        <v>1.7399999999999999E-2</v>
      </c>
      <c r="N30" s="66">
        <v>95835</v>
      </c>
      <c r="O30" s="66">
        <v>125.38</v>
      </c>
      <c r="P30" s="66">
        <v>1.29867</v>
      </c>
      <c r="Q30" s="66">
        <v>121.456593</v>
      </c>
      <c r="R30" s="67">
        <v>1E-4</v>
      </c>
      <c r="S30" s="67">
        <v>2.64E-2</v>
      </c>
      <c r="T30" s="67">
        <v>1.6000000000000001E-3</v>
      </c>
    </row>
    <row r="31" spans="1:20">
      <c r="A31" t="s">
        <v>337</v>
      </c>
      <c r="B31" s="73">
        <v>1940600</v>
      </c>
      <c r="C31" t="s">
        <v>99</v>
      </c>
      <c r="D31" t="s">
        <v>122</v>
      </c>
      <c r="E31" t="s">
        <v>298</v>
      </c>
      <c r="F31" t="s">
        <v>299</v>
      </c>
      <c r="G31" t="s">
        <v>1024</v>
      </c>
      <c r="H31" t="s">
        <v>149</v>
      </c>
      <c r="I31" t="s">
        <v>338</v>
      </c>
      <c r="J31" s="66">
        <v>2.83</v>
      </c>
      <c r="K31" t="s">
        <v>101</v>
      </c>
      <c r="L31" s="67">
        <v>1.4200000000000001E-2</v>
      </c>
      <c r="M31" s="67">
        <v>-0.97770000000000001</v>
      </c>
      <c r="N31" s="66">
        <v>2</v>
      </c>
      <c r="O31" s="66">
        <v>4904901</v>
      </c>
      <c r="P31" s="66">
        <v>0</v>
      </c>
      <c r="Q31" s="66">
        <v>98.098020000000005</v>
      </c>
      <c r="R31" s="67">
        <v>0</v>
      </c>
      <c r="S31" s="67">
        <v>2.1299999999999999E-2</v>
      </c>
      <c r="T31" s="67">
        <v>1.2999999999999999E-3</v>
      </c>
    </row>
    <row r="32" spans="1:20">
      <c r="A32" t="s">
        <v>339</v>
      </c>
      <c r="B32" s="73">
        <v>1142595</v>
      </c>
      <c r="C32" t="s">
        <v>99</v>
      </c>
      <c r="D32" t="s">
        <v>122</v>
      </c>
      <c r="E32" t="s">
        <v>340</v>
      </c>
      <c r="F32" t="s">
        <v>310</v>
      </c>
      <c r="G32" t="s">
        <v>1023</v>
      </c>
      <c r="H32" t="s">
        <v>203</v>
      </c>
      <c r="I32" t="s">
        <v>305</v>
      </c>
      <c r="J32" s="66">
        <v>5.23</v>
      </c>
      <c r="K32" t="s">
        <v>101</v>
      </c>
      <c r="L32" s="67">
        <v>1.23E-2</v>
      </c>
      <c r="M32" s="67">
        <v>1.35E-2</v>
      </c>
      <c r="N32" s="66">
        <v>19628</v>
      </c>
      <c r="O32" s="66">
        <v>99.95</v>
      </c>
      <c r="P32" s="66">
        <v>0</v>
      </c>
      <c r="Q32" s="66">
        <v>19.618186000000001</v>
      </c>
      <c r="R32" s="67">
        <v>0</v>
      </c>
      <c r="S32" s="67">
        <v>4.3E-3</v>
      </c>
      <c r="T32" s="67">
        <v>2.9999999999999997E-4</v>
      </c>
    </row>
    <row r="33" spans="1:20">
      <c r="A33" t="s">
        <v>341</v>
      </c>
      <c r="B33" s="73">
        <v>1140607</v>
      </c>
      <c r="C33" t="s">
        <v>99</v>
      </c>
      <c r="D33" t="s">
        <v>122</v>
      </c>
      <c r="E33" t="s">
        <v>342</v>
      </c>
      <c r="F33" t="s">
        <v>1047</v>
      </c>
      <c r="G33" t="s">
        <v>1025</v>
      </c>
      <c r="H33" t="s">
        <v>203</v>
      </c>
      <c r="I33" t="s">
        <v>343</v>
      </c>
      <c r="J33" s="66">
        <v>4.01</v>
      </c>
      <c r="K33" t="s">
        <v>101</v>
      </c>
      <c r="L33" s="67">
        <v>2.1499999999999998E-2</v>
      </c>
      <c r="M33" s="67">
        <v>3.4799999999999998E-2</v>
      </c>
      <c r="N33" s="66">
        <v>18088</v>
      </c>
      <c r="O33" s="66">
        <v>96.37</v>
      </c>
      <c r="P33" s="66">
        <v>0</v>
      </c>
      <c r="Q33" s="66">
        <v>17.431405600000001</v>
      </c>
      <c r="R33" s="67">
        <v>0</v>
      </c>
      <c r="S33" s="67">
        <v>3.8E-3</v>
      </c>
      <c r="T33" s="67">
        <v>2.0000000000000001E-4</v>
      </c>
    </row>
    <row r="34" spans="1:20">
      <c r="A34" t="s">
        <v>344</v>
      </c>
      <c r="B34" s="73">
        <v>3870169</v>
      </c>
      <c r="C34" t="s">
        <v>99</v>
      </c>
      <c r="D34" t="s">
        <v>122</v>
      </c>
      <c r="E34" t="s">
        <v>345</v>
      </c>
      <c r="F34" t="s">
        <v>1050</v>
      </c>
      <c r="G34" t="s">
        <v>1026</v>
      </c>
      <c r="H34" t="s">
        <v>149</v>
      </c>
      <c r="I34" t="s">
        <v>347</v>
      </c>
      <c r="J34" s="66">
        <v>5.01</v>
      </c>
      <c r="K34" t="s">
        <v>101</v>
      </c>
      <c r="L34" s="67">
        <v>1.4999999999999999E-2</v>
      </c>
      <c r="M34" s="67">
        <v>5.8099999999999999E-2</v>
      </c>
      <c r="N34" s="66">
        <v>78000</v>
      </c>
      <c r="O34" s="66">
        <v>80.11</v>
      </c>
      <c r="P34" s="66">
        <v>0</v>
      </c>
      <c r="Q34" s="66">
        <v>62.485799999999998</v>
      </c>
      <c r="R34" s="67">
        <v>2.9999999999999997E-4</v>
      </c>
      <c r="S34" s="67">
        <v>1.3599999999999999E-2</v>
      </c>
      <c r="T34" s="67">
        <v>8.0000000000000004E-4</v>
      </c>
    </row>
    <row r="35" spans="1:20">
      <c r="A35" t="s">
        <v>348</v>
      </c>
      <c r="B35" s="73">
        <v>2510204</v>
      </c>
      <c r="C35" t="s">
        <v>99</v>
      </c>
      <c r="D35" t="s">
        <v>122</v>
      </c>
      <c r="E35" t="s">
        <v>349</v>
      </c>
      <c r="F35" t="s">
        <v>1047</v>
      </c>
      <c r="G35" t="s">
        <v>1027</v>
      </c>
      <c r="H35" t="s">
        <v>203</v>
      </c>
      <c r="I35" t="s">
        <v>350</v>
      </c>
      <c r="J35" s="66">
        <v>4</v>
      </c>
      <c r="K35" t="s">
        <v>101</v>
      </c>
      <c r="L35" s="67">
        <v>3.0599999999999999E-2</v>
      </c>
      <c r="M35" s="67">
        <v>2.1999999999999999E-2</v>
      </c>
      <c r="N35" s="66">
        <v>42362.04</v>
      </c>
      <c r="O35" s="66">
        <v>104.31</v>
      </c>
      <c r="P35" s="66">
        <v>0.65329000000000004</v>
      </c>
      <c r="Q35" s="66">
        <v>44.841133923999998</v>
      </c>
      <c r="R35" s="67">
        <v>1E-4</v>
      </c>
      <c r="S35" s="67">
        <v>9.7000000000000003E-3</v>
      </c>
      <c r="T35" s="67">
        <v>5.9999999999999995E-4</v>
      </c>
    </row>
    <row r="36" spans="1:20">
      <c r="A36" t="s">
        <v>351</v>
      </c>
      <c r="B36" s="73">
        <v>2260495</v>
      </c>
      <c r="C36" t="s">
        <v>99</v>
      </c>
      <c r="D36" t="s">
        <v>122</v>
      </c>
      <c r="E36" t="s">
        <v>352</v>
      </c>
      <c r="F36" t="s">
        <v>1047</v>
      </c>
      <c r="G36" t="s">
        <v>1023</v>
      </c>
      <c r="H36" t="s">
        <v>203</v>
      </c>
      <c r="I36" t="s">
        <v>354</v>
      </c>
      <c r="J36" s="66">
        <v>6.02</v>
      </c>
      <c r="K36" t="s">
        <v>101</v>
      </c>
      <c r="L36" s="67">
        <v>2.81E-2</v>
      </c>
      <c r="M36" s="67">
        <v>1.9599999999999999E-2</v>
      </c>
      <c r="N36" s="66">
        <v>2149.85</v>
      </c>
      <c r="O36" s="66">
        <v>106.18</v>
      </c>
      <c r="P36" s="66">
        <v>0</v>
      </c>
      <c r="Q36" s="66">
        <v>2.2827107299999998</v>
      </c>
      <c r="R36" s="67">
        <v>0</v>
      </c>
      <c r="S36" s="67">
        <v>5.0000000000000001E-4</v>
      </c>
      <c r="T36" s="67">
        <v>0</v>
      </c>
    </row>
    <row r="37" spans="1:20">
      <c r="A37" t="s">
        <v>355</v>
      </c>
      <c r="B37" s="73">
        <v>1165141</v>
      </c>
      <c r="C37" t="s">
        <v>99</v>
      </c>
      <c r="D37" t="s">
        <v>122</v>
      </c>
      <c r="E37" t="s">
        <v>356</v>
      </c>
      <c r="F37" t="s">
        <v>1047</v>
      </c>
      <c r="G37" t="s">
        <v>1027</v>
      </c>
      <c r="H37" t="s">
        <v>203</v>
      </c>
      <c r="I37" t="s">
        <v>357</v>
      </c>
      <c r="J37" s="66">
        <v>7.06</v>
      </c>
      <c r="K37" t="s">
        <v>101</v>
      </c>
      <c r="L37" s="67">
        <v>8.3999999999999995E-3</v>
      </c>
      <c r="M37" s="67">
        <v>1.89E-2</v>
      </c>
      <c r="N37" s="66">
        <v>64000</v>
      </c>
      <c r="O37" s="66">
        <v>92.88</v>
      </c>
      <c r="P37" s="66">
        <v>0</v>
      </c>
      <c r="Q37" s="66">
        <v>59.443199999999997</v>
      </c>
      <c r="R37" s="67">
        <v>1E-4</v>
      </c>
      <c r="S37" s="67">
        <v>1.29E-2</v>
      </c>
      <c r="T37" s="67">
        <v>8.0000000000000004E-4</v>
      </c>
    </row>
    <row r="38" spans="1:20">
      <c r="A38" t="s">
        <v>358</v>
      </c>
      <c r="B38" s="73">
        <v>1820208</v>
      </c>
      <c r="C38" t="s">
        <v>99</v>
      </c>
      <c r="D38" t="s">
        <v>122</v>
      </c>
      <c r="E38" t="s">
        <v>359</v>
      </c>
      <c r="F38" t="s">
        <v>1050</v>
      </c>
      <c r="G38" t="s">
        <v>1028</v>
      </c>
      <c r="H38" t="s">
        <v>149</v>
      </c>
      <c r="I38" t="s">
        <v>361</v>
      </c>
      <c r="J38" s="66">
        <v>4.7</v>
      </c>
      <c r="K38" t="s">
        <v>101</v>
      </c>
      <c r="L38" s="67">
        <v>2.8500000000000001E-2</v>
      </c>
      <c r="M38" s="67">
        <v>5.5899999999999998E-2</v>
      </c>
      <c r="N38" s="66">
        <v>72411</v>
      </c>
      <c r="O38" s="66">
        <v>90.15</v>
      </c>
      <c r="P38" s="66">
        <v>0</v>
      </c>
      <c r="Q38" s="66">
        <v>65.278516499999995</v>
      </c>
      <c r="R38" s="67">
        <v>1E-4</v>
      </c>
      <c r="S38" s="67">
        <v>1.4200000000000001E-2</v>
      </c>
      <c r="T38" s="67">
        <v>8.9999999999999998E-4</v>
      </c>
    </row>
    <row r="39" spans="1:20">
      <c r="A39" t="s">
        <v>362</v>
      </c>
      <c r="B39" s="73">
        <v>1820190</v>
      </c>
      <c r="C39" t="s">
        <v>99</v>
      </c>
      <c r="D39" t="s">
        <v>122</v>
      </c>
      <c r="E39" t="s">
        <v>359</v>
      </c>
      <c r="F39" t="s">
        <v>1050</v>
      </c>
      <c r="G39" t="s">
        <v>1028</v>
      </c>
      <c r="H39" t="s">
        <v>149</v>
      </c>
      <c r="I39" t="s">
        <v>234</v>
      </c>
      <c r="J39" s="66">
        <v>2.78</v>
      </c>
      <c r="K39" t="s">
        <v>101</v>
      </c>
      <c r="L39" s="67">
        <v>4.65E-2</v>
      </c>
      <c r="M39" s="67">
        <v>5.6800000000000003E-2</v>
      </c>
      <c r="N39" s="66">
        <v>24237</v>
      </c>
      <c r="O39" s="66">
        <v>97.8</v>
      </c>
      <c r="P39" s="66">
        <v>0.56571000000000005</v>
      </c>
      <c r="Q39" s="66">
        <v>24.269496</v>
      </c>
      <c r="R39" s="67">
        <v>0</v>
      </c>
      <c r="S39" s="67">
        <v>5.3E-3</v>
      </c>
      <c r="T39" s="67">
        <v>2.9999999999999997E-4</v>
      </c>
    </row>
    <row r="40" spans="1:20">
      <c r="A40" t="s">
        <v>363</v>
      </c>
      <c r="B40" s="73">
        <v>1132059</v>
      </c>
      <c r="C40" t="s">
        <v>99</v>
      </c>
      <c r="D40" t="s">
        <v>122</v>
      </c>
      <c r="E40" t="s">
        <v>364</v>
      </c>
      <c r="F40" t="s">
        <v>1050</v>
      </c>
      <c r="G40" t="s">
        <v>1029</v>
      </c>
      <c r="H40" t="s">
        <v>203</v>
      </c>
      <c r="I40" t="s">
        <v>365</v>
      </c>
      <c r="J40" s="66">
        <v>1.73</v>
      </c>
      <c r="K40" t="s">
        <v>101</v>
      </c>
      <c r="L40" s="67">
        <v>2.5000000000000001E-2</v>
      </c>
      <c r="M40" s="67">
        <v>0.1208</v>
      </c>
      <c r="N40" s="66">
        <v>45174.2</v>
      </c>
      <c r="O40" s="66">
        <v>86</v>
      </c>
      <c r="P40" s="66">
        <v>0</v>
      </c>
      <c r="Q40" s="66">
        <v>38.849812</v>
      </c>
      <c r="R40" s="67">
        <v>2.0000000000000001E-4</v>
      </c>
      <c r="S40" s="67">
        <v>8.3999999999999995E-3</v>
      </c>
      <c r="T40" s="67">
        <v>5.0000000000000001E-4</v>
      </c>
    </row>
    <row r="41" spans="1:20">
      <c r="A41" s="68" t="s">
        <v>250</v>
      </c>
      <c r="B41" s="14"/>
      <c r="C41" s="14"/>
      <c r="D41" s="14"/>
      <c r="E41" s="14"/>
      <c r="J41" s="70">
        <v>4.1900000000000004</v>
      </c>
      <c r="M41" s="69">
        <v>4.6399999999999997E-2</v>
      </c>
      <c r="N41" s="70">
        <v>2323544.7000000002</v>
      </c>
      <c r="P41" s="70">
        <v>0.22475000000000001</v>
      </c>
      <c r="Q41" s="70">
        <v>2299.0373715290002</v>
      </c>
      <c r="S41" s="69">
        <v>0.49909999999999999</v>
      </c>
      <c r="T41" s="69">
        <v>3.1099999999999999E-2</v>
      </c>
    </row>
    <row r="42" spans="1:20">
      <c r="A42" t="s">
        <v>366</v>
      </c>
      <c r="B42" s="73">
        <v>7460363</v>
      </c>
      <c r="C42" t="s">
        <v>99</v>
      </c>
      <c r="D42" t="s">
        <v>122</v>
      </c>
      <c r="E42" t="s">
        <v>367</v>
      </c>
      <c r="F42" t="s">
        <v>368</v>
      </c>
      <c r="G42" t="s">
        <v>1020</v>
      </c>
      <c r="H42" t="s">
        <v>203</v>
      </c>
      <c r="I42" t="s">
        <v>318</v>
      </c>
      <c r="J42" s="66">
        <v>2.04</v>
      </c>
      <c r="K42" t="s">
        <v>101</v>
      </c>
      <c r="L42" s="67">
        <v>4.4999999999999998E-2</v>
      </c>
      <c r="M42" s="67">
        <v>6.4000000000000003E-3</v>
      </c>
      <c r="N42" s="66">
        <v>93751.57</v>
      </c>
      <c r="O42" s="66">
        <v>109.22</v>
      </c>
      <c r="P42" s="66">
        <v>0</v>
      </c>
      <c r="Q42" s="66">
        <v>102.395464754</v>
      </c>
      <c r="R42" s="67">
        <v>5.0000000000000001E-4</v>
      </c>
      <c r="S42" s="67">
        <v>2.2200000000000001E-2</v>
      </c>
      <c r="T42" s="67">
        <v>1.4E-3</v>
      </c>
    </row>
    <row r="43" spans="1:20">
      <c r="A43" t="s">
        <v>369</v>
      </c>
      <c r="B43" s="73">
        <v>1157536</v>
      </c>
      <c r="C43" t="s">
        <v>99</v>
      </c>
      <c r="D43" t="s">
        <v>122</v>
      </c>
      <c r="E43" t="s">
        <v>370</v>
      </c>
      <c r="F43" t="s">
        <v>127</v>
      </c>
      <c r="G43" t="s">
        <v>1021</v>
      </c>
      <c r="H43" t="s">
        <v>149</v>
      </c>
      <c r="I43" t="s">
        <v>371</v>
      </c>
      <c r="J43" s="66">
        <v>2.14</v>
      </c>
      <c r="K43" t="s">
        <v>101</v>
      </c>
      <c r="L43" s="67">
        <v>1.49E-2</v>
      </c>
      <c r="M43" s="67">
        <v>7.1999999999999998E-3</v>
      </c>
      <c r="N43" s="66">
        <v>1484.46</v>
      </c>
      <c r="O43" s="66">
        <v>101.78</v>
      </c>
      <c r="P43" s="66">
        <v>0</v>
      </c>
      <c r="Q43" s="66">
        <v>1.5108833880000001</v>
      </c>
      <c r="R43" s="67">
        <v>0</v>
      </c>
      <c r="S43" s="67">
        <v>2.9999999999999997E-4</v>
      </c>
      <c r="T43" s="67">
        <v>0</v>
      </c>
    </row>
    <row r="44" spans="1:20">
      <c r="A44" t="s">
        <v>372</v>
      </c>
      <c r="B44" s="73">
        <v>2810299</v>
      </c>
      <c r="C44" t="s">
        <v>99</v>
      </c>
      <c r="D44" t="s">
        <v>122</v>
      </c>
      <c r="E44" t="s">
        <v>373</v>
      </c>
      <c r="F44" t="s">
        <v>324</v>
      </c>
      <c r="G44" t="s">
        <v>1022</v>
      </c>
      <c r="H44" t="s">
        <v>203</v>
      </c>
      <c r="I44" t="s">
        <v>318</v>
      </c>
      <c r="J44" s="66">
        <v>2.19</v>
      </c>
      <c r="K44" t="s">
        <v>101</v>
      </c>
      <c r="L44" s="67">
        <v>2.4500000000000001E-2</v>
      </c>
      <c r="M44" s="67">
        <v>1.14E-2</v>
      </c>
      <c r="N44" s="66">
        <v>152879</v>
      </c>
      <c r="O44" s="66">
        <v>103.52</v>
      </c>
      <c r="P44" s="66">
        <v>0</v>
      </c>
      <c r="Q44" s="66">
        <v>158.26034079999999</v>
      </c>
      <c r="R44" s="67">
        <v>1E-4</v>
      </c>
      <c r="S44" s="67">
        <v>3.44E-2</v>
      </c>
      <c r="T44" s="67">
        <v>2.0999999999999999E-3</v>
      </c>
    </row>
    <row r="45" spans="1:20">
      <c r="A45" t="s">
        <v>374</v>
      </c>
      <c r="B45" s="73">
        <v>1143395</v>
      </c>
      <c r="C45" t="s">
        <v>99</v>
      </c>
      <c r="D45" t="s">
        <v>122</v>
      </c>
      <c r="E45" t="s">
        <v>375</v>
      </c>
      <c r="F45" t="s">
        <v>1050</v>
      </c>
      <c r="G45" t="s">
        <v>1021</v>
      </c>
      <c r="H45" t="s">
        <v>149</v>
      </c>
      <c r="I45" t="s">
        <v>350</v>
      </c>
      <c r="J45" s="66">
        <v>6.57</v>
      </c>
      <c r="K45" t="s">
        <v>101</v>
      </c>
      <c r="L45" s="67">
        <v>3.6900000000000002E-2</v>
      </c>
      <c r="M45" s="67">
        <v>3.0800000000000001E-2</v>
      </c>
      <c r="N45" s="66">
        <v>34117.279999999999</v>
      </c>
      <c r="O45" s="66">
        <v>105.69</v>
      </c>
      <c r="P45" s="66">
        <v>0</v>
      </c>
      <c r="Q45" s="66">
        <v>36.058553232000001</v>
      </c>
      <c r="R45" s="67">
        <v>1E-4</v>
      </c>
      <c r="S45" s="67">
        <v>7.7999999999999996E-3</v>
      </c>
      <c r="T45" s="67">
        <v>5.0000000000000001E-4</v>
      </c>
    </row>
    <row r="46" spans="1:20">
      <c r="A46" t="s">
        <v>376</v>
      </c>
      <c r="B46" s="73">
        <v>3900495</v>
      </c>
      <c r="C46" t="s">
        <v>99</v>
      </c>
      <c r="D46" t="s">
        <v>122</v>
      </c>
      <c r="E46" t="s">
        <v>377</v>
      </c>
      <c r="F46" t="s">
        <v>1047</v>
      </c>
      <c r="G46" t="s">
        <v>1023</v>
      </c>
      <c r="H46" t="s">
        <v>203</v>
      </c>
      <c r="I46" t="s">
        <v>378</v>
      </c>
      <c r="J46" s="66">
        <v>6.83</v>
      </c>
      <c r="K46" t="s">
        <v>101</v>
      </c>
      <c r="L46" s="67">
        <v>2.41E-2</v>
      </c>
      <c r="M46" s="67">
        <v>2.8500000000000001E-2</v>
      </c>
      <c r="N46" s="66">
        <v>89000</v>
      </c>
      <c r="O46" s="66">
        <v>97.9</v>
      </c>
      <c r="P46" s="66">
        <v>0</v>
      </c>
      <c r="Q46" s="66">
        <v>87.131</v>
      </c>
      <c r="R46" s="67">
        <v>2.0000000000000001E-4</v>
      </c>
      <c r="S46" s="67">
        <v>1.89E-2</v>
      </c>
      <c r="T46" s="67">
        <v>1.1999999999999999E-3</v>
      </c>
    </row>
    <row r="47" spans="1:20">
      <c r="A47" t="s">
        <v>379</v>
      </c>
      <c r="B47" s="73">
        <v>5780135</v>
      </c>
      <c r="C47" t="s">
        <v>99</v>
      </c>
      <c r="D47" t="s">
        <v>122</v>
      </c>
      <c r="E47" t="s">
        <v>380</v>
      </c>
      <c r="F47" t="s">
        <v>381</v>
      </c>
      <c r="G47" t="s">
        <v>1024</v>
      </c>
      <c r="H47" t="s">
        <v>149</v>
      </c>
      <c r="I47" t="s">
        <v>382</v>
      </c>
      <c r="J47" s="66">
        <v>2.4</v>
      </c>
      <c r="K47" t="s">
        <v>101</v>
      </c>
      <c r="L47" s="67">
        <v>2.4500000000000001E-2</v>
      </c>
      <c r="M47" s="67">
        <v>5.2400000000000002E-2</v>
      </c>
      <c r="N47" s="66">
        <v>88333</v>
      </c>
      <c r="O47" s="66">
        <v>93.7</v>
      </c>
      <c r="P47" s="66">
        <v>0</v>
      </c>
      <c r="Q47" s="66">
        <v>82.768021000000005</v>
      </c>
      <c r="R47" s="67">
        <v>6.9999999999999999E-4</v>
      </c>
      <c r="S47" s="67">
        <v>1.7999999999999999E-2</v>
      </c>
      <c r="T47" s="67">
        <v>1.1000000000000001E-3</v>
      </c>
    </row>
    <row r="48" spans="1:20">
      <c r="A48" t="s">
        <v>383</v>
      </c>
      <c r="B48" s="73">
        <v>2300176</v>
      </c>
      <c r="C48" t="s">
        <v>99</v>
      </c>
      <c r="D48" t="s">
        <v>122</v>
      </c>
      <c r="E48" t="s">
        <v>384</v>
      </c>
      <c r="F48" t="s">
        <v>131</v>
      </c>
      <c r="G48" t="s">
        <v>1023</v>
      </c>
      <c r="H48" t="s">
        <v>203</v>
      </c>
      <c r="I48" t="s">
        <v>343</v>
      </c>
      <c r="J48" s="66">
        <v>3.96</v>
      </c>
      <c r="K48" t="s">
        <v>101</v>
      </c>
      <c r="L48" s="67">
        <v>3.6499999999999998E-2</v>
      </c>
      <c r="M48" s="67">
        <v>1.6299999999999999E-2</v>
      </c>
      <c r="N48" s="66">
        <v>1051</v>
      </c>
      <c r="O48" s="66">
        <v>108.5</v>
      </c>
      <c r="P48" s="66">
        <v>0</v>
      </c>
      <c r="Q48" s="66">
        <v>1.1403350000000001</v>
      </c>
      <c r="R48" s="67">
        <v>0</v>
      </c>
      <c r="S48" s="67">
        <v>2.0000000000000001E-4</v>
      </c>
      <c r="T48" s="67">
        <v>0</v>
      </c>
    </row>
    <row r="49" spans="1:20">
      <c r="A49" t="s">
        <v>385</v>
      </c>
      <c r="B49" s="73">
        <v>2300234</v>
      </c>
      <c r="C49" t="s">
        <v>99</v>
      </c>
      <c r="D49" t="s">
        <v>122</v>
      </c>
      <c r="E49" t="s">
        <v>384</v>
      </c>
      <c r="F49" t="s">
        <v>131</v>
      </c>
      <c r="G49" t="s">
        <v>1023</v>
      </c>
      <c r="H49" t="s">
        <v>203</v>
      </c>
      <c r="I49" t="s">
        <v>386</v>
      </c>
      <c r="J49" s="66">
        <v>7.07</v>
      </c>
      <c r="K49" t="s">
        <v>101</v>
      </c>
      <c r="L49" s="67">
        <v>3.2000000000000001E-2</v>
      </c>
      <c r="M49" s="67">
        <v>2.3400000000000001E-2</v>
      </c>
      <c r="N49" s="66">
        <v>132000</v>
      </c>
      <c r="O49" s="66">
        <v>106.54</v>
      </c>
      <c r="P49" s="66">
        <v>0</v>
      </c>
      <c r="Q49" s="66">
        <v>140.6328</v>
      </c>
      <c r="R49" s="67">
        <v>2.0000000000000001E-4</v>
      </c>
      <c r="S49" s="67">
        <v>3.0499999999999999E-2</v>
      </c>
      <c r="T49" s="67">
        <v>1.9E-3</v>
      </c>
    </row>
    <row r="50" spans="1:20">
      <c r="A50" t="s">
        <v>387</v>
      </c>
      <c r="B50" s="73">
        <v>1143122</v>
      </c>
      <c r="C50" t="s">
        <v>99</v>
      </c>
      <c r="D50" t="s">
        <v>122</v>
      </c>
      <c r="E50" t="s">
        <v>388</v>
      </c>
      <c r="F50" t="s">
        <v>389</v>
      </c>
      <c r="G50" t="s">
        <v>1023</v>
      </c>
      <c r="H50" t="s">
        <v>203</v>
      </c>
      <c r="I50" t="s">
        <v>390</v>
      </c>
      <c r="J50" s="66">
        <v>9.11</v>
      </c>
      <c r="K50" t="s">
        <v>101</v>
      </c>
      <c r="L50" s="67">
        <v>3.0499999999999999E-2</v>
      </c>
      <c r="M50" s="67">
        <v>2.53E-2</v>
      </c>
      <c r="N50" s="66">
        <v>118268</v>
      </c>
      <c r="O50" s="66">
        <v>104.9</v>
      </c>
      <c r="P50" s="66">
        <v>0</v>
      </c>
      <c r="Q50" s="66">
        <v>124.063132</v>
      </c>
      <c r="R50" s="67">
        <v>2.0000000000000001E-4</v>
      </c>
      <c r="S50" s="67">
        <v>2.69E-2</v>
      </c>
      <c r="T50" s="67">
        <v>1.6999999999999999E-3</v>
      </c>
    </row>
    <row r="51" spans="1:20">
      <c r="A51" t="s">
        <v>391</v>
      </c>
      <c r="B51" s="73">
        <v>1136068</v>
      </c>
      <c r="C51" t="s">
        <v>99</v>
      </c>
      <c r="D51" t="s">
        <v>122</v>
      </c>
      <c r="E51" t="s">
        <v>392</v>
      </c>
      <c r="F51" t="s">
        <v>389</v>
      </c>
      <c r="G51" t="s">
        <v>1024</v>
      </c>
      <c r="H51" t="s">
        <v>149</v>
      </c>
      <c r="I51" t="s">
        <v>234</v>
      </c>
      <c r="J51" s="66">
        <v>3.77</v>
      </c>
      <c r="K51" t="s">
        <v>101</v>
      </c>
      <c r="L51" s="67">
        <v>3.9199999999999999E-2</v>
      </c>
      <c r="M51" s="67">
        <v>1.84E-2</v>
      </c>
      <c r="N51" s="66">
        <v>57633</v>
      </c>
      <c r="O51" s="66">
        <v>109.8</v>
      </c>
      <c r="P51" s="66">
        <v>0</v>
      </c>
      <c r="Q51" s="66">
        <v>63.281033999999998</v>
      </c>
      <c r="R51" s="67">
        <v>1E-4</v>
      </c>
      <c r="S51" s="67">
        <v>1.37E-2</v>
      </c>
      <c r="T51" s="67">
        <v>8.9999999999999998E-4</v>
      </c>
    </row>
    <row r="52" spans="1:20">
      <c r="A52" t="s">
        <v>393</v>
      </c>
      <c r="B52" s="73">
        <v>3230240</v>
      </c>
      <c r="C52" t="s">
        <v>99</v>
      </c>
      <c r="D52" t="s">
        <v>122</v>
      </c>
      <c r="E52" t="s">
        <v>394</v>
      </c>
      <c r="F52" t="s">
        <v>1047</v>
      </c>
      <c r="G52" t="s">
        <v>1023</v>
      </c>
      <c r="H52" t="s">
        <v>203</v>
      </c>
      <c r="I52" t="s">
        <v>234</v>
      </c>
      <c r="J52" s="66">
        <v>3.84</v>
      </c>
      <c r="K52" t="s">
        <v>101</v>
      </c>
      <c r="L52" s="67">
        <v>3.5000000000000003E-2</v>
      </c>
      <c r="M52" s="67">
        <v>0.03</v>
      </c>
      <c r="N52" s="66">
        <v>56152.65</v>
      </c>
      <c r="O52" s="66">
        <v>102</v>
      </c>
      <c r="P52" s="66">
        <v>0</v>
      </c>
      <c r="Q52" s="66">
        <v>57.275703</v>
      </c>
      <c r="R52" s="67">
        <v>1E-4</v>
      </c>
      <c r="S52" s="67">
        <v>1.24E-2</v>
      </c>
      <c r="T52" s="67">
        <v>8.0000000000000004E-4</v>
      </c>
    </row>
    <row r="53" spans="1:20">
      <c r="A53" t="s">
        <v>395</v>
      </c>
      <c r="B53" s="73">
        <v>1162817</v>
      </c>
      <c r="C53" t="s">
        <v>99</v>
      </c>
      <c r="D53" t="s">
        <v>122</v>
      </c>
      <c r="E53" t="s">
        <v>340</v>
      </c>
      <c r="F53" t="s">
        <v>310</v>
      </c>
      <c r="G53" t="s">
        <v>1023</v>
      </c>
      <c r="H53" t="s">
        <v>203</v>
      </c>
      <c r="I53" t="s">
        <v>396</v>
      </c>
      <c r="J53" s="66">
        <v>7.54</v>
      </c>
      <c r="K53" t="s">
        <v>101</v>
      </c>
      <c r="L53" s="67">
        <v>2.4299999999999999E-2</v>
      </c>
      <c r="M53" s="67">
        <v>2.64E-2</v>
      </c>
      <c r="N53" s="66">
        <v>124213</v>
      </c>
      <c r="O53" s="66">
        <v>99.46</v>
      </c>
      <c r="P53" s="66">
        <v>0</v>
      </c>
      <c r="Q53" s="66">
        <v>123.54224979999999</v>
      </c>
      <c r="R53" s="67">
        <v>1E-4</v>
      </c>
      <c r="S53" s="67">
        <v>2.6800000000000001E-2</v>
      </c>
      <c r="T53" s="67">
        <v>1.6999999999999999E-3</v>
      </c>
    </row>
    <row r="54" spans="1:20">
      <c r="A54" t="s">
        <v>397</v>
      </c>
      <c r="B54" s="73">
        <v>1153725</v>
      </c>
      <c r="C54" t="s">
        <v>99</v>
      </c>
      <c r="D54" t="s">
        <v>122</v>
      </c>
      <c r="E54" t="s">
        <v>398</v>
      </c>
      <c r="F54" t="s">
        <v>1048</v>
      </c>
      <c r="G54" t="s">
        <v>1030</v>
      </c>
      <c r="H54" t="s">
        <v>149</v>
      </c>
      <c r="I54" t="s">
        <v>328</v>
      </c>
      <c r="J54" s="66">
        <v>3.42</v>
      </c>
      <c r="K54" t="s">
        <v>101</v>
      </c>
      <c r="L54" s="67">
        <v>4.1700000000000001E-2</v>
      </c>
      <c r="M54" s="67">
        <v>3.0200000000000001E-2</v>
      </c>
      <c r="N54" s="66">
        <v>56560</v>
      </c>
      <c r="O54" s="66">
        <v>104</v>
      </c>
      <c r="P54" s="66">
        <v>0</v>
      </c>
      <c r="Q54" s="66">
        <v>58.822400000000002</v>
      </c>
      <c r="R54" s="67">
        <v>2.0000000000000001E-4</v>
      </c>
      <c r="S54" s="67">
        <v>1.2800000000000001E-2</v>
      </c>
      <c r="T54" s="67">
        <v>8.0000000000000004E-4</v>
      </c>
    </row>
    <row r="55" spans="1:20">
      <c r="A55" t="s">
        <v>400</v>
      </c>
      <c r="B55" s="73">
        <v>3180338</v>
      </c>
      <c r="C55" t="s">
        <v>99</v>
      </c>
      <c r="D55" t="s">
        <v>122</v>
      </c>
      <c r="E55" t="s">
        <v>401</v>
      </c>
      <c r="F55" t="s">
        <v>402</v>
      </c>
      <c r="G55" t="s">
        <v>1030</v>
      </c>
      <c r="H55" t="s">
        <v>149</v>
      </c>
      <c r="I55" t="s">
        <v>371</v>
      </c>
      <c r="J55" s="66">
        <v>4.07</v>
      </c>
      <c r="K55" t="s">
        <v>101</v>
      </c>
      <c r="L55" s="67">
        <v>1.8599999999999998E-2</v>
      </c>
      <c r="M55" s="67">
        <v>2.2599999999999999E-2</v>
      </c>
      <c r="N55" s="66">
        <v>1402</v>
      </c>
      <c r="O55" s="66">
        <v>99.55</v>
      </c>
      <c r="P55" s="66">
        <v>0</v>
      </c>
      <c r="Q55" s="66">
        <v>1.395691</v>
      </c>
      <c r="R55" s="67">
        <v>0</v>
      </c>
      <c r="S55" s="67">
        <v>2.9999999999999997E-4</v>
      </c>
      <c r="T55" s="67">
        <v>0</v>
      </c>
    </row>
    <row r="56" spans="1:20">
      <c r="A56" t="s">
        <v>403</v>
      </c>
      <c r="B56" s="73">
        <v>1147495</v>
      </c>
      <c r="C56" t="s">
        <v>99</v>
      </c>
      <c r="D56" t="s">
        <v>122</v>
      </c>
      <c r="E56" t="s">
        <v>404</v>
      </c>
      <c r="F56" t="s">
        <v>1050</v>
      </c>
      <c r="G56" t="s">
        <v>1025</v>
      </c>
      <c r="H56" t="s">
        <v>203</v>
      </c>
      <c r="I56" t="s">
        <v>405</v>
      </c>
      <c r="J56" s="66">
        <v>3.94</v>
      </c>
      <c r="K56" t="s">
        <v>101</v>
      </c>
      <c r="L56" s="67">
        <v>3.9E-2</v>
      </c>
      <c r="M56" s="67">
        <v>5.1999999999999998E-2</v>
      </c>
      <c r="N56" s="66">
        <v>108048</v>
      </c>
      <c r="O56" s="66">
        <v>95.66</v>
      </c>
      <c r="P56" s="66">
        <v>0</v>
      </c>
      <c r="Q56" s="66">
        <v>103.3587168</v>
      </c>
      <c r="R56" s="67">
        <v>2.9999999999999997E-4</v>
      </c>
      <c r="S56" s="67">
        <v>2.24E-2</v>
      </c>
      <c r="T56" s="67">
        <v>1.4E-3</v>
      </c>
    </row>
    <row r="57" spans="1:20">
      <c r="A57" t="s">
        <v>406</v>
      </c>
      <c r="B57" s="73">
        <v>1141415</v>
      </c>
      <c r="C57" t="s">
        <v>99</v>
      </c>
      <c r="D57" t="s">
        <v>122</v>
      </c>
      <c r="E57" t="s">
        <v>407</v>
      </c>
      <c r="F57" t="s">
        <v>131</v>
      </c>
      <c r="G57" t="s">
        <v>1025</v>
      </c>
      <c r="H57" t="s">
        <v>203</v>
      </c>
      <c r="I57" t="s">
        <v>350</v>
      </c>
      <c r="J57" s="66">
        <v>2.4300000000000002</v>
      </c>
      <c r="K57" t="s">
        <v>101</v>
      </c>
      <c r="L57" s="67">
        <v>2.1600000000000001E-2</v>
      </c>
      <c r="M57" s="67">
        <v>1.44E-2</v>
      </c>
      <c r="N57" s="66">
        <v>9892.7999999999993</v>
      </c>
      <c r="O57" s="66">
        <v>101.79</v>
      </c>
      <c r="P57" s="66">
        <v>0</v>
      </c>
      <c r="Q57" s="66">
        <v>10.06988112</v>
      </c>
      <c r="R57" s="67">
        <v>0</v>
      </c>
      <c r="S57" s="67">
        <v>2.2000000000000001E-3</v>
      </c>
      <c r="T57" s="67">
        <v>1E-4</v>
      </c>
    </row>
    <row r="58" spans="1:20">
      <c r="A58" t="s">
        <v>408</v>
      </c>
      <c r="B58" s="73">
        <v>1156397</v>
      </c>
      <c r="C58" t="s">
        <v>99</v>
      </c>
      <c r="D58" t="s">
        <v>122</v>
      </c>
      <c r="E58" t="s">
        <v>407</v>
      </c>
      <c r="F58" t="s">
        <v>131</v>
      </c>
      <c r="G58" t="s">
        <v>1025</v>
      </c>
      <c r="H58" t="s">
        <v>203</v>
      </c>
      <c r="I58" t="s">
        <v>409</v>
      </c>
      <c r="J58" s="66">
        <v>4.95</v>
      </c>
      <c r="K58" t="s">
        <v>101</v>
      </c>
      <c r="L58" s="67">
        <v>0.04</v>
      </c>
      <c r="M58" s="67">
        <v>2.6499999999999999E-2</v>
      </c>
      <c r="N58" s="66">
        <v>40197</v>
      </c>
      <c r="O58" s="66">
        <v>106.7</v>
      </c>
      <c r="P58" s="66">
        <v>0</v>
      </c>
      <c r="Q58" s="66">
        <v>42.890199000000003</v>
      </c>
      <c r="R58" s="67">
        <v>1E-4</v>
      </c>
      <c r="S58" s="67">
        <v>9.2999999999999992E-3</v>
      </c>
      <c r="T58" s="67">
        <v>5.9999999999999995E-4</v>
      </c>
    </row>
    <row r="59" spans="1:20">
      <c r="A59" t="s">
        <v>410</v>
      </c>
      <c r="B59" s="73">
        <v>7150410</v>
      </c>
      <c r="C59" t="s">
        <v>99</v>
      </c>
      <c r="D59" t="s">
        <v>122</v>
      </c>
      <c r="E59" t="s">
        <v>411</v>
      </c>
      <c r="F59" t="s">
        <v>1048</v>
      </c>
      <c r="G59" t="s">
        <v>1026</v>
      </c>
      <c r="H59" t="s">
        <v>149</v>
      </c>
      <c r="I59" t="s">
        <v>412</v>
      </c>
      <c r="J59" s="66">
        <v>4.0599999999999996</v>
      </c>
      <c r="K59" t="s">
        <v>101</v>
      </c>
      <c r="L59" s="67">
        <v>2.9499999999999998E-2</v>
      </c>
      <c r="M59" s="67">
        <v>3.4799999999999998E-2</v>
      </c>
      <c r="N59" s="66">
        <v>16028</v>
      </c>
      <c r="O59" s="66">
        <v>98</v>
      </c>
      <c r="P59" s="66">
        <v>0</v>
      </c>
      <c r="Q59" s="66">
        <v>15.70744</v>
      </c>
      <c r="R59" s="67">
        <v>1E-4</v>
      </c>
      <c r="S59" s="67">
        <v>3.3999999999999998E-3</v>
      </c>
      <c r="T59" s="67">
        <v>2.0000000000000001E-4</v>
      </c>
    </row>
    <row r="60" spans="1:20">
      <c r="A60" t="s">
        <v>413</v>
      </c>
      <c r="B60" s="73">
        <v>1161751</v>
      </c>
      <c r="C60" t="s">
        <v>99</v>
      </c>
      <c r="D60" t="s">
        <v>122</v>
      </c>
      <c r="E60" t="s">
        <v>414</v>
      </c>
      <c r="F60" t="s">
        <v>124</v>
      </c>
      <c r="G60" t="s">
        <v>1027</v>
      </c>
      <c r="H60" t="s">
        <v>203</v>
      </c>
      <c r="I60" t="s">
        <v>347</v>
      </c>
      <c r="J60" s="66">
        <v>5.43</v>
      </c>
      <c r="K60" t="s">
        <v>101</v>
      </c>
      <c r="L60" s="67">
        <v>2.0500000000000001E-2</v>
      </c>
      <c r="M60" s="67">
        <v>2.01E-2</v>
      </c>
      <c r="N60" s="66">
        <v>74661</v>
      </c>
      <c r="O60" s="66">
        <v>101.08</v>
      </c>
      <c r="P60" s="66">
        <v>0</v>
      </c>
      <c r="Q60" s="66">
        <v>75.467338799999993</v>
      </c>
      <c r="R60" s="67">
        <v>2.0000000000000001E-4</v>
      </c>
      <c r="S60" s="67">
        <v>1.6400000000000001E-2</v>
      </c>
      <c r="T60" s="67">
        <v>1E-3</v>
      </c>
    </row>
    <row r="61" spans="1:20">
      <c r="A61" t="s">
        <v>415</v>
      </c>
      <c r="B61" s="73">
        <v>1157783</v>
      </c>
      <c r="C61" t="s">
        <v>99</v>
      </c>
      <c r="D61" t="s">
        <v>122</v>
      </c>
      <c r="E61" t="s">
        <v>416</v>
      </c>
      <c r="F61" t="s">
        <v>1048</v>
      </c>
      <c r="G61" t="s">
        <v>1027</v>
      </c>
      <c r="H61" t="s">
        <v>203</v>
      </c>
      <c r="I61" t="s">
        <v>417</v>
      </c>
      <c r="J61" s="66">
        <v>3.17</v>
      </c>
      <c r="K61" t="s">
        <v>101</v>
      </c>
      <c r="L61" s="67">
        <v>3.4200000000000001E-2</v>
      </c>
      <c r="M61" s="67">
        <v>3.7900000000000003E-2</v>
      </c>
      <c r="N61" s="66">
        <v>77000</v>
      </c>
      <c r="O61" s="66">
        <v>100.33</v>
      </c>
      <c r="P61" s="66">
        <v>0</v>
      </c>
      <c r="Q61" s="66">
        <v>77.254099999999994</v>
      </c>
      <c r="R61" s="67">
        <v>2.0000000000000001E-4</v>
      </c>
      <c r="S61" s="67">
        <v>1.6799999999999999E-2</v>
      </c>
      <c r="T61" s="67">
        <v>1E-3</v>
      </c>
    </row>
    <row r="62" spans="1:20">
      <c r="A62" t="s">
        <v>418</v>
      </c>
      <c r="B62" s="73">
        <v>1132331</v>
      </c>
      <c r="C62" t="s">
        <v>99</v>
      </c>
      <c r="D62" t="s">
        <v>122</v>
      </c>
      <c r="E62" t="s">
        <v>419</v>
      </c>
      <c r="F62" t="s">
        <v>1048</v>
      </c>
      <c r="G62" t="s">
        <v>1027</v>
      </c>
      <c r="H62" t="s">
        <v>203</v>
      </c>
      <c r="I62" t="s">
        <v>328</v>
      </c>
      <c r="J62" s="66">
        <v>2.68</v>
      </c>
      <c r="K62" t="s">
        <v>101</v>
      </c>
      <c r="L62" s="67">
        <v>4.2000000000000003E-2</v>
      </c>
      <c r="M62" s="67">
        <v>0.04</v>
      </c>
      <c r="N62" s="66">
        <v>7956.67</v>
      </c>
      <c r="O62" s="66">
        <v>101.21</v>
      </c>
      <c r="P62" s="66">
        <v>0</v>
      </c>
      <c r="Q62" s="66">
        <v>8.0529457069999992</v>
      </c>
      <c r="R62" s="67">
        <v>0</v>
      </c>
      <c r="S62" s="67">
        <v>1.6999999999999999E-3</v>
      </c>
      <c r="T62" s="67">
        <v>1E-4</v>
      </c>
    </row>
    <row r="63" spans="1:20">
      <c r="A63" t="s">
        <v>420</v>
      </c>
      <c r="B63" s="73">
        <v>1140102</v>
      </c>
      <c r="C63" t="s">
        <v>99</v>
      </c>
      <c r="D63" t="s">
        <v>122</v>
      </c>
      <c r="E63" t="s">
        <v>419</v>
      </c>
      <c r="F63" t="s">
        <v>1048</v>
      </c>
      <c r="G63" t="s">
        <v>1027</v>
      </c>
      <c r="H63" t="s">
        <v>203</v>
      </c>
      <c r="I63" t="s">
        <v>421</v>
      </c>
      <c r="J63" s="66">
        <v>3.75</v>
      </c>
      <c r="K63" t="s">
        <v>101</v>
      </c>
      <c r="L63" s="67">
        <v>4.2999999999999997E-2</v>
      </c>
      <c r="M63" s="67">
        <v>4.7E-2</v>
      </c>
      <c r="N63" s="66">
        <v>48881</v>
      </c>
      <c r="O63" s="66">
        <v>100.65</v>
      </c>
      <c r="P63" s="66">
        <v>0</v>
      </c>
      <c r="Q63" s="66">
        <v>49.198726499999999</v>
      </c>
      <c r="R63" s="67">
        <v>0</v>
      </c>
      <c r="S63" s="67">
        <v>1.0699999999999999E-2</v>
      </c>
      <c r="T63" s="67">
        <v>6.9999999999999999E-4</v>
      </c>
    </row>
    <row r="64" spans="1:20">
      <c r="A64" t="s">
        <v>422</v>
      </c>
      <c r="B64" s="73">
        <v>1142603</v>
      </c>
      <c r="C64" t="s">
        <v>99</v>
      </c>
      <c r="D64" t="s">
        <v>122</v>
      </c>
      <c r="E64" t="s">
        <v>423</v>
      </c>
      <c r="F64" t="s">
        <v>1050</v>
      </c>
      <c r="G64" t="s">
        <v>1027</v>
      </c>
      <c r="H64" t="s">
        <v>203</v>
      </c>
      <c r="I64" t="s">
        <v>424</v>
      </c>
      <c r="J64" s="66">
        <v>2.29</v>
      </c>
      <c r="K64" t="s">
        <v>101</v>
      </c>
      <c r="L64" s="67">
        <v>5.5500000000000001E-2</v>
      </c>
      <c r="M64" s="67">
        <v>0.22339999999999999</v>
      </c>
      <c r="N64" s="66">
        <v>8633</v>
      </c>
      <c r="O64" s="66">
        <v>71.03</v>
      </c>
      <c r="P64" s="66">
        <v>0</v>
      </c>
      <c r="Q64" s="66">
        <v>6.1320199000000004</v>
      </c>
      <c r="R64" s="67">
        <v>0</v>
      </c>
      <c r="S64" s="67">
        <v>1.2999999999999999E-3</v>
      </c>
      <c r="T64" s="67">
        <v>1E-4</v>
      </c>
    </row>
    <row r="65" spans="1:20">
      <c r="A65" t="s">
        <v>425</v>
      </c>
      <c r="B65" s="73">
        <v>5760251</v>
      </c>
      <c r="C65" t="s">
        <v>99</v>
      </c>
      <c r="D65" t="s">
        <v>122</v>
      </c>
      <c r="E65" t="s">
        <v>426</v>
      </c>
      <c r="F65" t="s">
        <v>402</v>
      </c>
      <c r="G65" t="s">
        <v>1027</v>
      </c>
      <c r="H65" t="s">
        <v>203</v>
      </c>
      <c r="I65" t="s">
        <v>318</v>
      </c>
      <c r="J65" s="66">
        <v>3.71</v>
      </c>
      <c r="K65" t="s">
        <v>101</v>
      </c>
      <c r="L65" s="67">
        <v>3.3500000000000002E-2</v>
      </c>
      <c r="M65" s="67">
        <v>3.5400000000000001E-2</v>
      </c>
      <c r="N65" s="66">
        <v>127545</v>
      </c>
      <c r="O65" s="66">
        <v>100.14</v>
      </c>
      <c r="P65" s="66">
        <v>0</v>
      </c>
      <c r="Q65" s="66">
        <v>127.723563</v>
      </c>
      <c r="R65" s="67">
        <v>2.0000000000000001E-4</v>
      </c>
      <c r="S65" s="67">
        <v>2.7699999999999999E-2</v>
      </c>
      <c r="T65" s="67">
        <v>1.6999999999999999E-3</v>
      </c>
    </row>
    <row r="66" spans="1:20">
      <c r="A66" t="s">
        <v>427</v>
      </c>
      <c r="B66" s="73">
        <v>5760301</v>
      </c>
      <c r="C66" t="s">
        <v>99</v>
      </c>
      <c r="D66" t="s">
        <v>122</v>
      </c>
      <c r="E66" t="s">
        <v>426</v>
      </c>
      <c r="F66" t="s">
        <v>402</v>
      </c>
      <c r="G66" t="s">
        <v>1027</v>
      </c>
      <c r="H66" t="s">
        <v>203</v>
      </c>
      <c r="I66" t="s">
        <v>421</v>
      </c>
      <c r="J66" s="66">
        <v>5.29</v>
      </c>
      <c r="K66" t="s">
        <v>101</v>
      </c>
      <c r="L66" s="67">
        <v>2.1999999999999999E-2</v>
      </c>
      <c r="M66" s="67">
        <v>4.2000000000000003E-2</v>
      </c>
      <c r="N66" s="66">
        <v>7616</v>
      </c>
      <c r="O66" s="66">
        <v>90.23</v>
      </c>
      <c r="P66" s="66">
        <v>0</v>
      </c>
      <c r="Q66" s="66">
        <v>6.8719168000000002</v>
      </c>
      <c r="R66" s="67">
        <v>0</v>
      </c>
      <c r="S66" s="67">
        <v>1.5E-3</v>
      </c>
      <c r="T66" s="67">
        <v>1E-4</v>
      </c>
    </row>
    <row r="67" spans="1:20">
      <c r="A67" t="s">
        <v>428</v>
      </c>
      <c r="B67" s="73">
        <v>1159326</v>
      </c>
      <c r="C67" t="s">
        <v>99</v>
      </c>
      <c r="D67" t="s">
        <v>122</v>
      </c>
      <c r="E67" t="s">
        <v>429</v>
      </c>
      <c r="F67" t="s">
        <v>1047</v>
      </c>
      <c r="G67" t="s">
        <v>1026</v>
      </c>
      <c r="H67" t="s">
        <v>149</v>
      </c>
      <c r="I67" t="s">
        <v>234</v>
      </c>
      <c r="J67" s="66">
        <v>5.25</v>
      </c>
      <c r="K67" t="s">
        <v>101</v>
      </c>
      <c r="L67" s="67">
        <v>2.8000000000000001E-2</v>
      </c>
      <c r="M67" s="67">
        <v>3.3399999999999999E-2</v>
      </c>
      <c r="N67" s="66">
        <v>34447</v>
      </c>
      <c r="O67" s="66">
        <v>97.36</v>
      </c>
      <c r="P67" s="66">
        <v>0</v>
      </c>
      <c r="Q67" s="66">
        <v>33.537599200000002</v>
      </c>
      <c r="R67" s="67">
        <v>1E-4</v>
      </c>
      <c r="S67" s="67">
        <v>7.3000000000000001E-3</v>
      </c>
      <c r="T67" s="67">
        <v>5.0000000000000001E-4</v>
      </c>
    </row>
    <row r="68" spans="1:20">
      <c r="A68" t="s">
        <v>430</v>
      </c>
      <c r="B68" s="73">
        <v>1159474</v>
      </c>
      <c r="C68" t="s">
        <v>99</v>
      </c>
      <c r="D68" t="s">
        <v>122</v>
      </c>
      <c r="E68" t="s">
        <v>431</v>
      </c>
      <c r="F68" t="s">
        <v>1050</v>
      </c>
      <c r="G68" t="s">
        <v>1027</v>
      </c>
      <c r="H68" t="s">
        <v>203</v>
      </c>
      <c r="I68" t="s">
        <v>328</v>
      </c>
      <c r="J68" s="66">
        <v>2.42</v>
      </c>
      <c r="K68" t="s">
        <v>101</v>
      </c>
      <c r="L68" s="67">
        <v>4.65E-2</v>
      </c>
      <c r="M68" s="67">
        <v>6.7599999999999993E-2</v>
      </c>
      <c r="N68" s="66">
        <v>64658</v>
      </c>
      <c r="O68" s="66">
        <v>97.23</v>
      </c>
      <c r="P68" s="66">
        <v>0</v>
      </c>
      <c r="Q68" s="66">
        <v>62.866973399999999</v>
      </c>
      <c r="R68" s="67">
        <v>2.0000000000000001E-4</v>
      </c>
      <c r="S68" s="67">
        <v>1.3599999999999999E-2</v>
      </c>
      <c r="T68" s="67">
        <v>8.0000000000000004E-4</v>
      </c>
    </row>
    <row r="69" spans="1:20">
      <c r="A69" t="s">
        <v>432</v>
      </c>
      <c r="B69" s="73">
        <v>1143080</v>
      </c>
      <c r="C69" t="s">
        <v>99</v>
      </c>
      <c r="D69" t="s">
        <v>122</v>
      </c>
      <c r="E69" t="s">
        <v>433</v>
      </c>
      <c r="F69" t="s">
        <v>131</v>
      </c>
      <c r="G69" t="s">
        <v>1027</v>
      </c>
      <c r="H69" t="s">
        <v>203</v>
      </c>
      <c r="I69" t="s">
        <v>234</v>
      </c>
      <c r="J69" s="66">
        <v>4.75</v>
      </c>
      <c r="K69" t="s">
        <v>101</v>
      </c>
      <c r="L69" s="67">
        <v>2.5000000000000001E-2</v>
      </c>
      <c r="M69" s="67">
        <v>5.7700000000000001E-2</v>
      </c>
      <c r="N69" s="66">
        <v>25471</v>
      </c>
      <c r="O69" s="66">
        <v>87</v>
      </c>
      <c r="P69" s="66">
        <v>0</v>
      </c>
      <c r="Q69" s="66">
        <v>22.159770000000002</v>
      </c>
      <c r="R69" s="67">
        <v>0</v>
      </c>
      <c r="S69" s="67">
        <v>4.7999999999999996E-3</v>
      </c>
      <c r="T69" s="67">
        <v>2.9999999999999997E-4</v>
      </c>
    </row>
    <row r="70" spans="1:20">
      <c r="A70" t="s">
        <v>434</v>
      </c>
      <c r="B70" s="73">
        <v>1133800</v>
      </c>
      <c r="C70" t="s">
        <v>99</v>
      </c>
      <c r="D70" t="s">
        <v>122</v>
      </c>
      <c r="E70" t="s">
        <v>404</v>
      </c>
      <c r="F70" t="s">
        <v>1050</v>
      </c>
      <c r="G70" t="s">
        <v>1027</v>
      </c>
      <c r="H70" t="s">
        <v>203</v>
      </c>
      <c r="I70" t="s">
        <v>435</v>
      </c>
      <c r="J70" s="66">
        <v>1.74</v>
      </c>
      <c r="K70" t="s">
        <v>101</v>
      </c>
      <c r="L70" s="67">
        <v>6.9000000000000006E-2</v>
      </c>
      <c r="M70" s="67">
        <v>0.1132</v>
      </c>
      <c r="N70" s="66">
        <v>130712</v>
      </c>
      <c r="O70" s="66">
        <v>93.82</v>
      </c>
      <c r="P70" s="66">
        <v>0</v>
      </c>
      <c r="Q70" s="66">
        <v>122.6339984</v>
      </c>
      <c r="R70" s="67">
        <v>4.0000000000000002E-4</v>
      </c>
      <c r="S70" s="67">
        <v>2.6599999999999999E-2</v>
      </c>
      <c r="T70" s="67">
        <v>1.6999999999999999E-3</v>
      </c>
    </row>
    <row r="71" spans="1:20">
      <c r="A71" t="s">
        <v>436</v>
      </c>
      <c r="B71" s="73">
        <v>1141589</v>
      </c>
      <c r="C71" t="s">
        <v>99</v>
      </c>
      <c r="D71" t="s">
        <v>122</v>
      </c>
      <c r="E71" t="s">
        <v>437</v>
      </c>
      <c r="F71" t="s">
        <v>310</v>
      </c>
      <c r="G71" t="s">
        <v>1029</v>
      </c>
      <c r="H71" t="s">
        <v>203</v>
      </c>
      <c r="I71" t="s">
        <v>438</v>
      </c>
      <c r="J71" s="66">
        <v>5.3</v>
      </c>
      <c r="K71" t="s">
        <v>101</v>
      </c>
      <c r="L71" s="67">
        <v>4.4499999999999998E-2</v>
      </c>
      <c r="M71" s="67">
        <v>2.23E-2</v>
      </c>
      <c r="N71" s="66">
        <v>30844.87</v>
      </c>
      <c r="O71" s="66">
        <v>112.04</v>
      </c>
      <c r="P71" s="66">
        <v>0</v>
      </c>
      <c r="Q71" s="66">
        <v>34.558592347999998</v>
      </c>
      <c r="R71" s="67">
        <v>1E-4</v>
      </c>
      <c r="S71" s="67">
        <v>7.4999999999999997E-3</v>
      </c>
      <c r="T71" s="67">
        <v>5.0000000000000001E-4</v>
      </c>
    </row>
    <row r="72" spans="1:20">
      <c r="A72" t="s">
        <v>439</v>
      </c>
      <c r="B72" s="73">
        <v>1160878</v>
      </c>
      <c r="C72" t="s">
        <v>99</v>
      </c>
      <c r="D72" t="s">
        <v>122</v>
      </c>
      <c r="E72" t="s">
        <v>440</v>
      </c>
      <c r="F72" t="s">
        <v>1050</v>
      </c>
      <c r="G72" t="s">
        <v>1028</v>
      </c>
      <c r="H72" t="s">
        <v>149</v>
      </c>
      <c r="I72" t="s">
        <v>441</v>
      </c>
      <c r="J72" s="66">
        <v>5.93</v>
      </c>
      <c r="K72" t="s">
        <v>101</v>
      </c>
      <c r="L72" s="67">
        <v>3.2500000000000001E-2</v>
      </c>
      <c r="M72" s="67">
        <v>6.0100000000000001E-2</v>
      </c>
      <c r="N72" s="66">
        <v>100000</v>
      </c>
      <c r="O72" s="66">
        <v>86.07</v>
      </c>
      <c r="P72" s="66">
        <v>0</v>
      </c>
      <c r="Q72" s="66">
        <v>86.07</v>
      </c>
      <c r="R72" s="67">
        <v>4.0000000000000002E-4</v>
      </c>
      <c r="S72" s="67">
        <v>1.8700000000000001E-2</v>
      </c>
      <c r="T72" s="67">
        <v>1.1999999999999999E-3</v>
      </c>
    </row>
    <row r="73" spans="1:20">
      <c r="A73" t="s">
        <v>442</v>
      </c>
      <c r="B73" s="73">
        <v>2590511</v>
      </c>
      <c r="C73" t="s">
        <v>99</v>
      </c>
      <c r="D73" t="s">
        <v>122</v>
      </c>
      <c r="E73" t="s">
        <v>443</v>
      </c>
      <c r="F73" t="s">
        <v>310</v>
      </c>
      <c r="G73" t="s">
        <v>1029</v>
      </c>
      <c r="H73" t="s">
        <v>203</v>
      </c>
      <c r="I73" t="s">
        <v>328</v>
      </c>
      <c r="J73" s="66">
        <v>4.99</v>
      </c>
      <c r="K73" t="s">
        <v>101</v>
      </c>
      <c r="L73" s="67">
        <v>2.7E-2</v>
      </c>
      <c r="M73" s="67">
        <v>6.59E-2</v>
      </c>
      <c r="N73" s="66">
        <v>69970</v>
      </c>
      <c r="O73" s="66">
        <v>83.3</v>
      </c>
      <c r="P73" s="66">
        <v>0</v>
      </c>
      <c r="Q73" s="66">
        <v>58.28501</v>
      </c>
      <c r="R73" s="67">
        <v>1E-4</v>
      </c>
      <c r="S73" s="67">
        <v>1.2699999999999999E-2</v>
      </c>
      <c r="T73" s="67">
        <v>8.0000000000000004E-4</v>
      </c>
    </row>
    <row r="74" spans="1:20">
      <c r="A74" t="s">
        <v>444</v>
      </c>
      <c r="B74" s="73">
        <v>1136761</v>
      </c>
      <c r="C74" t="s">
        <v>99</v>
      </c>
      <c r="D74" t="s">
        <v>122</v>
      </c>
      <c r="E74" t="s">
        <v>445</v>
      </c>
      <c r="F74" t="s">
        <v>310</v>
      </c>
      <c r="G74" t="s">
        <v>1028</v>
      </c>
      <c r="H74" t="s">
        <v>149</v>
      </c>
      <c r="I74" t="s">
        <v>350</v>
      </c>
      <c r="J74" s="66">
        <v>1.94</v>
      </c>
      <c r="K74" t="s">
        <v>101</v>
      </c>
      <c r="L74" s="67">
        <v>4.5499999999999999E-2</v>
      </c>
      <c r="M74" s="67">
        <v>2.8299999999999999E-2</v>
      </c>
      <c r="N74" s="66">
        <v>618</v>
      </c>
      <c r="O74" s="66">
        <v>103.34</v>
      </c>
      <c r="P74" s="66">
        <v>0.22475000000000001</v>
      </c>
      <c r="Q74" s="66">
        <v>0.86339120000000003</v>
      </c>
      <c r="R74" s="67">
        <v>0</v>
      </c>
      <c r="S74" s="67">
        <v>2.0000000000000001E-4</v>
      </c>
      <c r="T74" s="67">
        <v>0</v>
      </c>
    </row>
    <row r="75" spans="1:20">
      <c r="A75" t="s">
        <v>446</v>
      </c>
      <c r="B75" s="73">
        <v>1157700</v>
      </c>
      <c r="C75" t="s">
        <v>99</v>
      </c>
      <c r="D75" t="s">
        <v>122</v>
      </c>
      <c r="E75" t="s">
        <v>445</v>
      </c>
      <c r="F75" t="s">
        <v>310</v>
      </c>
      <c r="G75" t="s">
        <v>1028</v>
      </c>
      <c r="H75" t="s">
        <v>149</v>
      </c>
      <c r="I75" t="s">
        <v>234</v>
      </c>
      <c r="J75" s="66">
        <v>3.4</v>
      </c>
      <c r="K75" t="s">
        <v>101</v>
      </c>
      <c r="L75" s="67">
        <v>3.2899999999999999E-2</v>
      </c>
      <c r="M75" s="67">
        <v>4.5499999999999999E-2</v>
      </c>
      <c r="N75" s="66">
        <v>31306</v>
      </c>
      <c r="O75" s="66">
        <v>96.8</v>
      </c>
      <c r="P75" s="66">
        <v>0</v>
      </c>
      <c r="Q75" s="66">
        <v>30.304207999999999</v>
      </c>
      <c r="R75" s="67">
        <v>1E-4</v>
      </c>
      <c r="S75" s="67">
        <v>6.6E-3</v>
      </c>
      <c r="T75" s="67">
        <v>4.0000000000000002E-4</v>
      </c>
    </row>
    <row r="76" spans="1:20">
      <c r="A76" t="s">
        <v>447</v>
      </c>
      <c r="B76" s="73">
        <v>1140094</v>
      </c>
      <c r="C76" t="s">
        <v>99</v>
      </c>
      <c r="D76" t="s">
        <v>122</v>
      </c>
      <c r="E76" t="s">
        <v>431</v>
      </c>
      <c r="F76" t="s">
        <v>1050</v>
      </c>
      <c r="G76" t="s">
        <v>1029</v>
      </c>
      <c r="H76" t="s">
        <v>203</v>
      </c>
      <c r="I76" t="s">
        <v>365</v>
      </c>
      <c r="J76" s="66">
        <v>1.41</v>
      </c>
      <c r="K76" t="s">
        <v>101</v>
      </c>
      <c r="L76" s="67">
        <v>7.2999999999999995E-2</v>
      </c>
      <c r="M76" s="67">
        <v>0.12089999999999999</v>
      </c>
      <c r="N76" s="66">
        <v>66606.559999999998</v>
      </c>
      <c r="O76" s="66">
        <v>96.92</v>
      </c>
      <c r="P76" s="66">
        <v>0</v>
      </c>
      <c r="Q76" s="66">
        <v>64.555077952000005</v>
      </c>
      <c r="R76" s="67">
        <v>2.0000000000000001E-4</v>
      </c>
      <c r="S76" s="67">
        <v>1.4E-2</v>
      </c>
      <c r="T76" s="67">
        <v>8.9999999999999998E-4</v>
      </c>
    </row>
    <row r="77" spans="1:20">
      <c r="A77" t="s">
        <v>448</v>
      </c>
      <c r="B77" s="73">
        <v>1139583</v>
      </c>
      <c r="C77" t="s">
        <v>99</v>
      </c>
      <c r="D77" t="s">
        <v>122</v>
      </c>
      <c r="E77" t="s">
        <v>449</v>
      </c>
      <c r="F77" t="s">
        <v>402</v>
      </c>
      <c r="G77" t="s">
        <v>1031</v>
      </c>
      <c r="H77" t="s">
        <v>149</v>
      </c>
      <c r="I77" t="s">
        <v>450</v>
      </c>
      <c r="J77" s="66">
        <v>2.58</v>
      </c>
      <c r="K77" t="s">
        <v>101</v>
      </c>
      <c r="L77" s="67">
        <v>4.5999999999999999E-2</v>
      </c>
      <c r="M77" s="67">
        <v>7.6200000000000004E-2</v>
      </c>
      <c r="N77" s="66">
        <v>55845.85</v>
      </c>
      <c r="O77" s="66">
        <v>92.95</v>
      </c>
      <c r="P77" s="66">
        <v>0</v>
      </c>
      <c r="Q77" s="66">
        <v>51.908717574999997</v>
      </c>
      <c r="R77" s="67">
        <v>1E-4</v>
      </c>
      <c r="S77" s="67">
        <v>1.1299999999999999E-2</v>
      </c>
      <c r="T77" s="67">
        <v>6.9999999999999999E-4</v>
      </c>
    </row>
    <row r="78" spans="1:20">
      <c r="A78" t="s">
        <v>451</v>
      </c>
      <c r="B78" s="73">
        <v>1155621</v>
      </c>
      <c r="C78" t="s">
        <v>99</v>
      </c>
      <c r="D78" t="s">
        <v>122</v>
      </c>
      <c r="E78" t="s">
        <v>449</v>
      </c>
      <c r="F78" t="s">
        <v>402</v>
      </c>
      <c r="G78" t="s">
        <v>1031</v>
      </c>
      <c r="H78" t="s">
        <v>149</v>
      </c>
      <c r="I78" t="s">
        <v>365</v>
      </c>
      <c r="J78" s="66">
        <v>0.78</v>
      </c>
      <c r="K78" t="s">
        <v>101</v>
      </c>
      <c r="L78" s="67">
        <v>4.02E-2</v>
      </c>
      <c r="M78" s="67">
        <v>6.5000000000000002E-2</v>
      </c>
      <c r="N78" s="66">
        <v>46612.3</v>
      </c>
      <c r="O78" s="66">
        <v>98.84</v>
      </c>
      <c r="P78" s="66">
        <v>0</v>
      </c>
      <c r="Q78" s="66">
        <v>46.071597320000002</v>
      </c>
      <c r="R78" s="67">
        <v>2.0000000000000001E-4</v>
      </c>
      <c r="S78" s="67">
        <v>0.01</v>
      </c>
      <c r="T78" s="67">
        <v>5.9999999999999995E-4</v>
      </c>
    </row>
    <row r="79" spans="1:20">
      <c r="A79" t="s">
        <v>452</v>
      </c>
      <c r="B79" s="73">
        <v>1140557</v>
      </c>
      <c r="C79" t="s">
        <v>99</v>
      </c>
      <c r="D79" t="s">
        <v>122</v>
      </c>
      <c r="E79" t="s">
        <v>453</v>
      </c>
      <c r="F79" t="s">
        <v>1050</v>
      </c>
      <c r="G79" t="s">
        <v>1031</v>
      </c>
      <c r="H79" t="s">
        <v>149</v>
      </c>
      <c r="I79" t="s">
        <v>454</v>
      </c>
      <c r="J79" s="66">
        <v>0.82</v>
      </c>
      <c r="K79" t="s">
        <v>101</v>
      </c>
      <c r="L79" s="67">
        <v>3.7499999999999999E-2</v>
      </c>
      <c r="M79" s="67">
        <v>0.1636</v>
      </c>
      <c r="N79" s="66">
        <v>78838.69</v>
      </c>
      <c r="O79" s="66">
        <v>91.57</v>
      </c>
      <c r="P79" s="66">
        <v>0</v>
      </c>
      <c r="Q79" s="66">
        <v>72.192588432999997</v>
      </c>
      <c r="R79" s="67">
        <v>2.9999999999999997E-4</v>
      </c>
      <c r="S79" s="67">
        <v>1.5699999999999999E-2</v>
      </c>
      <c r="T79" s="67">
        <v>1E-3</v>
      </c>
    </row>
    <row r="80" spans="1:20">
      <c r="A80" t="s">
        <v>455</v>
      </c>
      <c r="B80" s="73">
        <v>1158633</v>
      </c>
      <c r="C80" t="s">
        <v>99</v>
      </c>
      <c r="D80" t="s">
        <v>122</v>
      </c>
      <c r="E80" t="s">
        <v>456</v>
      </c>
      <c r="F80" t="s">
        <v>1048</v>
      </c>
      <c r="G80" t="s">
        <v>1031</v>
      </c>
      <c r="H80" t="s">
        <v>149</v>
      </c>
      <c r="I80" t="s">
        <v>457</v>
      </c>
      <c r="J80" s="66">
        <v>3.51</v>
      </c>
      <c r="K80" t="s">
        <v>101</v>
      </c>
      <c r="L80" s="67">
        <v>4.3999999999999997E-2</v>
      </c>
      <c r="M80" s="67">
        <v>5.7599999999999998E-2</v>
      </c>
      <c r="N80" s="66">
        <v>51220</v>
      </c>
      <c r="O80" s="66">
        <v>95.7</v>
      </c>
      <c r="P80" s="66">
        <v>0</v>
      </c>
      <c r="Q80" s="66">
        <v>49.017539999999997</v>
      </c>
      <c r="R80" s="67">
        <v>4.0000000000000002E-4</v>
      </c>
      <c r="S80" s="67">
        <v>1.06E-2</v>
      </c>
      <c r="T80" s="67">
        <v>6.9999999999999999E-4</v>
      </c>
    </row>
    <row r="81" spans="1:20">
      <c r="A81" t="s">
        <v>458</v>
      </c>
      <c r="B81" s="73">
        <v>3730488</v>
      </c>
      <c r="C81" t="s">
        <v>99</v>
      </c>
      <c r="D81" t="s">
        <v>122</v>
      </c>
      <c r="E81" t="s">
        <v>459</v>
      </c>
      <c r="F81" t="s">
        <v>1048</v>
      </c>
      <c r="G81" t="s">
        <v>1032</v>
      </c>
      <c r="H81" t="s">
        <v>203</v>
      </c>
      <c r="I81" t="s">
        <v>460</v>
      </c>
      <c r="J81" s="66">
        <v>1.55</v>
      </c>
      <c r="K81" t="s">
        <v>101</v>
      </c>
      <c r="L81" s="67">
        <v>6.3E-2</v>
      </c>
      <c r="M81" s="67">
        <v>8.2699999999999996E-2</v>
      </c>
      <c r="N81" s="66">
        <v>3091</v>
      </c>
      <c r="O81" s="66">
        <v>97.31</v>
      </c>
      <c r="P81" s="66">
        <v>0</v>
      </c>
      <c r="Q81" s="66">
        <v>3.0078521</v>
      </c>
      <c r="R81" s="67">
        <v>0</v>
      </c>
      <c r="S81" s="67">
        <v>6.9999999999999999E-4</v>
      </c>
      <c r="T81" s="67">
        <v>0</v>
      </c>
    </row>
    <row r="82" spans="1:20">
      <c r="A82" s="68" t="s">
        <v>291</v>
      </c>
      <c r="B82" s="14"/>
      <c r="C82" s="14"/>
      <c r="D82" s="14"/>
      <c r="E82" s="14"/>
      <c r="J82" s="70">
        <v>3.45</v>
      </c>
      <c r="M82" s="69">
        <v>4.1599999999999998E-2</v>
      </c>
      <c r="N82" s="70">
        <v>205549.17</v>
      </c>
      <c r="P82" s="70">
        <v>0.76802000000000004</v>
      </c>
      <c r="Q82" s="70">
        <v>200.8861732</v>
      </c>
      <c r="S82" s="69">
        <v>4.36E-2</v>
      </c>
      <c r="T82" s="69">
        <v>2.7000000000000001E-3</v>
      </c>
    </row>
    <row r="83" spans="1:20">
      <c r="A83" t="s">
        <v>461</v>
      </c>
      <c r="B83" s="73">
        <v>1141662</v>
      </c>
      <c r="C83" t="s">
        <v>99</v>
      </c>
      <c r="D83" t="s">
        <v>122</v>
      </c>
      <c r="E83" t="s">
        <v>462</v>
      </c>
      <c r="F83" t="s">
        <v>463</v>
      </c>
      <c r="G83" t="s">
        <v>1019</v>
      </c>
      <c r="H83" t="s">
        <v>203</v>
      </c>
      <c r="I83" t="s">
        <v>464</v>
      </c>
      <c r="J83" s="66">
        <v>2.98</v>
      </c>
      <c r="K83" t="s">
        <v>101</v>
      </c>
      <c r="L83" s="67">
        <v>2.9000000000000001E-2</v>
      </c>
      <c r="M83" s="67">
        <v>2.23E-2</v>
      </c>
      <c r="N83" s="66">
        <v>65110</v>
      </c>
      <c r="O83" s="66">
        <v>99.96</v>
      </c>
      <c r="P83" s="66">
        <v>0</v>
      </c>
      <c r="Q83" s="66">
        <v>65.083956000000001</v>
      </c>
      <c r="R83" s="67">
        <v>1E-4</v>
      </c>
      <c r="S83" s="67">
        <v>1.41E-2</v>
      </c>
      <c r="T83" s="67">
        <v>8.9999999999999998E-4</v>
      </c>
    </row>
    <row r="84" spans="1:20">
      <c r="A84" t="s">
        <v>465</v>
      </c>
      <c r="B84" s="73">
        <v>1143023</v>
      </c>
      <c r="C84" t="s">
        <v>99</v>
      </c>
      <c r="D84" t="s">
        <v>122</v>
      </c>
      <c r="E84" t="s">
        <v>326</v>
      </c>
      <c r="F84" t="s">
        <v>1047</v>
      </c>
      <c r="G84" t="s">
        <v>1024</v>
      </c>
      <c r="H84" t="s">
        <v>149</v>
      </c>
      <c r="I84" t="s">
        <v>466</v>
      </c>
      <c r="J84" s="66">
        <v>4.74</v>
      </c>
      <c r="K84" t="s">
        <v>101</v>
      </c>
      <c r="L84" s="67">
        <v>3.78E-2</v>
      </c>
      <c r="M84" s="67">
        <v>4.4200000000000003E-2</v>
      </c>
      <c r="N84" s="66">
        <v>52922.17</v>
      </c>
      <c r="O84" s="66">
        <v>97</v>
      </c>
      <c r="P84" s="66">
        <v>0</v>
      </c>
      <c r="Q84" s="66">
        <v>51.334504899999999</v>
      </c>
      <c r="R84" s="67">
        <v>2.0000000000000001E-4</v>
      </c>
      <c r="S84" s="67">
        <v>1.11E-2</v>
      </c>
      <c r="T84" s="67">
        <v>6.9999999999999999E-4</v>
      </c>
    </row>
    <row r="85" spans="1:20">
      <c r="A85" t="s">
        <v>467</v>
      </c>
      <c r="B85" s="73">
        <v>1141936</v>
      </c>
      <c r="C85" t="s">
        <v>99</v>
      </c>
      <c r="D85" t="s">
        <v>122</v>
      </c>
      <c r="E85" t="s">
        <v>468</v>
      </c>
      <c r="F85" t="s">
        <v>128</v>
      </c>
      <c r="G85" t="s">
        <v>1025</v>
      </c>
      <c r="H85" t="s">
        <v>203</v>
      </c>
      <c r="I85" t="s">
        <v>469</v>
      </c>
      <c r="J85" s="66">
        <v>2.77</v>
      </c>
      <c r="K85" t="s">
        <v>101</v>
      </c>
      <c r="L85" s="67">
        <v>3.3700000000000001E-2</v>
      </c>
      <c r="M85" s="67">
        <v>4.19E-2</v>
      </c>
      <c r="N85" s="66">
        <v>46500</v>
      </c>
      <c r="O85" s="66">
        <v>97.95</v>
      </c>
      <c r="P85" s="66">
        <v>0.76802000000000004</v>
      </c>
      <c r="Q85" s="66">
        <v>46.314770000000003</v>
      </c>
      <c r="R85" s="67">
        <v>1E-4</v>
      </c>
      <c r="S85" s="67">
        <v>1.01E-2</v>
      </c>
      <c r="T85" s="67">
        <v>5.9999999999999995E-4</v>
      </c>
    </row>
    <row r="86" spans="1:20">
      <c r="A86" t="s">
        <v>470</v>
      </c>
      <c r="B86" s="73">
        <v>5760269</v>
      </c>
      <c r="C86" t="s">
        <v>99</v>
      </c>
      <c r="D86" t="s">
        <v>122</v>
      </c>
      <c r="E86" t="s">
        <v>426</v>
      </c>
      <c r="F86" t="s">
        <v>402</v>
      </c>
      <c r="G86" t="s">
        <v>1027</v>
      </c>
      <c r="H86" t="s">
        <v>203</v>
      </c>
      <c r="I86" t="s">
        <v>350</v>
      </c>
      <c r="J86" s="66">
        <v>3.52</v>
      </c>
      <c r="K86" t="s">
        <v>101</v>
      </c>
      <c r="L86" s="67">
        <v>5.6000000000000001E-2</v>
      </c>
      <c r="M86" s="67">
        <v>6.0400000000000002E-2</v>
      </c>
      <c r="N86" s="66">
        <v>20892</v>
      </c>
      <c r="O86" s="66">
        <v>99.44</v>
      </c>
      <c r="P86" s="66">
        <v>0</v>
      </c>
      <c r="Q86" s="66">
        <v>20.775004800000001</v>
      </c>
      <c r="R86" s="67">
        <v>1E-4</v>
      </c>
      <c r="S86" s="67">
        <v>4.4999999999999997E-3</v>
      </c>
      <c r="T86" s="67">
        <v>2.9999999999999997E-4</v>
      </c>
    </row>
    <row r="87" spans="1:20">
      <c r="A87" t="s">
        <v>471</v>
      </c>
      <c r="B87" s="73">
        <v>2590461</v>
      </c>
      <c r="C87" t="s">
        <v>99</v>
      </c>
      <c r="D87" t="s">
        <v>122</v>
      </c>
      <c r="E87" t="s">
        <v>443</v>
      </c>
      <c r="F87" t="s">
        <v>310</v>
      </c>
      <c r="G87" t="s">
        <v>1029</v>
      </c>
      <c r="H87" t="s">
        <v>203</v>
      </c>
      <c r="I87" t="s">
        <v>472</v>
      </c>
      <c r="J87" s="66">
        <v>3.14</v>
      </c>
      <c r="K87" t="s">
        <v>101</v>
      </c>
      <c r="L87" s="67">
        <v>4.7E-2</v>
      </c>
      <c r="M87" s="67">
        <v>8.3299999999999999E-2</v>
      </c>
      <c r="N87" s="66">
        <v>20125</v>
      </c>
      <c r="O87" s="66">
        <v>86.35</v>
      </c>
      <c r="P87" s="66">
        <v>0</v>
      </c>
      <c r="Q87" s="66">
        <v>17.377937500000002</v>
      </c>
      <c r="R87" s="67">
        <v>0</v>
      </c>
      <c r="S87" s="67">
        <v>3.8E-3</v>
      </c>
      <c r="T87" s="67">
        <v>2.0000000000000001E-4</v>
      </c>
    </row>
    <row r="88" spans="1:20">
      <c r="A88" s="68" t="s">
        <v>473</v>
      </c>
      <c r="B88" s="14"/>
      <c r="C88" s="14"/>
      <c r="D88" s="14"/>
      <c r="E88" s="14"/>
      <c r="J88" s="70">
        <v>0</v>
      </c>
      <c r="M88" s="69">
        <v>0</v>
      </c>
      <c r="N88" s="70">
        <v>0</v>
      </c>
      <c r="P88" s="70">
        <v>0</v>
      </c>
      <c r="Q88" s="70">
        <v>0</v>
      </c>
      <c r="S88" s="69">
        <v>0</v>
      </c>
      <c r="T88" s="69">
        <v>0</v>
      </c>
    </row>
    <row r="89" spans="1:20">
      <c r="A89" t="s">
        <v>221</v>
      </c>
      <c r="B89" s="73">
        <v>0</v>
      </c>
      <c r="C89" s="14"/>
      <c r="D89" s="14"/>
      <c r="E89" s="14"/>
      <c r="F89" t="s">
        <v>221</v>
      </c>
      <c r="G89" t="s">
        <v>221</v>
      </c>
      <c r="J89" s="66">
        <v>0</v>
      </c>
      <c r="K89" t="s">
        <v>221</v>
      </c>
      <c r="L89" s="67">
        <v>0</v>
      </c>
      <c r="M89" s="67">
        <v>0</v>
      </c>
      <c r="N89" s="66">
        <v>0</v>
      </c>
      <c r="O89" s="66">
        <v>0</v>
      </c>
      <c r="Q89" s="66">
        <v>0</v>
      </c>
      <c r="R89" s="67">
        <v>0</v>
      </c>
      <c r="S89" s="67">
        <v>0</v>
      </c>
      <c r="T89" s="67">
        <v>0</v>
      </c>
    </row>
    <row r="90" spans="1:20">
      <c r="A90" s="68" t="s">
        <v>226</v>
      </c>
      <c r="B90" s="14"/>
      <c r="C90" s="14"/>
      <c r="D90" s="14"/>
      <c r="E90" s="14"/>
      <c r="J90" s="70">
        <v>5.97</v>
      </c>
      <c r="M90" s="69">
        <v>5.0999999999999997E-2</v>
      </c>
      <c r="N90" s="70">
        <v>89000</v>
      </c>
      <c r="P90" s="70">
        <v>2.4929204999999999</v>
      </c>
      <c r="Q90" s="70">
        <v>331.51498434920001</v>
      </c>
      <c r="S90" s="69">
        <v>7.1999999999999995E-2</v>
      </c>
      <c r="T90" s="69">
        <v>4.4999999999999997E-3</v>
      </c>
    </row>
    <row r="91" spans="1:20">
      <c r="A91" s="68" t="s">
        <v>292</v>
      </c>
      <c r="B91" s="14"/>
      <c r="C91" s="14"/>
      <c r="D91" s="14"/>
      <c r="E91" s="14"/>
      <c r="J91" s="70">
        <v>0</v>
      </c>
      <c r="M91" s="69">
        <v>0</v>
      </c>
      <c r="N91" s="70">
        <v>0</v>
      </c>
      <c r="P91" s="70">
        <v>0</v>
      </c>
      <c r="Q91" s="70">
        <v>0</v>
      </c>
      <c r="S91" s="69">
        <v>0</v>
      </c>
      <c r="T91" s="69">
        <v>0</v>
      </c>
    </row>
    <row r="92" spans="1:20">
      <c r="A92" t="s">
        <v>221</v>
      </c>
      <c r="B92" s="73">
        <v>0</v>
      </c>
      <c r="C92" s="14"/>
      <c r="D92" s="14"/>
      <c r="E92" s="14"/>
      <c r="F92" t="s">
        <v>221</v>
      </c>
      <c r="G92" t="s">
        <v>221</v>
      </c>
      <c r="J92" s="66">
        <v>0</v>
      </c>
      <c r="K92" t="s">
        <v>221</v>
      </c>
      <c r="L92" s="67">
        <v>0</v>
      </c>
      <c r="M92" s="67">
        <v>0</v>
      </c>
      <c r="N92" s="66">
        <v>0</v>
      </c>
      <c r="O92" s="66">
        <v>0</v>
      </c>
      <c r="Q92" s="66">
        <v>0</v>
      </c>
      <c r="R92" s="67">
        <v>0</v>
      </c>
      <c r="S92" s="67">
        <v>0</v>
      </c>
      <c r="T92" s="67">
        <v>0</v>
      </c>
    </row>
    <row r="93" spans="1:20">
      <c r="A93" s="68" t="s">
        <v>293</v>
      </c>
      <c r="B93" s="14"/>
      <c r="C93" s="14"/>
      <c r="D93" s="14"/>
      <c r="E93" s="14"/>
      <c r="J93" s="70">
        <v>5.97</v>
      </c>
      <c r="M93" s="69">
        <v>5.0999999999999997E-2</v>
      </c>
      <c r="N93" s="70">
        <v>89000</v>
      </c>
      <c r="P93" s="70">
        <v>2.4929204999999999</v>
      </c>
      <c r="Q93" s="70">
        <v>331.51498434920001</v>
      </c>
      <c r="S93" s="69">
        <v>7.1999999999999995E-2</v>
      </c>
      <c r="T93" s="69">
        <v>4.4999999999999997E-3</v>
      </c>
    </row>
    <row r="94" spans="1:20">
      <c r="A94" t="s">
        <v>474</v>
      </c>
      <c r="B94" t="s">
        <v>475</v>
      </c>
      <c r="C94" t="s">
        <v>476</v>
      </c>
      <c r="D94" t="s">
        <v>477</v>
      </c>
      <c r="E94" t="s">
        <v>478</v>
      </c>
      <c r="F94" t="s">
        <v>479</v>
      </c>
      <c r="G94" t="s">
        <v>480</v>
      </c>
      <c r="H94" t="s">
        <v>353</v>
      </c>
      <c r="I94" t="s">
        <v>481</v>
      </c>
      <c r="J94" s="66">
        <v>4.5599999999999996</v>
      </c>
      <c r="K94" t="s">
        <v>105</v>
      </c>
      <c r="L94" s="67">
        <v>6.7500000000000004E-2</v>
      </c>
      <c r="M94" s="67">
        <v>3.5999999999999997E-2</v>
      </c>
      <c r="N94" s="66">
        <v>9000</v>
      </c>
      <c r="O94" s="66">
        <v>116.57525</v>
      </c>
      <c r="P94" s="66">
        <v>0</v>
      </c>
      <c r="Q94" s="66">
        <v>36.364483485000001</v>
      </c>
      <c r="R94" s="67">
        <v>0</v>
      </c>
      <c r="S94" s="67">
        <v>7.9000000000000008E-3</v>
      </c>
      <c r="T94" s="67">
        <v>5.0000000000000001E-4</v>
      </c>
    </row>
    <row r="95" spans="1:20">
      <c r="A95" t="s">
        <v>482</v>
      </c>
      <c r="B95" t="s">
        <v>483</v>
      </c>
      <c r="C95" t="s">
        <v>484</v>
      </c>
      <c r="D95" t="s">
        <v>477</v>
      </c>
      <c r="E95" t="s">
        <v>485</v>
      </c>
      <c r="F95" t="s">
        <v>122</v>
      </c>
      <c r="G95" t="s">
        <v>486</v>
      </c>
      <c r="H95" t="s">
        <v>487</v>
      </c>
      <c r="I95" t="s">
        <v>488</v>
      </c>
      <c r="J95" s="66">
        <v>10.59</v>
      </c>
      <c r="K95" t="s">
        <v>105</v>
      </c>
      <c r="L95" s="67">
        <v>6.8500000000000005E-2</v>
      </c>
      <c r="M95" s="67">
        <v>5.2299999999999999E-2</v>
      </c>
      <c r="N95" s="66">
        <v>21000</v>
      </c>
      <c r="O95" s="66">
        <v>122.25</v>
      </c>
      <c r="P95" s="66">
        <v>2.4929204999999999</v>
      </c>
      <c r="Q95" s="66">
        <v>91.473805499999997</v>
      </c>
      <c r="R95" s="67">
        <v>0</v>
      </c>
      <c r="S95" s="67">
        <v>1.9900000000000001E-2</v>
      </c>
      <c r="T95" s="67">
        <v>1.1999999999999999E-3</v>
      </c>
    </row>
    <row r="96" spans="1:20">
      <c r="A96" t="s">
        <v>489</v>
      </c>
      <c r="B96" t="s">
        <v>490</v>
      </c>
      <c r="C96" t="s">
        <v>476</v>
      </c>
      <c r="D96" t="s">
        <v>477</v>
      </c>
      <c r="E96" t="s">
        <v>491</v>
      </c>
      <c r="F96" t="s">
        <v>492</v>
      </c>
      <c r="G96" t="s">
        <v>493</v>
      </c>
      <c r="H96" t="s">
        <v>353</v>
      </c>
      <c r="I96" t="s">
        <v>494</v>
      </c>
      <c r="J96" s="66">
        <v>3.58</v>
      </c>
      <c r="K96" t="s">
        <v>105</v>
      </c>
      <c r="L96" s="67">
        <v>5.3800000000000001E-2</v>
      </c>
      <c r="M96" s="67">
        <v>4.2599999999999999E-2</v>
      </c>
      <c r="N96" s="66">
        <v>13000</v>
      </c>
      <c r="O96" s="66">
        <v>104.55998615384615</v>
      </c>
      <c r="P96" s="66">
        <v>0</v>
      </c>
      <c r="Q96" s="66">
        <v>47.112638561200001</v>
      </c>
      <c r="R96" s="67">
        <v>0</v>
      </c>
      <c r="S96" s="67">
        <v>1.0200000000000001E-2</v>
      </c>
      <c r="T96" s="67">
        <v>5.9999999999999995E-4</v>
      </c>
    </row>
    <row r="97" spans="1:20">
      <c r="A97" t="s">
        <v>495</v>
      </c>
      <c r="B97" t="s">
        <v>496</v>
      </c>
      <c r="C97" t="s">
        <v>122</v>
      </c>
      <c r="D97" t="s">
        <v>477</v>
      </c>
      <c r="E97" t="s">
        <v>497</v>
      </c>
      <c r="F97" t="s">
        <v>122</v>
      </c>
      <c r="G97" t="s">
        <v>493</v>
      </c>
      <c r="H97" t="s">
        <v>353</v>
      </c>
      <c r="I97" t="s">
        <v>498</v>
      </c>
      <c r="J97" s="66">
        <v>2.13</v>
      </c>
      <c r="K97" t="s">
        <v>105</v>
      </c>
      <c r="L97" s="67">
        <v>5.5E-2</v>
      </c>
      <c r="M97" s="67">
        <v>4.2299999999999997E-2</v>
      </c>
      <c r="N97" s="66">
        <v>13000</v>
      </c>
      <c r="O97" s="66">
        <v>104.1387223076923</v>
      </c>
      <c r="P97" s="66">
        <v>0</v>
      </c>
      <c r="Q97" s="66">
        <v>46.922825497399998</v>
      </c>
      <c r="R97" s="67">
        <v>0</v>
      </c>
      <c r="S97" s="67">
        <v>1.0200000000000001E-2</v>
      </c>
      <c r="T97" s="67">
        <v>5.9999999999999995E-4</v>
      </c>
    </row>
    <row r="98" spans="1:20">
      <c r="A98" t="s">
        <v>499</v>
      </c>
      <c r="B98" t="s">
        <v>500</v>
      </c>
      <c r="C98" t="s">
        <v>122</v>
      </c>
      <c r="D98" t="s">
        <v>477</v>
      </c>
      <c r="E98" t="s">
        <v>501</v>
      </c>
      <c r="F98" t="s">
        <v>502</v>
      </c>
      <c r="G98" t="s">
        <v>503</v>
      </c>
      <c r="H98" t="s">
        <v>353</v>
      </c>
      <c r="I98" t="s">
        <v>504</v>
      </c>
      <c r="J98" s="66">
        <v>7.34</v>
      </c>
      <c r="K98" t="s">
        <v>105</v>
      </c>
      <c r="L98" s="67">
        <v>5.45E-2</v>
      </c>
      <c r="M98" s="67">
        <v>6.6600000000000006E-2</v>
      </c>
      <c r="N98" s="66">
        <v>22000</v>
      </c>
      <c r="O98" s="66">
        <v>92.961694545454549</v>
      </c>
      <c r="P98" s="66">
        <v>0</v>
      </c>
      <c r="Q98" s="66">
        <v>70.885151324800006</v>
      </c>
      <c r="R98" s="67">
        <v>0</v>
      </c>
      <c r="S98" s="67">
        <v>1.54E-2</v>
      </c>
      <c r="T98" s="67">
        <v>1E-3</v>
      </c>
    </row>
    <row r="99" spans="1:20">
      <c r="A99" t="s">
        <v>505</v>
      </c>
      <c r="B99" t="s">
        <v>506</v>
      </c>
      <c r="C99" t="s">
        <v>476</v>
      </c>
      <c r="D99" t="s">
        <v>477</v>
      </c>
      <c r="E99" t="s">
        <v>507</v>
      </c>
      <c r="F99" t="s">
        <v>508</v>
      </c>
      <c r="G99" t="s">
        <v>509</v>
      </c>
      <c r="H99" t="s">
        <v>487</v>
      </c>
      <c r="I99" t="s">
        <v>510</v>
      </c>
      <c r="J99" s="66">
        <v>1.41</v>
      </c>
      <c r="K99" t="s">
        <v>105</v>
      </c>
      <c r="L99" s="67">
        <v>6.3799999999999996E-2</v>
      </c>
      <c r="M99" s="67">
        <v>5.4399999999999997E-2</v>
      </c>
      <c r="N99" s="66">
        <v>11000</v>
      </c>
      <c r="O99" s="66">
        <v>101.65262545454546</v>
      </c>
      <c r="P99" s="66">
        <v>0</v>
      </c>
      <c r="Q99" s="66">
        <v>38.756079980800003</v>
      </c>
      <c r="R99" s="67">
        <v>0</v>
      </c>
      <c r="S99" s="67">
        <v>8.3999999999999995E-3</v>
      </c>
      <c r="T99" s="67">
        <v>5.0000000000000001E-4</v>
      </c>
    </row>
    <row r="100" spans="1:20">
      <c r="A100" s="86" t="s">
        <v>228</v>
      </c>
      <c r="B100" s="14"/>
      <c r="C100" s="14"/>
      <c r="D100" s="14"/>
      <c r="E100" s="14"/>
    </row>
    <row r="101" spans="1:20">
      <c r="A101" s="86" t="s">
        <v>286</v>
      </c>
      <c r="B101" s="14"/>
      <c r="C101" s="14"/>
      <c r="D101" s="14"/>
      <c r="E101" s="14"/>
    </row>
    <row r="102" spans="1:20">
      <c r="A102" s="86" t="s">
        <v>287</v>
      </c>
      <c r="B102" s="14"/>
      <c r="C102" s="14"/>
      <c r="D102" s="14"/>
      <c r="E102" s="14"/>
    </row>
    <row r="103" spans="1:20">
      <c r="A103" s="86" t="s">
        <v>288</v>
      </c>
      <c r="B103" s="14"/>
      <c r="C103" s="14"/>
      <c r="D103" s="14"/>
      <c r="E103" s="14"/>
    </row>
    <row r="104" spans="1:20">
      <c r="A104" s="86" t="s">
        <v>289</v>
      </c>
      <c r="B104" s="14"/>
      <c r="C104" s="14"/>
      <c r="D104" s="14"/>
      <c r="E104" s="14"/>
    </row>
    <row r="105" spans="1:20" hidden="1">
      <c r="B105" s="14"/>
      <c r="C105" s="14"/>
      <c r="D105" s="14"/>
      <c r="E105" s="14"/>
    </row>
    <row r="106" spans="1:20" hidden="1">
      <c r="B106" s="14"/>
      <c r="C106" s="14"/>
      <c r="D106" s="14"/>
      <c r="E106" s="14"/>
    </row>
    <row r="107" spans="1:20" hidden="1">
      <c r="B107" s="14"/>
      <c r="C107" s="14"/>
      <c r="D107" s="14"/>
      <c r="E107" s="14"/>
    </row>
    <row r="108" spans="1:20" hidden="1">
      <c r="B108" s="14"/>
      <c r="C108" s="14"/>
      <c r="D108" s="14"/>
      <c r="E108" s="14"/>
    </row>
    <row r="109" spans="1:20" hidden="1">
      <c r="B109" s="14"/>
      <c r="C109" s="14"/>
      <c r="D109" s="14"/>
      <c r="E109" s="14"/>
    </row>
    <row r="110" spans="1:20" hidden="1">
      <c r="B110" s="14"/>
      <c r="C110" s="14"/>
      <c r="D110" s="14"/>
      <c r="E110" s="14"/>
    </row>
    <row r="111" spans="1:20" hidden="1">
      <c r="B111" s="14"/>
      <c r="C111" s="14"/>
      <c r="D111" s="14"/>
      <c r="E111" s="14"/>
    </row>
    <row r="112" spans="1:20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disablePrompts="1"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zoomScale="85" zoomScaleNormal="85" workbookViewId="0">
      <selection activeCell="A8" sqref="A8"/>
    </sheetView>
  </sheetViews>
  <sheetFormatPr defaultColWidth="0" defaultRowHeight="18" zeroHeight="1"/>
  <cols>
    <col min="1" max="1" width="45.85546875" style="13" customWidth="1"/>
    <col min="2" max="2" width="13" style="13" customWidth="1"/>
    <col min="3" max="3" width="13.28515625" style="13" customWidth="1"/>
    <col min="4" max="4" width="12.28515625" style="13" customWidth="1"/>
    <col min="5" max="5" width="14.42578125" style="13" customWidth="1"/>
    <col min="6" max="6" width="12.28515625" style="13" customWidth="1"/>
    <col min="7" max="7" width="12" style="14" customWidth="1"/>
    <col min="8" max="8" width="14.7109375" style="14" customWidth="1"/>
    <col min="9" max="9" width="11.7109375" style="14" customWidth="1"/>
    <col min="10" max="10" width="32.28515625" style="14" customWidth="1"/>
    <col min="11" max="11" width="14.7109375" style="14" customWidth="1"/>
    <col min="12" max="12" width="23.7109375" style="14" customWidth="1"/>
    <col min="13" max="13" width="28" style="14" customWidth="1"/>
    <col min="14" max="14" width="26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192</v>
      </c>
    </row>
    <row r="2" spans="1:61">
      <c r="A2" s="2" t="s">
        <v>1</v>
      </c>
    </row>
    <row r="3" spans="1:61">
      <c r="A3" s="2" t="s">
        <v>2</v>
      </c>
      <c r="B3" t="s">
        <v>193</v>
      </c>
    </row>
    <row r="4" spans="1:61">
      <c r="A4" s="2" t="s">
        <v>3</v>
      </c>
    </row>
    <row r="5" spans="1:61">
      <c r="A5" s="63" t="s">
        <v>194</v>
      </c>
      <c r="B5" t="s">
        <v>195</v>
      </c>
    </row>
    <row r="6" spans="1:61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I6" s="16"/>
    </row>
    <row r="7" spans="1:61" ht="26.25" customHeight="1">
      <c r="A7" s="100" t="s">
        <v>90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E7" s="16"/>
      <c r="BI7" s="16"/>
    </row>
    <row r="8" spans="1:61" s="16" customFormat="1" ht="20.25">
      <c r="A8" s="40" t="s">
        <v>47</v>
      </c>
      <c r="B8" s="41" t="s">
        <v>48</v>
      </c>
      <c r="C8" s="103" t="s">
        <v>69</v>
      </c>
      <c r="D8" s="103" t="s">
        <v>82</v>
      </c>
      <c r="E8" s="103" t="s">
        <v>49</v>
      </c>
      <c r="F8" s="103" t="s">
        <v>83</v>
      </c>
      <c r="G8" s="103" t="s">
        <v>52</v>
      </c>
      <c r="H8" s="94" t="s">
        <v>186</v>
      </c>
      <c r="I8" s="94" t="s">
        <v>187</v>
      </c>
      <c r="J8" s="94" t="s">
        <v>191</v>
      </c>
      <c r="K8" s="94" t="s">
        <v>55</v>
      </c>
      <c r="L8" s="94" t="s">
        <v>72</v>
      </c>
      <c r="M8" s="94" t="s">
        <v>56</v>
      </c>
      <c r="N8" s="44" t="s">
        <v>182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183</v>
      </c>
      <c r="I9" s="18"/>
      <c r="J9" s="18" t="s">
        <v>184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29" t="s">
        <v>75</v>
      </c>
      <c r="M10" s="29" t="s">
        <v>76</v>
      </c>
      <c r="N10" s="29" t="s">
        <v>77</v>
      </c>
      <c r="BE10" s="14"/>
      <c r="BF10" s="16"/>
      <c r="BG10" s="14"/>
      <c r="BI10" s="14"/>
    </row>
    <row r="11" spans="1:61" s="20" customFormat="1" ht="18" customHeight="1">
      <c r="A11" s="21" t="s">
        <v>91</v>
      </c>
      <c r="B11" s="7"/>
      <c r="C11" s="7"/>
      <c r="D11" s="7"/>
      <c r="E11" s="7"/>
      <c r="F11" s="7"/>
      <c r="G11" s="7"/>
      <c r="H11" s="64">
        <v>185870.71</v>
      </c>
      <c r="I11" s="7"/>
      <c r="J11" s="64">
        <v>2.1349300000000002</v>
      </c>
      <c r="K11" s="64">
        <v>2005.63917894</v>
      </c>
      <c r="L11" s="7"/>
      <c r="M11" s="65">
        <v>1</v>
      </c>
      <c r="N11" s="65">
        <v>2.7099999999999999E-2</v>
      </c>
      <c r="BE11" s="14"/>
      <c r="BF11" s="16"/>
      <c r="BG11" s="14"/>
      <c r="BI11" s="14"/>
    </row>
    <row r="12" spans="1:61">
      <c r="A12" s="68" t="s">
        <v>198</v>
      </c>
      <c r="D12" s="14"/>
      <c r="E12" s="14"/>
      <c r="F12" s="14"/>
      <c r="H12" s="70">
        <v>179608.71</v>
      </c>
      <c r="J12" s="70">
        <v>2.0918399999999999</v>
      </c>
      <c r="K12" s="70">
        <v>1388.5767072399999</v>
      </c>
      <c r="M12" s="69">
        <v>0.69230000000000003</v>
      </c>
      <c r="N12" s="69">
        <v>1.8800000000000001E-2</v>
      </c>
    </row>
    <row r="13" spans="1:61">
      <c r="A13" s="68" t="s">
        <v>511</v>
      </c>
      <c r="D13" s="14"/>
      <c r="E13" s="14"/>
      <c r="F13" s="14"/>
      <c r="H13" s="70">
        <v>40760.15</v>
      </c>
      <c r="J13" s="70">
        <v>0</v>
      </c>
      <c r="K13" s="70">
        <v>678.67262600000004</v>
      </c>
      <c r="M13" s="69">
        <v>0.33839999999999998</v>
      </c>
      <c r="N13" s="69">
        <v>9.1999999999999998E-3</v>
      </c>
    </row>
    <row r="14" spans="1:61">
      <c r="A14" t="s">
        <v>512</v>
      </c>
      <c r="B14" s="73">
        <v>126011</v>
      </c>
      <c r="C14" t="s">
        <v>99</v>
      </c>
      <c r="D14" t="s">
        <v>122</v>
      </c>
      <c r="E14" t="s">
        <v>330</v>
      </c>
      <c r="F14" t="s">
        <v>1050</v>
      </c>
      <c r="G14" t="s">
        <v>101</v>
      </c>
      <c r="H14" s="66">
        <v>642</v>
      </c>
      <c r="I14" s="66">
        <v>1631</v>
      </c>
      <c r="J14" s="66">
        <v>0</v>
      </c>
      <c r="K14" s="66">
        <v>10.471019999999999</v>
      </c>
      <c r="L14" s="67">
        <v>0</v>
      </c>
      <c r="M14" s="67">
        <v>5.1999999999999998E-3</v>
      </c>
      <c r="N14" s="67">
        <v>1E-4</v>
      </c>
    </row>
    <row r="15" spans="1:61">
      <c r="A15" t="s">
        <v>513</v>
      </c>
      <c r="B15" s="73">
        <v>767012</v>
      </c>
      <c r="C15" t="s">
        <v>99</v>
      </c>
      <c r="D15" t="s">
        <v>122</v>
      </c>
      <c r="E15" t="s">
        <v>514</v>
      </c>
      <c r="F15" t="s">
        <v>389</v>
      </c>
      <c r="G15" t="s">
        <v>101</v>
      </c>
      <c r="H15" s="66">
        <v>3284</v>
      </c>
      <c r="I15" s="66">
        <v>1280</v>
      </c>
      <c r="J15" s="66">
        <v>0</v>
      </c>
      <c r="K15" s="66">
        <v>42.035200000000003</v>
      </c>
      <c r="L15" s="67">
        <v>0</v>
      </c>
      <c r="M15" s="67">
        <v>2.1000000000000001E-2</v>
      </c>
      <c r="N15" s="67">
        <v>5.9999999999999995E-4</v>
      </c>
    </row>
    <row r="16" spans="1:61">
      <c r="A16" t="s">
        <v>515</v>
      </c>
      <c r="B16" s="73">
        <v>585018</v>
      </c>
      <c r="C16" t="s">
        <v>99</v>
      </c>
      <c r="D16" t="s">
        <v>122</v>
      </c>
      <c r="E16" t="s">
        <v>516</v>
      </c>
      <c r="F16" t="s">
        <v>389</v>
      </c>
      <c r="G16" t="s">
        <v>101</v>
      </c>
      <c r="H16" s="66">
        <v>3221</v>
      </c>
      <c r="I16" s="66">
        <v>1870</v>
      </c>
      <c r="J16" s="66">
        <v>0</v>
      </c>
      <c r="K16" s="66">
        <v>60.232700000000001</v>
      </c>
      <c r="L16" s="67">
        <v>0</v>
      </c>
      <c r="M16" s="67">
        <v>0.03</v>
      </c>
      <c r="N16" s="67">
        <v>8.0000000000000004E-4</v>
      </c>
    </row>
    <row r="17" spans="1:14">
      <c r="A17" t="s">
        <v>517</v>
      </c>
      <c r="B17" s="73">
        <v>593038</v>
      </c>
      <c r="C17" t="s">
        <v>99</v>
      </c>
      <c r="D17" t="s">
        <v>122</v>
      </c>
      <c r="E17" t="s">
        <v>518</v>
      </c>
      <c r="F17" t="s">
        <v>299</v>
      </c>
      <c r="G17" t="s">
        <v>101</v>
      </c>
      <c r="H17" s="66">
        <v>196</v>
      </c>
      <c r="I17" s="66">
        <v>7310</v>
      </c>
      <c r="J17" s="66">
        <v>0</v>
      </c>
      <c r="K17" s="66">
        <v>14.3276</v>
      </c>
      <c r="L17" s="67">
        <v>0</v>
      </c>
      <c r="M17" s="67">
        <v>7.1000000000000004E-3</v>
      </c>
      <c r="N17" s="67">
        <v>2.0000000000000001E-4</v>
      </c>
    </row>
    <row r="18" spans="1:14">
      <c r="A18" t="s">
        <v>519</v>
      </c>
      <c r="B18" s="73">
        <v>691212</v>
      </c>
      <c r="C18" t="s">
        <v>99</v>
      </c>
      <c r="D18" t="s">
        <v>122</v>
      </c>
      <c r="E18" t="s">
        <v>520</v>
      </c>
      <c r="F18" t="s">
        <v>299</v>
      </c>
      <c r="G18" t="s">
        <v>101</v>
      </c>
      <c r="H18" s="66">
        <v>3796</v>
      </c>
      <c r="I18" s="66">
        <v>1050</v>
      </c>
      <c r="J18" s="66">
        <v>0</v>
      </c>
      <c r="K18" s="66">
        <v>39.857999999999997</v>
      </c>
      <c r="L18" s="67">
        <v>0</v>
      </c>
      <c r="M18" s="67">
        <v>1.9900000000000001E-2</v>
      </c>
      <c r="N18" s="67">
        <v>5.0000000000000001E-4</v>
      </c>
    </row>
    <row r="19" spans="1:14">
      <c r="A19" t="s">
        <v>521</v>
      </c>
      <c r="B19" s="73">
        <v>604611</v>
      </c>
      <c r="C19" t="s">
        <v>99</v>
      </c>
      <c r="D19" t="s">
        <v>122</v>
      </c>
      <c r="E19" t="s">
        <v>315</v>
      </c>
      <c r="F19" t="s">
        <v>299</v>
      </c>
      <c r="G19" t="s">
        <v>101</v>
      </c>
      <c r="H19" s="66">
        <v>5038</v>
      </c>
      <c r="I19" s="66">
        <v>1731</v>
      </c>
      <c r="J19" s="66">
        <v>0</v>
      </c>
      <c r="K19" s="66">
        <v>87.20778</v>
      </c>
      <c r="L19" s="67">
        <v>0</v>
      </c>
      <c r="M19" s="67">
        <v>4.3499999999999997E-2</v>
      </c>
      <c r="N19" s="67">
        <v>1.1999999999999999E-3</v>
      </c>
    </row>
    <row r="20" spans="1:14">
      <c r="A20" t="s">
        <v>522</v>
      </c>
      <c r="B20" s="73">
        <v>662577</v>
      </c>
      <c r="C20" t="s">
        <v>99</v>
      </c>
      <c r="D20" t="s">
        <v>122</v>
      </c>
      <c r="E20" t="s">
        <v>523</v>
      </c>
      <c r="F20" t="s">
        <v>299</v>
      </c>
      <c r="G20" t="s">
        <v>101</v>
      </c>
      <c r="H20" s="66">
        <v>4317</v>
      </c>
      <c r="I20" s="66">
        <v>2058</v>
      </c>
      <c r="J20" s="66">
        <v>0</v>
      </c>
      <c r="K20" s="66">
        <v>88.843860000000006</v>
      </c>
      <c r="L20" s="67">
        <v>0</v>
      </c>
      <c r="M20" s="67">
        <v>4.4299999999999999E-2</v>
      </c>
      <c r="N20" s="67">
        <v>1.1999999999999999E-3</v>
      </c>
    </row>
    <row r="21" spans="1:14">
      <c r="A21" t="s">
        <v>524</v>
      </c>
      <c r="B21" s="73">
        <v>739037</v>
      </c>
      <c r="C21" t="s">
        <v>99</v>
      </c>
      <c r="D21" t="s">
        <v>122</v>
      </c>
      <c r="E21" t="s">
        <v>525</v>
      </c>
      <c r="F21" t="s">
        <v>402</v>
      </c>
      <c r="G21" t="s">
        <v>101</v>
      </c>
      <c r="H21" s="66">
        <v>13</v>
      </c>
      <c r="I21" s="66">
        <v>147300</v>
      </c>
      <c r="J21" s="66">
        <v>0</v>
      </c>
      <c r="K21" s="66">
        <v>19.149000000000001</v>
      </c>
      <c r="L21" s="67">
        <v>0</v>
      </c>
      <c r="M21" s="67">
        <v>9.4999999999999998E-3</v>
      </c>
      <c r="N21" s="67">
        <v>2.9999999999999997E-4</v>
      </c>
    </row>
    <row r="22" spans="1:14">
      <c r="A22" t="s">
        <v>526</v>
      </c>
      <c r="B22" s="73">
        <v>576017</v>
      </c>
      <c r="C22" t="s">
        <v>99</v>
      </c>
      <c r="D22" t="s">
        <v>122</v>
      </c>
      <c r="E22" t="s">
        <v>426</v>
      </c>
      <c r="F22" t="s">
        <v>402</v>
      </c>
      <c r="G22" t="s">
        <v>101</v>
      </c>
      <c r="H22" s="66">
        <v>9</v>
      </c>
      <c r="I22" s="66">
        <v>28330</v>
      </c>
      <c r="J22" s="66">
        <v>0</v>
      </c>
      <c r="K22" s="66">
        <v>2.5497000000000001</v>
      </c>
      <c r="L22" s="67">
        <v>0</v>
      </c>
      <c r="M22" s="67">
        <v>1.2999999999999999E-3</v>
      </c>
      <c r="N22" s="67">
        <v>0</v>
      </c>
    </row>
    <row r="23" spans="1:14">
      <c r="A23" t="s">
        <v>527</v>
      </c>
      <c r="B23" s="73">
        <v>475020</v>
      </c>
      <c r="C23" t="s">
        <v>99</v>
      </c>
      <c r="D23" t="s">
        <v>122</v>
      </c>
      <c r="E23" t="s">
        <v>528</v>
      </c>
      <c r="F23" t="s">
        <v>529</v>
      </c>
      <c r="G23" t="s">
        <v>101</v>
      </c>
      <c r="H23" s="66">
        <v>582</v>
      </c>
      <c r="I23" s="66">
        <v>252</v>
      </c>
      <c r="J23" s="66">
        <v>0</v>
      </c>
      <c r="K23" s="66">
        <v>1.4666399999999999</v>
      </c>
      <c r="L23" s="67">
        <v>0</v>
      </c>
      <c r="M23" s="67">
        <v>6.9999999999999999E-4</v>
      </c>
      <c r="N23" s="67">
        <v>0</v>
      </c>
    </row>
    <row r="24" spans="1:14">
      <c r="A24" t="s">
        <v>530</v>
      </c>
      <c r="B24" s="73">
        <v>281014</v>
      </c>
      <c r="C24" t="s">
        <v>99</v>
      </c>
      <c r="D24" t="s">
        <v>122</v>
      </c>
      <c r="E24" t="s">
        <v>373</v>
      </c>
      <c r="F24" t="s">
        <v>324</v>
      </c>
      <c r="G24" t="s">
        <v>101</v>
      </c>
      <c r="H24" s="66">
        <v>1147</v>
      </c>
      <c r="I24" s="66">
        <v>1026</v>
      </c>
      <c r="J24" s="66">
        <v>0</v>
      </c>
      <c r="K24" s="66">
        <v>11.768219999999999</v>
      </c>
      <c r="L24" s="67">
        <v>0</v>
      </c>
      <c r="M24" s="67">
        <v>5.8999999999999999E-3</v>
      </c>
      <c r="N24" s="67">
        <v>2.0000000000000001E-4</v>
      </c>
    </row>
    <row r="25" spans="1:14">
      <c r="A25" t="s">
        <v>531</v>
      </c>
      <c r="B25" s="73">
        <v>746016</v>
      </c>
      <c r="C25" t="s">
        <v>99</v>
      </c>
      <c r="D25" t="s">
        <v>122</v>
      </c>
      <c r="E25" t="s">
        <v>367</v>
      </c>
      <c r="F25" t="s">
        <v>368</v>
      </c>
      <c r="G25" t="s">
        <v>101</v>
      </c>
      <c r="H25" s="66">
        <v>172</v>
      </c>
      <c r="I25" s="66">
        <v>9593</v>
      </c>
      <c r="J25" s="66">
        <v>0</v>
      </c>
      <c r="K25" s="66">
        <v>16.499960000000002</v>
      </c>
      <c r="L25" s="67">
        <v>0</v>
      </c>
      <c r="M25" s="67">
        <v>8.2000000000000007E-3</v>
      </c>
      <c r="N25" s="67">
        <v>2.0000000000000001E-4</v>
      </c>
    </row>
    <row r="26" spans="1:14">
      <c r="A26" t="s">
        <v>532</v>
      </c>
      <c r="B26" s="73">
        <v>1143429</v>
      </c>
      <c r="C26" t="s">
        <v>99</v>
      </c>
      <c r="D26" t="s">
        <v>122</v>
      </c>
      <c r="E26" t="s">
        <v>533</v>
      </c>
      <c r="F26" t="s">
        <v>534</v>
      </c>
      <c r="G26" t="s">
        <v>101</v>
      </c>
      <c r="H26" s="66">
        <v>280</v>
      </c>
      <c r="I26" s="66">
        <v>14900</v>
      </c>
      <c r="J26" s="66">
        <v>0</v>
      </c>
      <c r="K26" s="66">
        <v>41.72</v>
      </c>
      <c r="L26" s="67">
        <v>0</v>
      </c>
      <c r="M26" s="67">
        <v>2.0799999999999999E-2</v>
      </c>
      <c r="N26" s="67">
        <v>5.9999999999999995E-4</v>
      </c>
    </row>
    <row r="27" spans="1:14">
      <c r="A27" t="s">
        <v>535</v>
      </c>
      <c r="B27" s="73">
        <v>777037</v>
      </c>
      <c r="C27" t="s">
        <v>99</v>
      </c>
      <c r="D27" t="s">
        <v>122</v>
      </c>
      <c r="E27" t="s">
        <v>320</v>
      </c>
      <c r="F27" t="s">
        <v>321</v>
      </c>
      <c r="G27" t="s">
        <v>101</v>
      </c>
      <c r="H27" s="66">
        <v>339</v>
      </c>
      <c r="I27" s="66">
        <v>2259</v>
      </c>
      <c r="J27" s="66">
        <v>0</v>
      </c>
      <c r="K27" s="66">
        <v>7.65801</v>
      </c>
      <c r="L27" s="67">
        <v>0</v>
      </c>
      <c r="M27" s="67">
        <v>3.8E-3</v>
      </c>
      <c r="N27" s="67">
        <v>1E-4</v>
      </c>
    </row>
    <row r="28" spans="1:14">
      <c r="A28" t="s">
        <v>536</v>
      </c>
      <c r="B28" s="73">
        <v>1133875</v>
      </c>
      <c r="C28" t="s">
        <v>99</v>
      </c>
      <c r="D28" t="s">
        <v>122</v>
      </c>
      <c r="E28" t="s">
        <v>537</v>
      </c>
      <c r="F28" t="s">
        <v>538</v>
      </c>
      <c r="G28" t="s">
        <v>101</v>
      </c>
      <c r="H28" s="66">
        <v>691</v>
      </c>
      <c r="I28" s="66">
        <v>2101</v>
      </c>
      <c r="J28" s="66">
        <v>0</v>
      </c>
      <c r="K28" s="66">
        <v>14.517910000000001</v>
      </c>
      <c r="L28" s="67">
        <v>0</v>
      </c>
      <c r="M28" s="67">
        <v>7.1999999999999998E-3</v>
      </c>
      <c r="N28" s="67">
        <v>2.0000000000000001E-4</v>
      </c>
    </row>
    <row r="29" spans="1:14">
      <c r="A29" t="s">
        <v>539</v>
      </c>
      <c r="B29" s="73">
        <v>1095835</v>
      </c>
      <c r="C29" t="s">
        <v>99</v>
      </c>
      <c r="D29" t="s">
        <v>122</v>
      </c>
      <c r="E29" t="s">
        <v>540</v>
      </c>
      <c r="F29" t="s">
        <v>1047</v>
      </c>
      <c r="G29" t="s">
        <v>101</v>
      </c>
      <c r="H29" s="66">
        <v>213</v>
      </c>
      <c r="I29" s="66">
        <v>3713</v>
      </c>
      <c r="J29" s="66">
        <v>0</v>
      </c>
      <c r="K29" s="66">
        <v>7.90869</v>
      </c>
      <c r="L29" s="67">
        <v>0</v>
      </c>
      <c r="M29" s="67">
        <v>3.8999999999999998E-3</v>
      </c>
      <c r="N29" s="67">
        <v>1E-4</v>
      </c>
    </row>
    <row r="30" spans="1:14">
      <c r="A30" t="s">
        <v>541</v>
      </c>
      <c r="B30" s="73">
        <v>226019</v>
      </c>
      <c r="C30" t="s">
        <v>99</v>
      </c>
      <c r="D30" t="s">
        <v>122</v>
      </c>
      <c r="E30" t="s">
        <v>352</v>
      </c>
      <c r="F30" t="s">
        <v>1047</v>
      </c>
      <c r="G30" t="s">
        <v>101</v>
      </c>
      <c r="H30" s="66">
        <v>3048.15</v>
      </c>
      <c r="I30" s="66">
        <v>624</v>
      </c>
      <c r="J30" s="66">
        <v>0</v>
      </c>
      <c r="K30" s="66">
        <v>19.020455999999999</v>
      </c>
      <c r="L30" s="67">
        <v>0</v>
      </c>
      <c r="M30" s="67">
        <v>9.4999999999999998E-3</v>
      </c>
      <c r="N30" s="67">
        <v>2.9999999999999997E-4</v>
      </c>
    </row>
    <row r="31" spans="1:14">
      <c r="A31" t="s">
        <v>542</v>
      </c>
      <c r="B31" s="73">
        <v>1119478</v>
      </c>
      <c r="C31" t="s">
        <v>99</v>
      </c>
      <c r="D31" t="s">
        <v>122</v>
      </c>
      <c r="E31" t="s">
        <v>302</v>
      </c>
      <c r="F31" t="s">
        <v>1047</v>
      </c>
      <c r="G31" t="s">
        <v>101</v>
      </c>
      <c r="H31" s="66">
        <v>502</v>
      </c>
      <c r="I31" s="66">
        <v>15670</v>
      </c>
      <c r="J31" s="66">
        <v>0</v>
      </c>
      <c r="K31" s="66">
        <v>78.663399999999996</v>
      </c>
      <c r="L31" s="67">
        <v>0</v>
      </c>
      <c r="M31" s="67">
        <v>3.9199999999999999E-2</v>
      </c>
      <c r="N31" s="67">
        <v>1.1000000000000001E-3</v>
      </c>
    </row>
    <row r="32" spans="1:14">
      <c r="A32" t="s">
        <v>543</v>
      </c>
      <c r="B32" s="73">
        <v>1081942</v>
      </c>
      <c r="C32" t="s">
        <v>99</v>
      </c>
      <c r="D32" t="s">
        <v>122</v>
      </c>
      <c r="E32" t="s">
        <v>544</v>
      </c>
      <c r="F32" t="s">
        <v>1048</v>
      </c>
      <c r="G32" t="s">
        <v>101</v>
      </c>
      <c r="H32" s="66">
        <v>5599</v>
      </c>
      <c r="I32" s="66">
        <v>1230</v>
      </c>
      <c r="J32" s="66">
        <v>0</v>
      </c>
      <c r="K32" s="66">
        <v>68.867699999999999</v>
      </c>
      <c r="L32" s="67">
        <v>0</v>
      </c>
      <c r="M32" s="67">
        <v>3.4299999999999997E-2</v>
      </c>
      <c r="N32" s="67">
        <v>8.9999999999999998E-4</v>
      </c>
    </row>
    <row r="33" spans="1:14">
      <c r="A33" t="s">
        <v>545</v>
      </c>
      <c r="B33" s="73">
        <v>273011</v>
      </c>
      <c r="C33" t="s">
        <v>99</v>
      </c>
      <c r="D33" t="s">
        <v>122</v>
      </c>
      <c r="E33" t="s">
        <v>546</v>
      </c>
      <c r="F33" t="s">
        <v>128</v>
      </c>
      <c r="G33" t="s">
        <v>101</v>
      </c>
      <c r="H33" s="66">
        <v>34</v>
      </c>
      <c r="I33" s="66">
        <v>64490</v>
      </c>
      <c r="J33" s="66">
        <v>0</v>
      </c>
      <c r="K33" s="66">
        <v>21.926600000000001</v>
      </c>
      <c r="L33" s="67">
        <v>0</v>
      </c>
      <c r="M33" s="67">
        <v>1.09E-2</v>
      </c>
      <c r="N33" s="67">
        <v>2.9999999999999997E-4</v>
      </c>
    </row>
    <row r="34" spans="1:14">
      <c r="A34" t="s">
        <v>547</v>
      </c>
      <c r="B34" s="73">
        <v>230011</v>
      </c>
      <c r="C34" t="s">
        <v>99</v>
      </c>
      <c r="D34" t="s">
        <v>122</v>
      </c>
      <c r="E34" t="s">
        <v>384</v>
      </c>
      <c r="F34" t="s">
        <v>131</v>
      </c>
      <c r="G34" t="s">
        <v>101</v>
      </c>
      <c r="H34" s="66">
        <v>7637</v>
      </c>
      <c r="I34" s="66">
        <v>314</v>
      </c>
      <c r="J34" s="66">
        <v>0</v>
      </c>
      <c r="K34" s="66">
        <v>23.980180000000001</v>
      </c>
      <c r="L34" s="67">
        <v>0</v>
      </c>
      <c r="M34" s="67">
        <v>1.2E-2</v>
      </c>
      <c r="N34" s="67">
        <v>2.9999999999999997E-4</v>
      </c>
    </row>
    <row r="35" spans="1:14">
      <c r="A35" s="68" t="s">
        <v>548</v>
      </c>
      <c r="D35" s="14"/>
      <c r="E35" s="14"/>
      <c r="F35" s="14"/>
      <c r="H35" s="70">
        <v>80157.27</v>
      </c>
      <c r="J35" s="70">
        <v>2.0918399999999999</v>
      </c>
      <c r="K35" s="70">
        <v>497.00000924</v>
      </c>
      <c r="M35" s="69">
        <v>0.24779999999999999</v>
      </c>
      <c r="N35" s="69">
        <v>6.7000000000000002E-3</v>
      </c>
    </row>
    <row r="36" spans="1:14">
      <c r="A36" t="s">
        <v>549</v>
      </c>
      <c r="B36" s="73">
        <v>1820083</v>
      </c>
      <c r="C36" t="s">
        <v>99</v>
      </c>
      <c r="D36" t="s">
        <v>122</v>
      </c>
      <c r="E36" t="s">
        <v>359</v>
      </c>
      <c r="F36" t="s">
        <v>1050</v>
      </c>
      <c r="G36" t="s">
        <v>101</v>
      </c>
      <c r="H36" s="66">
        <v>2412</v>
      </c>
      <c r="I36" s="66">
        <v>392.4</v>
      </c>
      <c r="J36" s="66">
        <v>0</v>
      </c>
      <c r="K36" s="66">
        <v>9.4646880000000007</v>
      </c>
      <c r="L36" s="67">
        <v>0</v>
      </c>
      <c r="M36" s="67">
        <v>4.7000000000000002E-3</v>
      </c>
      <c r="N36" s="67">
        <v>1E-4</v>
      </c>
    </row>
    <row r="37" spans="1:14">
      <c r="A37" t="s">
        <v>550</v>
      </c>
      <c r="B37" s="73">
        <v>1094044</v>
      </c>
      <c r="C37" t="s">
        <v>99</v>
      </c>
      <c r="D37" t="s">
        <v>122</v>
      </c>
      <c r="E37" t="s">
        <v>551</v>
      </c>
      <c r="F37" t="s">
        <v>1050</v>
      </c>
      <c r="G37" t="s">
        <v>101</v>
      </c>
      <c r="H37" s="66">
        <v>1183</v>
      </c>
      <c r="I37" s="66">
        <v>1638</v>
      </c>
      <c r="J37" s="66">
        <v>0</v>
      </c>
      <c r="K37" s="66">
        <v>19.37754</v>
      </c>
      <c r="L37" s="67">
        <v>0</v>
      </c>
      <c r="M37" s="67">
        <v>9.7000000000000003E-3</v>
      </c>
      <c r="N37" s="67">
        <v>2.9999999999999997E-4</v>
      </c>
    </row>
    <row r="38" spans="1:14">
      <c r="A38" t="s">
        <v>552</v>
      </c>
      <c r="B38" s="73">
        <v>1091354</v>
      </c>
      <c r="C38" t="s">
        <v>99</v>
      </c>
      <c r="D38" t="s">
        <v>122</v>
      </c>
      <c r="E38" t="s">
        <v>440</v>
      </c>
      <c r="F38" t="s">
        <v>1050</v>
      </c>
      <c r="G38" t="s">
        <v>101</v>
      </c>
      <c r="H38" s="66">
        <v>297</v>
      </c>
      <c r="I38" s="66">
        <v>8080</v>
      </c>
      <c r="J38" s="66">
        <v>0</v>
      </c>
      <c r="K38" s="66">
        <v>23.997599999999998</v>
      </c>
      <c r="L38" s="67">
        <v>0</v>
      </c>
      <c r="M38" s="67">
        <v>1.2E-2</v>
      </c>
      <c r="N38" s="67">
        <v>2.9999999999999997E-4</v>
      </c>
    </row>
    <row r="39" spans="1:14">
      <c r="A39" t="s">
        <v>553</v>
      </c>
      <c r="B39" s="73">
        <v>1081686</v>
      </c>
      <c r="C39" t="s">
        <v>99</v>
      </c>
      <c r="D39" t="s">
        <v>122</v>
      </c>
      <c r="E39" t="s">
        <v>375</v>
      </c>
      <c r="F39" t="s">
        <v>1050</v>
      </c>
      <c r="G39" t="s">
        <v>101</v>
      </c>
      <c r="H39" s="66">
        <v>609</v>
      </c>
      <c r="I39" s="66">
        <v>3149</v>
      </c>
      <c r="J39" s="66">
        <v>0</v>
      </c>
      <c r="K39" s="66">
        <v>19.177409999999998</v>
      </c>
      <c r="L39" s="67">
        <v>0</v>
      </c>
      <c r="M39" s="67">
        <v>9.5999999999999992E-3</v>
      </c>
      <c r="N39" s="67">
        <v>2.9999999999999997E-4</v>
      </c>
    </row>
    <row r="40" spans="1:14">
      <c r="A40" t="s">
        <v>554</v>
      </c>
      <c r="B40" s="73">
        <v>310011</v>
      </c>
      <c r="C40" t="s">
        <v>99</v>
      </c>
      <c r="D40" t="s">
        <v>122</v>
      </c>
      <c r="E40" t="s">
        <v>555</v>
      </c>
      <c r="F40" t="s">
        <v>310</v>
      </c>
      <c r="G40" t="s">
        <v>101</v>
      </c>
      <c r="H40" s="66">
        <v>13072</v>
      </c>
      <c r="I40" s="66">
        <v>73</v>
      </c>
      <c r="J40" s="66">
        <v>0</v>
      </c>
      <c r="K40" s="66">
        <v>9.5425599999999999</v>
      </c>
      <c r="L40" s="67">
        <v>0</v>
      </c>
      <c r="M40" s="67">
        <v>4.7999999999999996E-3</v>
      </c>
      <c r="N40" s="67">
        <v>1E-4</v>
      </c>
    </row>
    <row r="41" spans="1:14">
      <c r="A41" t="s">
        <v>556</v>
      </c>
      <c r="B41" s="73">
        <v>1100007</v>
      </c>
      <c r="C41" t="s">
        <v>99</v>
      </c>
      <c r="D41" t="s">
        <v>122</v>
      </c>
      <c r="E41" t="s">
        <v>340</v>
      </c>
      <c r="F41" t="s">
        <v>310</v>
      </c>
      <c r="G41" t="s">
        <v>101</v>
      </c>
      <c r="H41" s="66">
        <v>88</v>
      </c>
      <c r="I41" s="66">
        <v>27500</v>
      </c>
      <c r="J41" s="66">
        <v>0</v>
      </c>
      <c r="K41" s="66">
        <v>24.2</v>
      </c>
      <c r="L41" s="67">
        <v>0</v>
      </c>
      <c r="M41" s="67">
        <v>1.21E-2</v>
      </c>
      <c r="N41" s="67">
        <v>2.9999999999999997E-4</v>
      </c>
    </row>
    <row r="42" spans="1:14">
      <c r="A42" t="s">
        <v>557</v>
      </c>
      <c r="B42" s="73">
        <v>224014</v>
      </c>
      <c r="C42" t="s">
        <v>99</v>
      </c>
      <c r="D42" t="s">
        <v>122</v>
      </c>
      <c r="E42" t="s">
        <v>558</v>
      </c>
      <c r="F42" t="s">
        <v>389</v>
      </c>
      <c r="G42" t="s">
        <v>101</v>
      </c>
      <c r="H42" s="66">
        <v>380</v>
      </c>
      <c r="I42" s="66">
        <v>2886</v>
      </c>
      <c r="J42" s="66">
        <v>0</v>
      </c>
      <c r="K42" s="66">
        <v>10.966799999999999</v>
      </c>
      <c r="L42" s="67">
        <v>0</v>
      </c>
      <c r="M42" s="67">
        <v>5.4999999999999997E-3</v>
      </c>
      <c r="N42" s="67">
        <v>1E-4</v>
      </c>
    </row>
    <row r="43" spans="1:14">
      <c r="A43" t="s">
        <v>559</v>
      </c>
      <c r="B43" s="73">
        <v>1081165</v>
      </c>
      <c r="C43" t="s">
        <v>99</v>
      </c>
      <c r="D43" t="s">
        <v>122</v>
      </c>
      <c r="E43" t="s">
        <v>560</v>
      </c>
      <c r="F43" t="s">
        <v>389</v>
      </c>
      <c r="G43" t="s">
        <v>101</v>
      </c>
      <c r="H43" s="66">
        <v>12</v>
      </c>
      <c r="I43" s="66">
        <v>179.2</v>
      </c>
      <c r="J43" s="66">
        <v>0</v>
      </c>
      <c r="K43" s="66">
        <v>2.1503999999999999E-2</v>
      </c>
      <c r="L43" s="67">
        <v>0</v>
      </c>
      <c r="M43" s="67">
        <v>0</v>
      </c>
      <c r="N43" s="67">
        <v>0</v>
      </c>
    </row>
    <row r="44" spans="1:14">
      <c r="A44" t="s">
        <v>561</v>
      </c>
      <c r="B44" s="73">
        <v>755017</v>
      </c>
      <c r="C44" t="s">
        <v>99</v>
      </c>
      <c r="D44" t="s">
        <v>122</v>
      </c>
      <c r="E44" t="s">
        <v>562</v>
      </c>
      <c r="F44" t="s">
        <v>402</v>
      </c>
      <c r="G44" t="s">
        <v>101</v>
      </c>
      <c r="H44" s="66">
        <v>87</v>
      </c>
      <c r="I44" s="66">
        <v>6299</v>
      </c>
      <c r="J44" s="66">
        <v>0</v>
      </c>
      <c r="K44" s="66">
        <v>5.4801299999999999</v>
      </c>
      <c r="L44" s="67">
        <v>0</v>
      </c>
      <c r="M44" s="67">
        <v>2.7000000000000001E-3</v>
      </c>
      <c r="N44" s="67">
        <v>1E-4</v>
      </c>
    </row>
    <row r="45" spans="1:14">
      <c r="A45" t="s">
        <v>563</v>
      </c>
      <c r="B45" s="73">
        <v>1134139</v>
      </c>
      <c r="C45" t="s">
        <v>99</v>
      </c>
      <c r="D45" t="s">
        <v>122</v>
      </c>
      <c r="E45" t="s">
        <v>564</v>
      </c>
      <c r="F45" t="s">
        <v>402</v>
      </c>
      <c r="G45" t="s">
        <v>101</v>
      </c>
      <c r="H45" s="66">
        <v>47</v>
      </c>
      <c r="I45" s="66">
        <v>6830</v>
      </c>
      <c r="J45" s="66">
        <v>0</v>
      </c>
      <c r="K45" s="66">
        <v>3.2101000000000002</v>
      </c>
      <c r="L45" s="67">
        <v>0</v>
      </c>
      <c r="M45" s="67">
        <v>1.6000000000000001E-3</v>
      </c>
      <c r="N45" s="67">
        <v>0</v>
      </c>
    </row>
    <row r="46" spans="1:14">
      <c r="A46" t="s">
        <v>565</v>
      </c>
      <c r="B46" s="73">
        <v>1158823</v>
      </c>
      <c r="C46" t="s">
        <v>99</v>
      </c>
      <c r="D46" t="s">
        <v>122</v>
      </c>
      <c r="E46" t="s">
        <v>566</v>
      </c>
      <c r="F46" t="s">
        <v>567</v>
      </c>
      <c r="G46" t="s">
        <v>101</v>
      </c>
      <c r="H46" s="66">
        <v>2500</v>
      </c>
      <c r="I46" s="66">
        <v>433</v>
      </c>
      <c r="J46" s="66">
        <v>0</v>
      </c>
      <c r="K46" s="66">
        <v>10.824999999999999</v>
      </c>
      <c r="L46" s="67">
        <v>0</v>
      </c>
      <c r="M46" s="67">
        <v>5.4000000000000003E-3</v>
      </c>
      <c r="N46" s="67">
        <v>1E-4</v>
      </c>
    </row>
    <row r="47" spans="1:14">
      <c r="A47" t="s">
        <v>568</v>
      </c>
      <c r="B47" s="73">
        <v>232017</v>
      </c>
      <c r="C47" t="s">
        <v>99</v>
      </c>
      <c r="D47" t="s">
        <v>122</v>
      </c>
      <c r="E47" t="s">
        <v>569</v>
      </c>
      <c r="F47" t="s">
        <v>529</v>
      </c>
      <c r="G47" t="s">
        <v>101</v>
      </c>
      <c r="H47" s="66">
        <v>32500</v>
      </c>
      <c r="I47" s="66">
        <v>29.9</v>
      </c>
      <c r="J47" s="66">
        <v>1.75657</v>
      </c>
      <c r="K47" s="66">
        <v>11.474069999999999</v>
      </c>
      <c r="L47" s="67">
        <v>0</v>
      </c>
      <c r="M47" s="67">
        <v>5.7000000000000002E-3</v>
      </c>
      <c r="N47" s="67">
        <v>2.0000000000000001E-4</v>
      </c>
    </row>
    <row r="48" spans="1:14">
      <c r="A48" t="s">
        <v>570</v>
      </c>
      <c r="B48" s="73">
        <v>394015</v>
      </c>
      <c r="C48" t="s">
        <v>99</v>
      </c>
      <c r="D48" t="s">
        <v>122</v>
      </c>
      <c r="E48" t="s">
        <v>571</v>
      </c>
      <c r="F48" t="s">
        <v>529</v>
      </c>
      <c r="G48" t="s">
        <v>101</v>
      </c>
      <c r="H48" s="66">
        <v>10573.5</v>
      </c>
      <c r="I48" s="66">
        <v>83.7</v>
      </c>
      <c r="J48" s="66">
        <v>0</v>
      </c>
      <c r="K48" s="66">
        <v>8.8500195000000001</v>
      </c>
      <c r="L48" s="67">
        <v>0</v>
      </c>
      <c r="M48" s="67">
        <v>4.4000000000000003E-3</v>
      </c>
      <c r="N48" s="67">
        <v>1E-4</v>
      </c>
    </row>
    <row r="49" spans="1:14">
      <c r="A49" t="s">
        <v>572</v>
      </c>
      <c r="B49" s="73">
        <v>1161264</v>
      </c>
      <c r="C49" t="s">
        <v>99</v>
      </c>
      <c r="D49" t="s">
        <v>122</v>
      </c>
      <c r="E49" t="s">
        <v>573</v>
      </c>
      <c r="F49" t="s">
        <v>321</v>
      </c>
      <c r="G49" t="s">
        <v>101</v>
      </c>
      <c r="H49" s="66">
        <v>70</v>
      </c>
      <c r="I49" s="66">
        <v>13790</v>
      </c>
      <c r="J49" s="66">
        <v>0</v>
      </c>
      <c r="K49" s="66">
        <v>9.6530000000000005</v>
      </c>
      <c r="L49" s="67">
        <v>0</v>
      </c>
      <c r="M49" s="67">
        <v>4.7999999999999996E-3</v>
      </c>
      <c r="N49" s="67">
        <v>1E-4</v>
      </c>
    </row>
    <row r="50" spans="1:14">
      <c r="A50" t="s">
        <v>574</v>
      </c>
      <c r="B50" s="73">
        <v>1104249</v>
      </c>
      <c r="C50" t="s">
        <v>99</v>
      </c>
      <c r="D50" t="s">
        <v>122</v>
      </c>
      <c r="E50" t="s">
        <v>575</v>
      </c>
      <c r="F50" t="s">
        <v>321</v>
      </c>
      <c r="G50" t="s">
        <v>101</v>
      </c>
      <c r="H50" s="66">
        <v>99</v>
      </c>
      <c r="I50" s="66">
        <v>19180</v>
      </c>
      <c r="J50" s="66">
        <v>0</v>
      </c>
      <c r="K50" s="66">
        <v>18.988199999999999</v>
      </c>
      <c r="L50" s="67">
        <v>0</v>
      </c>
      <c r="M50" s="67">
        <v>9.4999999999999998E-3</v>
      </c>
      <c r="N50" s="67">
        <v>2.9999999999999997E-4</v>
      </c>
    </row>
    <row r="51" spans="1:14">
      <c r="A51" t="s">
        <v>576</v>
      </c>
      <c r="B51" s="73">
        <v>1132356</v>
      </c>
      <c r="C51" t="s">
        <v>99</v>
      </c>
      <c r="D51" t="s">
        <v>122</v>
      </c>
      <c r="E51" t="s">
        <v>577</v>
      </c>
      <c r="F51" t="s">
        <v>538</v>
      </c>
      <c r="G51" t="s">
        <v>101</v>
      </c>
      <c r="H51" s="66">
        <v>340</v>
      </c>
      <c r="I51" s="66">
        <v>1135</v>
      </c>
      <c r="J51" s="66">
        <v>0</v>
      </c>
      <c r="K51" s="66">
        <v>3.859</v>
      </c>
      <c r="L51" s="67">
        <v>0</v>
      </c>
      <c r="M51" s="67">
        <v>1.9E-3</v>
      </c>
      <c r="N51" s="67">
        <v>1E-4</v>
      </c>
    </row>
    <row r="52" spans="1:14">
      <c r="A52" t="s">
        <v>578</v>
      </c>
      <c r="B52" s="73">
        <v>1081561</v>
      </c>
      <c r="C52" t="s">
        <v>99</v>
      </c>
      <c r="D52" t="s">
        <v>122</v>
      </c>
      <c r="E52" t="s">
        <v>579</v>
      </c>
      <c r="F52" t="s">
        <v>538</v>
      </c>
      <c r="G52" t="s">
        <v>101</v>
      </c>
      <c r="H52" s="66">
        <v>114</v>
      </c>
      <c r="I52" s="66">
        <v>5889</v>
      </c>
      <c r="J52" s="66">
        <v>0</v>
      </c>
      <c r="K52" s="66">
        <v>6.7134600000000004</v>
      </c>
      <c r="L52" s="67">
        <v>0</v>
      </c>
      <c r="M52" s="67">
        <v>3.3E-3</v>
      </c>
      <c r="N52" s="67">
        <v>1E-4</v>
      </c>
    </row>
    <row r="53" spans="1:14">
      <c r="A53" t="s">
        <v>580</v>
      </c>
      <c r="B53" s="73">
        <v>1097260</v>
      </c>
      <c r="C53" t="s">
        <v>99</v>
      </c>
      <c r="D53" t="s">
        <v>122</v>
      </c>
      <c r="E53" t="s">
        <v>326</v>
      </c>
      <c r="F53" t="s">
        <v>1047</v>
      </c>
      <c r="G53" t="s">
        <v>101</v>
      </c>
      <c r="H53" s="66">
        <v>54</v>
      </c>
      <c r="I53" s="66">
        <v>23900</v>
      </c>
      <c r="J53" s="66">
        <v>0</v>
      </c>
      <c r="K53" s="66">
        <v>12.906000000000001</v>
      </c>
      <c r="L53" s="67">
        <v>0</v>
      </c>
      <c r="M53" s="67">
        <v>6.4000000000000003E-3</v>
      </c>
      <c r="N53" s="67">
        <v>2.0000000000000001E-4</v>
      </c>
    </row>
    <row r="54" spans="1:14">
      <c r="A54" t="s">
        <v>581</v>
      </c>
      <c r="B54" s="73">
        <v>759019</v>
      </c>
      <c r="C54" t="s">
        <v>99</v>
      </c>
      <c r="D54" t="s">
        <v>122</v>
      </c>
      <c r="E54" t="s">
        <v>582</v>
      </c>
      <c r="F54" t="s">
        <v>1047</v>
      </c>
      <c r="G54" t="s">
        <v>101</v>
      </c>
      <c r="H54" s="66">
        <v>6</v>
      </c>
      <c r="I54" s="66">
        <v>179690</v>
      </c>
      <c r="J54" s="66">
        <v>0</v>
      </c>
      <c r="K54" s="66">
        <v>10.7814</v>
      </c>
      <c r="L54" s="67">
        <v>0</v>
      </c>
      <c r="M54" s="67">
        <v>5.4000000000000003E-3</v>
      </c>
      <c r="N54" s="67">
        <v>1E-4</v>
      </c>
    </row>
    <row r="55" spans="1:14">
      <c r="A55" t="s">
        <v>583</v>
      </c>
      <c r="B55" s="73">
        <v>1090315</v>
      </c>
      <c r="C55" t="s">
        <v>99</v>
      </c>
      <c r="D55" t="s">
        <v>122</v>
      </c>
      <c r="E55" t="s">
        <v>398</v>
      </c>
      <c r="F55" t="s">
        <v>1048</v>
      </c>
      <c r="G55" t="s">
        <v>101</v>
      </c>
      <c r="H55" s="66">
        <v>184</v>
      </c>
      <c r="I55" s="66">
        <v>9053</v>
      </c>
      <c r="J55" s="66">
        <v>0</v>
      </c>
      <c r="K55" s="66">
        <v>16.657520000000002</v>
      </c>
      <c r="L55" s="67">
        <v>0</v>
      </c>
      <c r="M55" s="67">
        <v>8.3000000000000001E-3</v>
      </c>
      <c r="N55" s="67">
        <v>2.0000000000000001E-4</v>
      </c>
    </row>
    <row r="56" spans="1:14">
      <c r="A56" t="s">
        <v>584</v>
      </c>
      <c r="B56" s="73">
        <v>1104488</v>
      </c>
      <c r="C56" t="s">
        <v>99</v>
      </c>
      <c r="D56" t="s">
        <v>122</v>
      </c>
      <c r="E56" t="s">
        <v>356</v>
      </c>
      <c r="F56" t="s">
        <v>1047</v>
      </c>
      <c r="G56" t="s">
        <v>101</v>
      </c>
      <c r="H56" s="66">
        <v>549</v>
      </c>
      <c r="I56" s="66">
        <v>7697</v>
      </c>
      <c r="J56" s="66">
        <v>0</v>
      </c>
      <c r="K56" s="66">
        <v>42.256529999999998</v>
      </c>
      <c r="L56" s="67">
        <v>0</v>
      </c>
      <c r="M56" s="67">
        <v>2.1100000000000001E-2</v>
      </c>
      <c r="N56" s="67">
        <v>5.9999999999999995E-4</v>
      </c>
    </row>
    <row r="57" spans="1:14">
      <c r="A57" t="s">
        <v>585</v>
      </c>
      <c r="B57" s="73">
        <v>1098565</v>
      </c>
      <c r="C57" t="s">
        <v>99</v>
      </c>
      <c r="D57" t="s">
        <v>122</v>
      </c>
      <c r="E57" t="s">
        <v>342</v>
      </c>
      <c r="F57" t="s">
        <v>1047</v>
      </c>
      <c r="G57" t="s">
        <v>101</v>
      </c>
      <c r="H57" s="66">
        <v>33</v>
      </c>
      <c r="I57" s="66">
        <v>12000</v>
      </c>
      <c r="J57" s="66">
        <v>0</v>
      </c>
      <c r="K57" s="66">
        <v>3.96</v>
      </c>
      <c r="L57" s="67">
        <v>0</v>
      </c>
      <c r="M57" s="67">
        <v>2E-3</v>
      </c>
      <c r="N57" s="67">
        <v>1E-4</v>
      </c>
    </row>
    <row r="58" spans="1:14">
      <c r="A58" t="s">
        <v>586</v>
      </c>
      <c r="B58" s="73">
        <v>1098920</v>
      </c>
      <c r="C58" t="s">
        <v>99</v>
      </c>
      <c r="D58" t="s">
        <v>122</v>
      </c>
      <c r="E58" t="s">
        <v>317</v>
      </c>
      <c r="F58" t="s">
        <v>1047</v>
      </c>
      <c r="G58" t="s">
        <v>101</v>
      </c>
      <c r="H58" s="66">
        <v>1367</v>
      </c>
      <c r="I58" s="66">
        <v>1264</v>
      </c>
      <c r="J58" s="66">
        <v>0</v>
      </c>
      <c r="K58" s="66">
        <v>17.278880000000001</v>
      </c>
      <c r="L58" s="67">
        <v>0</v>
      </c>
      <c r="M58" s="67">
        <v>8.6E-3</v>
      </c>
      <c r="N58" s="67">
        <v>2.0000000000000001E-4</v>
      </c>
    </row>
    <row r="59" spans="1:14">
      <c r="A59" t="s">
        <v>587</v>
      </c>
      <c r="B59" s="73">
        <v>720011</v>
      </c>
      <c r="C59" t="s">
        <v>99</v>
      </c>
      <c r="D59" t="s">
        <v>122</v>
      </c>
      <c r="E59" t="s">
        <v>588</v>
      </c>
      <c r="F59" t="s">
        <v>124</v>
      </c>
      <c r="G59" t="s">
        <v>101</v>
      </c>
      <c r="H59" s="66">
        <v>5322</v>
      </c>
      <c r="I59" s="66">
        <v>525</v>
      </c>
      <c r="J59" s="66">
        <v>0</v>
      </c>
      <c r="K59" s="66">
        <v>27.9405</v>
      </c>
      <c r="L59" s="67">
        <v>0</v>
      </c>
      <c r="M59" s="67">
        <v>1.3899999999999999E-2</v>
      </c>
      <c r="N59" s="67">
        <v>4.0000000000000002E-4</v>
      </c>
    </row>
    <row r="60" spans="1:14">
      <c r="A60" t="s">
        <v>589</v>
      </c>
      <c r="B60" s="73">
        <v>161018</v>
      </c>
      <c r="C60" t="s">
        <v>99</v>
      </c>
      <c r="D60" t="s">
        <v>122</v>
      </c>
      <c r="E60" t="s">
        <v>590</v>
      </c>
      <c r="F60" t="s">
        <v>591</v>
      </c>
      <c r="G60" t="s">
        <v>101</v>
      </c>
      <c r="H60" s="66">
        <v>34</v>
      </c>
      <c r="I60" s="66">
        <v>24710</v>
      </c>
      <c r="J60" s="66">
        <v>0</v>
      </c>
      <c r="K60" s="66">
        <v>8.4014000000000006</v>
      </c>
      <c r="L60" s="67">
        <v>0</v>
      </c>
      <c r="M60" s="67">
        <v>4.1999999999999997E-3</v>
      </c>
      <c r="N60" s="67">
        <v>1E-4</v>
      </c>
    </row>
    <row r="61" spans="1:14">
      <c r="A61" t="s">
        <v>592</v>
      </c>
      <c r="B61" s="73">
        <v>1084698</v>
      </c>
      <c r="C61" t="s">
        <v>99</v>
      </c>
      <c r="D61" t="s">
        <v>122</v>
      </c>
      <c r="E61" t="s">
        <v>593</v>
      </c>
      <c r="F61" t="s">
        <v>591</v>
      </c>
      <c r="G61" t="s">
        <v>101</v>
      </c>
      <c r="H61" s="66">
        <v>71</v>
      </c>
      <c r="I61" s="66">
        <v>13930</v>
      </c>
      <c r="J61" s="66">
        <v>0</v>
      </c>
      <c r="K61" s="66">
        <v>9.8902999999999999</v>
      </c>
      <c r="L61" s="67">
        <v>0</v>
      </c>
      <c r="M61" s="67">
        <v>4.8999999999999998E-3</v>
      </c>
      <c r="N61" s="67">
        <v>1E-4</v>
      </c>
    </row>
    <row r="62" spans="1:14">
      <c r="A62" t="s">
        <v>594</v>
      </c>
      <c r="B62" s="73">
        <v>445015</v>
      </c>
      <c r="C62" t="s">
        <v>99</v>
      </c>
      <c r="D62" t="s">
        <v>122</v>
      </c>
      <c r="E62" t="s">
        <v>595</v>
      </c>
      <c r="F62" t="s">
        <v>591</v>
      </c>
      <c r="G62" t="s">
        <v>101</v>
      </c>
      <c r="H62" s="66">
        <v>257</v>
      </c>
      <c r="I62" s="66">
        <v>7349</v>
      </c>
      <c r="J62" s="66">
        <v>0</v>
      </c>
      <c r="K62" s="66">
        <v>18.88693</v>
      </c>
      <c r="L62" s="67">
        <v>0</v>
      </c>
      <c r="M62" s="67">
        <v>9.4000000000000004E-3</v>
      </c>
      <c r="N62" s="67">
        <v>2.9999999999999997E-4</v>
      </c>
    </row>
    <row r="63" spans="1:14">
      <c r="A63" t="s">
        <v>596</v>
      </c>
      <c r="B63" s="73">
        <v>256016</v>
      </c>
      <c r="C63" t="s">
        <v>99</v>
      </c>
      <c r="D63" t="s">
        <v>122</v>
      </c>
      <c r="E63" t="s">
        <v>597</v>
      </c>
      <c r="F63" t="s">
        <v>591</v>
      </c>
      <c r="G63" t="s">
        <v>101</v>
      </c>
      <c r="H63" s="66">
        <v>76</v>
      </c>
      <c r="I63" s="66">
        <v>26800</v>
      </c>
      <c r="J63" s="66">
        <v>0</v>
      </c>
      <c r="K63" s="66">
        <v>20.367999999999999</v>
      </c>
      <c r="L63" s="67">
        <v>0</v>
      </c>
      <c r="M63" s="67">
        <v>1.0200000000000001E-2</v>
      </c>
      <c r="N63" s="67">
        <v>2.9999999999999997E-4</v>
      </c>
    </row>
    <row r="64" spans="1:14">
      <c r="A64" t="s">
        <v>598</v>
      </c>
      <c r="B64" s="73">
        <v>1159037</v>
      </c>
      <c r="C64" t="s">
        <v>99</v>
      </c>
      <c r="D64" t="s">
        <v>122</v>
      </c>
      <c r="E64" t="s">
        <v>599</v>
      </c>
      <c r="F64" t="s">
        <v>127</v>
      </c>
      <c r="G64" t="s">
        <v>101</v>
      </c>
      <c r="H64" s="66">
        <v>3380</v>
      </c>
      <c r="I64" s="66">
        <v>1450</v>
      </c>
      <c r="J64" s="66">
        <v>0.33527000000000001</v>
      </c>
      <c r="K64" s="66">
        <v>49.345269999999999</v>
      </c>
      <c r="L64" s="67">
        <v>0</v>
      </c>
      <c r="M64" s="67">
        <v>2.46E-2</v>
      </c>
      <c r="N64" s="67">
        <v>6.9999999999999999E-4</v>
      </c>
    </row>
    <row r="65" spans="1:14">
      <c r="A65" t="s">
        <v>600</v>
      </c>
      <c r="B65" s="73">
        <v>1157403</v>
      </c>
      <c r="C65" t="s">
        <v>99</v>
      </c>
      <c r="D65" t="s">
        <v>122</v>
      </c>
      <c r="E65" t="s">
        <v>370</v>
      </c>
      <c r="F65" t="s">
        <v>127</v>
      </c>
      <c r="G65" t="s">
        <v>101</v>
      </c>
      <c r="H65" s="66">
        <v>377.77</v>
      </c>
      <c r="I65" s="66">
        <v>786.2</v>
      </c>
      <c r="J65" s="66">
        <v>0</v>
      </c>
      <c r="K65" s="66">
        <v>2.9700277399999999</v>
      </c>
      <c r="L65" s="67">
        <v>0</v>
      </c>
      <c r="M65" s="67">
        <v>1.5E-3</v>
      </c>
      <c r="N65" s="67">
        <v>0</v>
      </c>
    </row>
    <row r="66" spans="1:14">
      <c r="A66" t="s">
        <v>601</v>
      </c>
      <c r="B66" s="73">
        <v>208017</v>
      </c>
      <c r="C66" t="s">
        <v>99</v>
      </c>
      <c r="D66" t="s">
        <v>122</v>
      </c>
      <c r="E66" t="s">
        <v>602</v>
      </c>
      <c r="F66" t="s">
        <v>127</v>
      </c>
      <c r="G66" t="s">
        <v>101</v>
      </c>
      <c r="H66" s="66">
        <v>461</v>
      </c>
      <c r="I66" s="66">
        <v>1413</v>
      </c>
      <c r="J66" s="66">
        <v>0</v>
      </c>
      <c r="K66" s="66">
        <v>6.5139300000000002</v>
      </c>
      <c r="L66" s="67">
        <v>0</v>
      </c>
      <c r="M66" s="67">
        <v>3.2000000000000002E-3</v>
      </c>
      <c r="N66" s="67">
        <v>1E-4</v>
      </c>
    </row>
    <row r="67" spans="1:14">
      <c r="A67" t="s">
        <v>603</v>
      </c>
      <c r="B67" s="73">
        <v>1101534</v>
      </c>
      <c r="C67" t="s">
        <v>99</v>
      </c>
      <c r="D67" t="s">
        <v>122</v>
      </c>
      <c r="E67" t="s">
        <v>433</v>
      </c>
      <c r="F67" t="s">
        <v>131</v>
      </c>
      <c r="G67" t="s">
        <v>101</v>
      </c>
      <c r="H67" s="66">
        <v>1298</v>
      </c>
      <c r="I67" s="66">
        <v>1360</v>
      </c>
      <c r="J67" s="66">
        <v>0</v>
      </c>
      <c r="K67" s="66">
        <v>17.652799999999999</v>
      </c>
      <c r="L67" s="67">
        <v>0</v>
      </c>
      <c r="M67" s="67">
        <v>8.8000000000000005E-3</v>
      </c>
      <c r="N67" s="67">
        <v>2.0000000000000001E-4</v>
      </c>
    </row>
    <row r="68" spans="1:14">
      <c r="A68" t="s">
        <v>604</v>
      </c>
      <c r="B68" s="73">
        <v>1083484</v>
      </c>
      <c r="C68" t="s">
        <v>99</v>
      </c>
      <c r="D68" t="s">
        <v>122</v>
      </c>
      <c r="E68" t="s">
        <v>407</v>
      </c>
      <c r="F68" t="s">
        <v>131</v>
      </c>
      <c r="G68" t="s">
        <v>101</v>
      </c>
      <c r="H68" s="66">
        <v>2304</v>
      </c>
      <c r="I68" s="66">
        <v>1536</v>
      </c>
      <c r="J68" s="66">
        <v>0</v>
      </c>
      <c r="K68" s="66">
        <v>35.38944</v>
      </c>
      <c r="L68" s="67">
        <v>0</v>
      </c>
      <c r="M68" s="67">
        <v>1.7600000000000001E-2</v>
      </c>
      <c r="N68" s="67">
        <v>5.0000000000000001E-4</v>
      </c>
    </row>
    <row r="69" spans="1:14">
      <c r="A69" s="68" t="s">
        <v>605</v>
      </c>
      <c r="D69" s="14"/>
      <c r="E69" s="14"/>
      <c r="F69" s="14"/>
      <c r="H69" s="70">
        <v>58691.29</v>
      </c>
      <c r="J69" s="70">
        <v>0</v>
      </c>
      <c r="K69" s="70">
        <v>212.90407200000001</v>
      </c>
      <c r="M69" s="69">
        <v>0.1062</v>
      </c>
      <c r="N69" s="69">
        <v>2.8999999999999998E-3</v>
      </c>
    </row>
    <row r="70" spans="1:14">
      <c r="A70" t="s">
        <v>606</v>
      </c>
      <c r="B70" s="73">
        <v>1083831</v>
      </c>
      <c r="C70" t="s">
        <v>99</v>
      </c>
      <c r="D70" t="s">
        <v>122</v>
      </c>
      <c r="E70" t="s">
        <v>607</v>
      </c>
      <c r="F70" t="s">
        <v>608</v>
      </c>
      <c r="G70" t="s">
        <v>101</v>
      </c>
      <c r="H70" s="66">
        <v>3348</v>
      </c>
      <c r="I70" s="66">
        <v>665.5</v>
      </c>
      <c r="J70" s="66">
        <v>0</v>
      </c>
      <c r="K70" s="66">
        <v>22.280940000000001</v>
      </c>
      <c r="L70" s="67">
        <v>2.0000000000000001E-4</v>
      </c>
      <c r="M70" s="67">
        <v>1.11E-2</v>
      </c>
      <c r="N70" s="67">
        <v>2.9999999999999997E-4</v>
      </c>
    </row>
    <row r="71" spans="1:14">
      <c r="A71" t="s">
        <v>609</v>
      </c>
      <c r="B71" s="73">
        <v>1166917</v>
      </c>
      <c r="C71" t="s">
        <v>99</v>
      </c>
      <c r="D71" t="s">
        <v>122</v>
      </c>
      <c r="E71" t="s">
        <v>610</v>
      </c>
      <c r="F71" t="s">
        <v>310</v>
      </c>
      <c r="G71" t="s">
        <v>101</v>
      </c>
      <c r="H71" s="66">
        <v>500</v>
      </c>
      <c r="I71" s="66">
        <v>7627</v>
      </c>
      <c r="J71" s="66">
        <v>0</v>
      </c>
      <c r="K71" s="66">
        <v>38.134999999999998</v>
      </c>
      <c r="L71" s="67">
        <v>0</v>
      </c>
      <c r="M71" s="67">
        <v>1.9E-2</v>
      </c>
      <c r="N71" s="67">
        <v>5.0000000000000001E-4</v>
      </c>
    </row>
    <row r="72" spans="1:14">
      <c r="A72" t="s">
        <v>611</v>
      </c>
      <c r="B72" s="73">
        <v>639013</v>
      </c>
      <c r="C72" t="s">
        <v>99</v>
      </c>
      <c r="D72" t="s">
        <v>122</v>
      </c>
      <c r="E72" t="s">
        <v>612</v>
      </c>
      <c r="F72" t="s">
        <v>402</v>
      </c>
      <c r="G72" t="s">
        <v>101</v>
      </c>
      <c r="H72" s="66">
        <v>1423</v>
      </c>
      <c r="I72" s="66">
        <v>438.6</v>
      </c>
      <c r="J72" s="66">
        <v>0</v>
      </c>
      <c r="K72" s="66">
        <v>6.2412780000000003</v>
      </c>
      <c r="L72" s="67">
        <v>0</v>
      </c>
      <c r="M72" s="67">
        <v>3.0999999999999999E-3</v>
      </c>
      <c r="N72" s="67">
        <v>1E-4</v>
      </c>
    </row>
    <row r="73" spans="1:14">
      <c r="A73" t="s">
        <v>613</v>
      </c>
      <c r="B73" s="73">
        <v>686014</v>
      </c>
      <c r="C73" t="s">
        <v>99</v>
      </c>
      <c r="D73" t="s">
        <v>122</v>
      </c>
      <c r="E73" t="s">
        <v>614</v>
      </c>
      <c r="F73" t="s">
        <v>368</v>
      </c>
      <c r="G73" t="s">
        <v>101</v>
      </c>
      <c r="H73" s="66">
        <v>5.39</v>
      </c>
      <c r="I73" s="66">
        <v>11700</v>
      </c>
      <c r="J73" s="66">
        <v>0</v>
      </c>
      <c r="K73" s="66">
        <v>0.63063000000000002</v>
      </c>
      <c r="L73" s="67">
        <v>0</v>
      </c>
      <c r="M73" s="67">
        <v>2.9999999999999997E-4</v>
      </c>
      <c r="N73" s="67">
        <v>0</v>
      </c>
    </row>
    <row r="74" spans="1:14">
      <c r="A74" t="s">
        <v>615</v>
      </c>
      <c r="B74" s="73">
        <v>168013</v>
      </c>
      <c r="C74" t="s">
        <v>99</v>
      </c>
      <c r="D74" t="s">
        <v>122</v>
      </c>
      <c r="E74" t="s">
        <v>616</v>
      </c>
      <c r="F74" t="s">
        <v>368</v>
      </c>
      <c r="G74" t="s">
        <v>101</v>
      </c>
      <c r="H74" s="66">
        <v>161</v>
      </c>
      <c r="I74" s="66">
        <v>12620</v>
      </c>
      <c r="J74" s="66">
        <v>0</v>
      </c>
      <c r="K74" s="66">
        <v>20.318200000000001</v>
      </c>
      <c r="L74" s="67">
        <v>0</v>
      </c>
      <c r="M74" s="67">
        <v>1.01E-2</v>
      </c>
      <c r="N74" s="67">
        <v>2.9999999999999997E-4</v>
      </c>
    </row>
    <row r="75" spans="1:14">
      <c r="A75" t="s">
        <v>617</v>
      </c>
      <c r="B75" s="73">
        <v>1101450</v>
      </c>
      <c r="C75" t="s">
        <v>99</v>
      </c>
      <c r="D75" t="s">
        <v>122</v>
      </c>
      <c r="E75" t="s">
        <v>618</v>
      </c>
      <c r="F75" t="s">
        <v>619</v>
      </c>
      <c r="G75" t="s">
        <v>101</v>
      </c>
      <c r="H75" s="66">
        <v>25100</v>
      </c>
      <c r="I75" s="66">
        <v>46.5</v>
      </c>
      <c r="J75" s="66">
        <v>0</v>
      </c>
      <c r="K75" s="66">
        <v>11.6715</v>
      </c>
      <c r="L75" s="67">
        <v>2.9999999999999997E-4</v>
      </c>
      <c r="M75" s="67">
        <v>5.7999999999999996E-3</v>
      </c>
      <c r="N75" s="67">
        <v>2.0000000000000001E-4</v>
      </c>
    </row>
    <row r="76" spans="1:14">
      <c r="A76" t="s">
        <v>620</v>
      </c>
      <c r="B76" s="73">
        <v>1136829</v>
      </c>
      <c r="C76" t="s">
        <v>99</v>
      </c>
      <c r="D76" t="s">
        <v>122</v>
      </c>
      <c r="E76" t="s">
        <v>621</v>
      </c>
      <c r="F76" t="s">
        <v>1048</v>
      </c>
      <c r="G76" t="s">
        <v>101</v>
      </c>
      <c r="H76" s="66">
        <v>5300</v>
      </c>
      <c r="I76" s="66">
        <v>295.8</v>
      </c>
      <c r="J76" s="66">
        <v>0</v>
      </c>
      <c r="K76" s="66">
        <v>15.6774</v>
      </c>
      <c r="L76" s="67">
        <v>1E-4</v>
      </c>
      <c r="M76" s="67">
        <v>7.7999999999999996E-3</v>
      </c>
      <c r="N76" s="67">
        <v>2.0000000000000001E-4</v>
      </c>
    </row>
    <row r="77" spans="1:14">
      <c r="A77" t="s">
        <v>622</v>
      </c>
      <c r="B77" s="73">
        <v>1097948</v>
      </c>
      <c r="C77" t="s">
        <v>99</v>
      </c>
      <c r="D77" t="s">
        <v>122</v>
      </c>
      <c r="E77" t="s">
        <v>623</v>
      </c>
      <c r="F77" t="s">
        <v>1048</v>
      </c>
      <c r="G77" t="s">
        <v>101</v>
      </c>
      <c r="H77" s="66">
        <v>97</v>
      </c>
      <c r="I77" s="66">
        <v>8510</v>
      </c>
      <c r="J77" s="66">
        <v>0</v>
      </c>
      <c r="K77" s="66">
        <v>8.2546999999999997</v>
      </c>
      <c r="L77" s="67">
        <v>0</v>
      </c>
      <c r="M77" s="67">
        <v>4.1000000000000003E-3</v>
      </c>
      <c r="N77" s="67">
        <v>1E-4</v>
      </c>
    </row>
    <row r="78" spans="1:14">
      <c r="A78" t="s">
        <v>624</v>
      </c>
      <c r="B78" s="73">
        <v>416016</v>
      </c>
      <c r="C78" t="s">
        <v>99</v>
      </c>
      <c r="D78" t="s">
        <v>122</v>
      </c>
      <c r="E78" t="s">
        <v>625</v>
      </c>
      <c r="F78" t="s">
        <v>1047</v>
      </c>
      <c r="G78" t="s">
        <v>101</v>
      </c>
      <c r="H78" s="66">
        <v>17</v>
      </c>
      <c r="I78" s="66">
        <v>10820</v>
      </c>
      <c r="J78" s="66">
        <v>0</v>
      </c>
      <c r="K78" s="66">
        <v>1.8393999999999999</v>
      </c>
      <c r="L78" s="67">
        <v>0</v>
      </c>
      <c r="M78" s="67">
        <v>8.9999999999999998E-4</v>
      </c>
      <c r="N78" s="67">
        <v>0</v>
      </c>
    </row>
    <row r="79" spans="1:14">
      <c r="A79" t="s">
        <v>626</v>
      </c>
      <c r="B79" s="73">
        <v>823013</v>
      </c>
      <c r="C79" t="s">
        <v>99</v>
      </c>
      <c r="D79" t="s">
        <v>122</v>
      </c>
      <c r="E79" t="s">
        <v>627</v>
      </c>
      <c r="F79" t="s">
        <v>1048</v>
      </c>
      <c r="G79" t="s">
        <v>101</v>
      </c>
      <c r="H79" s="66">
        <v>1295</v>
      </c>
      <c r="I79" s="66">
        <v>878.6</v>
      </c>
      <c r="J79" s="66">
        <v>0</v>
      </c>
      <c r="K79" s="66">
        <v>11.37787</v>
      </c>
      <c r="L79" s="67">
        <v>0</v>
      </c>
      <c r="M79" s="67">
        <v>5.7000000000000002E-3</v>
      </c>
      <c r="N79" s="67">
        <v>2.0000000000000001E-4</v>
      </c>
    </row>
    <row r="80" spans="1:14">
      <c r="A80" t="s">
        <v>628</v>
      </c>
      <c r="B80" s="73">
        <v>1139195</v>
      </c>
      <c r="C80" t="s">
        <v>99</v>
      </c>
      <c r="D80" t="s">
        <v>122</v>
      </c>
      <c r="E80" t="s">
        <v>629</v>
      </c>
      <c r="F80" t="s">
        <v>1047</v>
      </c>
      <c r="G80" t="s">
        <v>101</v>
      </c>
      <c r="H80" s="66">
        <v>4982.8999999999996</v>
      </c>
      <c r="I80" s="66">
        <v>475</v>
      </c>
      <c r="J80" s="66">
        <v>0</v>
      </c>
      <c r="K80" s="66">
        <v>23.668775</v>
      </c>
      <c r="L80" s="67">
        <v>1E-4</v>
      </c>
      <c r="M80" s="67">
        <v>1.18E-2</v>
      </c>
      <c r="N80" s="67">
        <v>2.9999999999999997E-4</v>
      </c>
    </row>
    <row r="81" spans="1:14">
      <c r="A81" t="s">
        <v>630</v>
      </c>
      <c r="B81" s="73">
        <v>1140243</v>
      </c>
      <c r="C81" t="s">
        <v>99</v>
      </c>
      <c r="D81" t="s">
        <v>122</v>
      </c>
      <c r="E81" t="s">
        <v>631</v>
      </c>
      <c r="F81" t="s">
        <v>1048</v>
      </c>
      <c r="G81" t="s">
        <v>101</v>
      </c>
      <c r="H81" s="66">
        <v>1137</v>
      </c>
      <c r="I81" s="66">
        <v>639.29999999999995</v>
      </c>
      <c r="J81" s="66">
        <v>0</v>
      </c>
      <c r="K81" s="66">
        <v>7.2688410000000001</v>
      </c>
      <c r="L81" s="67">
        <v>0</v>
      </c>
      <c r="M81" s="67">
        <v>3.5999999999999999E-3</v>
      </c>
      <c r="N81" s="67">
        <v>1E-4</v>
      </c>
    </row>
    <row r="82" spans="1:14">
      <c r="A82" t="s">
        <v>632</v>
      </c>
      <c r="B82" s="73">
        <v>1094986</v>
      </c>
      <c r="C82" t="s">
        <v>99</v>
      </c>
      <c r="D82" t="s">
        <v>122</v>
      </c>
      <c r="E82" t="s">
        <v>633</v>
      </c>
      <c r="F82" t="s">
        <v>127</v>
      </c>
      <c r="G82" t="s">
        <v>101</v>
      </c>
      <c r="H82" s="66">
        <v>11840</v>
      </c>
      <c r="I82" s="66">
        <v>224</v>
      </c>
      <c r="J82" s="66">
        <v>0</v>
      </c>
      <c r="K82" s="66">
        <v>26.521599999999999</v>
      </c>
      <c r="L82" s="67">
        <v>1E-4</v>
      </c>
      <c r="M82" s="67">
        <v>1.32E-2</v>
      </c>
      <c r="N82" s="67">
        <v>4.0000000000000002E-4</v>
      </c>
    </row>
    <row r="83" spans="1:14">
      <c r="A83" t="s">
        <v>634</v>
      </c>
      <c r="B83" s="73">
        <v>1141464</v>
      </c>
      <c r="C83" t="s">
        <v>99</v>
      </c>
      <c r="D83" t="s">
        <v>122</v>
      </c>
      <c r="E83" t="s">
        <v>635</v>
      </c>
      <c r="F83" t="s">
        <v>127</v>
      </c>
      <c r="G83" t="s">
        <v>101</v>
      </c>
      <c r="H83" s="66">
        <v>1437</v>
      </c>
      <c r="I83" s="66">
        <v>991.7</v>
      </c>
      <c r="J83" s="66">
        <v>0</v>
      </c>
      <c r="K83" s="66">
        <v>14.250729</v>
      </c>
      <c r="L83" s="67">
        <v>0</v>
      </c>
      <c r="M83" s="67">
        <v>7.1000000000000004E-3</v>
      </c>
      <c r="N83" s="67">
        <v>2.0000000000000001E-4</v>
      </c>
    </row>
    <row r="84" spans="1:14">
      <c r="A84" t="s">
        <v>636</v>
      </c>
      <c r="B84" s="73">
        <v>199018</v>
      </c>
      <c r="C84" t="s">
        <v>99</v>
      </c>
      <c r="D84" t="s">
        <v>122</v>
      </c>
      <c r="E84" t="s">
        <v>637</v>
      </c>
      <c r="F84" t="s">
        <v>128</v>
      </c>
      <c r="G84" t="s">
        <v>101</v>
      </c>
      <c r="H84" s="66">
        <v>1615</v>
      </c>
      <c r="I84" s="66">
        <v>115.2</v>
      </c>
      <c r="J84" s="66">
        <v>0</v>
      </c>
      <c r="K84" s="66">
        <v>1.8604799999999999</v>
      </c>
      <c r="L84" s="67">
        <v>0</v>
      </c>
      <c r="M84" s="67">
        <v>8.9999999999999998E-4</v>
      </c>
      <c r="N84" s="67">
        <v>0</v>
      </c>
    </row>
    <row r="85" spans="1:14">
      <c r="A85" t="s">
        <v>638</v>
      </c>
      <c r="B85" s="73">
        <v>1107663</v>
      </c>
      <c r="C85" t="s">
        <v>99</v>
      </c>
      <c r="D85" t="s">
        <v>122</v>
      </c>
      <c r="E85" t="s">
        <v>639</v>
      </c>
      <c r="F85" t="s">
        <v>131</v>
      </c>
      <c r="G85" t="s">
        <v>101</v>
      </c>
      <c r="H85" s="66">
        <v>433</v>
      </c>
      <c r="I85" s="66">
        <v>671.3</v>
      </c>
      <c r="J85" s="66">
        <v>0</v>
      </c>
      <c r="K85" s="66">
        <v>2.9067289999999999</v>
      </c>
      <c r="L85" s="67">
        <v>0</v>
      </c>
      <c r="M85" s="67">
        <v>1.4E-3</v>
      </c>
      <c r="N85" s="67">
        <v>0</v>
      </c>
    </row>
    <row r="86" spans="1:14">
      <c r="A86" s="68" t="s">
        <v>640</v>
      </c>
      <c r="D86" s="14"/>
      <c r="E86" s="14"/>
      <c r="F86" s="14"/>
      <c r="H86" s="70">
        <v>0</v>
      </c>
      <c r="J86" s="70">
        <v>0</v>
      </c>
      <c r="K86" s="70">
        <v>0</v>
      </c>
      <c r="M86" s="69">
        <v>0</v>
      </c>
      <c r="N86" s="69">
        <v>0</v>
      </c>
    </row>
    <row r="87" spans="1:14">
      <c r="A87" t="s">
        <v>221</v>
      </c>
      <c r="B87" t="s">
        <v>221</v>
      </c>
      <c r="D87" s="14"/>
      <c r="E87" s="14"/>
      <c r="F87" t="s">
        <v>221</v>
      </c>
      <c r="G87" t="s">
        <v>221</v>
      </c>
      <c r="H87" s="66">
        <v>0</v>
      </c>
      <c r="I87" s="66">
        <v>0</v>
      </c>
      <c r="K87" s="66">
        <v>0</v>
      </c>
      <c r="L87" s="67">
        <v>0</v>
      </c>
      <c r="M87" s="67">
        <v>0</v>
      </c>
      <c r="N87" s="67">
        <v>0</v>
      </c>
    </row>
    <row r="88" spans="1:14">
      <c r="A88" s="68" t="s">
        <v>226</v>
      </c>
      <c r="D88" s="14"/>
      <c r="E88" s="14"/>
      <c r="F88" s="14"/>
      <c r="H88" s="70">
        <v>6262</v>
      </c>
      <c r="J88" s="70">
        <v>4.3090000000000003E-2</v>
      </c>
      <c r="K88" s="70">
        <v>617.06247169999995</v>
      </c>
      <c r="M88" s="69">
        <v>0.30769999999999997</v>
      </c>
      <c r="N88" s="69">
        <v>8.3000000000000001E-3</v>
      </c>
    </row>
    <row r="89" spans="1:14">
      <c r="A89" s="68" t="s">
        <v>292</v>
      </c>
      <c r="D89" s="14"/>
      <c r="E89" s="14"/>
      <c r="F89" s="14"/>
      <c r="H89" s="70">
        <v>878</v>
      </c>
      <c r="J89" s="70">
        <v>0</v>
      </c>
      <c r="K89" s="70">
        <v>72.177509040000004</v>
      </c>
      <c r="M89" s="69">
        <v>3.5999999999999997E-2</v>
      </c>
      <c r="N89" s="69">
        <v>1E-3</v>
      </c>
    </row>
    <row r="90" spans="1:14">
      <c r="A90" t="s">
        <v>641</v>
      </c>
      <c r="B90" t="s">
        <v>642</v>
      </c>
      <c r="C90" t="s">
        <v>476</v>
      </c>
      <c r="D90" t="s">
        <v>477</v>
      </c>
      <c r="E90" t="s">
        <v>643</v>
      </c>
      <c r="F90" t="s">
        <v>644</v>
      </c>
      <c r="G90" t="s">
        <v>105</v>
      </c>
      <c r="H90" s="66">
        <v>142</v>
      </c>
      <c r="I90" s="66">
        <v>5338</v>
      </c>
      <c r="J90" s="66">
        <v>0</v>
      </c>
      <c r="K90" s="66">
        <v>26.272141359999999</v>
      </c>
      <c r="L90" s="67">
        <v>0</v>
      </c>
      <c r="M90" s="67">
        <v>1.3100000000000001E-2</v>
      </c>
      <c r="N90" s="67">
        <v>4.0000000000000002E-4</v>
      </c>
    </row>
    <row r="91" spans="1:14">
      <c r="A91" t="s">
        <v>645</v>
      </c>
      <c r="B91" t="s">
        <v>646</v>
      </c>
      <c r="C91" t="s">
        <v>647</v>
      </c>
      <c r="D91" t="s">
        <v>477</v>
      </c>
      <c r="E91" t="s">
        <v>648</v>
      </c>
      <c r="F91" t="s">
        <v>644</v>
      </c>
      <c r="G91" t="s">
        <v>105</v>
      </c>
      <c r="H91" s="66">
        <v>588</v>
      </c>
      <c r="I91" s="66">
        <v>654</v>
      </c>
      <c r="J91" s="66">
        <v>0</v>
      </c>
      <c r="K91" s="66">
        <v>13.328572319999999</v>
      </c>
      <c r="L91" s="67">
        <v>0</v>
      </c>
      <c r="M91" s="67">
        <v>6.6E-3</v>
      </c>
      <c r="N91" s="67">
        <v>2.0000000000000001E-4</v>
      </c>
    </row>
    <row r="92" spans="1:14">
      <c r="A92" t="s">
        <v>649</v>
      </c>
      <c r="B92" t="s">
        <v>650</v>
      </c>
      <c r="C92" t="s">
        <v>647</v>
      </c>
      <c r="D92" t="s">
        <v>477</v>
      </c>
      <c r="E92" t="s">
        <v>651</v>
      </c>
      <c r="F92" t="s">
        <v>652</v>
      </c>
      <c r="G92" t="s">
        <v>105</v>
      </c>
      <c r="H92" s="66">
        <v>32</v>
      </c>
      <c r="I92" s="66">
        <v>2612</v>
      </c>
      <c r="J92" s="66">
        <v>0</v>
      </c>
      <c r="K92" s="66">
        <v>2.8970214400000001</v>
      </c>
      <c r="L92" s="67">
        <v>0</v>
      </c>
      <c r="M92" s="67">
        <v>1.4E-3</v>
      </c>
      <c r="N92" s="67">
        <v>0</v>
      </c>
    </row>
    <row r="93" spans="1:14">
      <c r="A93" t="s">
        <v>653</v>
      </c>
      <c r="B93" t="s">
        <v>654</v>
      </c>
      <c r="C93" t="s">
        <v>476</v>
      </c>
      <c r="D93" t="s">
        <v>477</v>
      </c>
      <c r="E93" t="s">
        <v>655</v>
      </c>
      <c r="F93" t="s">
        <v>656</v>
      </c>
      <c r="G93" t="s">
        <v>105</v>
      </c>
      <c r="H93" s="66">
        <v>116</v>
      </c>
      <c r="I93" s="66">
        <v>7382</v>
      </c>
      <c r="J93" s="66">
        <v>0</v>
      </c>
      <c r="K93" s="66">
        <v>29.679773919999999</v>
      </c>
      <c r="L93" s="67">
        <v>0</v>
      </c>
      <c r="M93" s="67">
        <v>1.4800000000000001E-2</v>
      </c>
      <c r="N93" s="67">
        <v>4.0000000000000002E-4</v>
      </c>
    </row>
    <row r="94" spans="1:14">
      <c r="A94" s="68" t="s">
        <v>293</v>
      </c>
      <c r="D94" s="14"/>
      <c r="E94" s="14"/>
      <c r="F94" s="14"/>
      <c r="H94" s="70">
        <v>5384</v>
      </c>
      <c r="J94" s="70">
        <v>4.3090000000000003E-2</v>
      </c>
      <c r="K94" s="70">
        <v>544.88496266000004</v>
      </c>
      <c r="M94" s="69">
        <v>0.2717</v>
      </c>
      <c r="N94" s="69">
        <v>7.4000000000000003E-3</v>
      </c>
    </row>
    <row r="95" spans="1:14">
      <c r="A95" t="s">
        <v>657</v>
      </c>
      <c r="B95" t="s">
        <v>658</v>
      </c>
      <c r="C95" t="s">
        <v>476</v>
      </c>
      <c r="D95" t="s">
        <v>477</v>
      </c>
      <c r="E95" t="s">
        <v>659</v>
      </c>
      <c r="F95" t="s">
        <v>660</v>
      </c>
      <c r="G95" t="s">
        <v>105</v>
      </c>
      <c r="H95" s="66">
        <v>15</v>
      </c>
      <c r="I95" s="66">
        <v>110300</v>
      </c>
      <c r="J95" s="66">
        <v>0</v>
      </c>
      <c r="K95" s="66">
        <v>57.344970000000004</v>
      </c>
      <c r="L95" s="67">
        <v>0</v>
      </c>
      <c r="M95" s="67">
        <v>2.86E-2</v>
      </c>
      <c r="N95" s="67">
        <v>8.0000000000000004E-4</v>
      </c>
    </row>
    <row r="96" spans="1:14">
      <c r="A96" t="s">
        <v>661</v>
      </c>
      <c r="B96" t="s">
        <v>662</v>
      </c>
      <c r="C96" t="s">
        <v>484</v>
      </c>
      <c r="D96" t="s">
        <v>477</v>
      </c>
      <c r="E96" t="s">
        <v>663</v>
      </c>
      <c r="F96" t="s">
        <v>644</v>
      </c>
      <c r="G96" t="s">
        <v>109</v>
      </c>
      <c r="H96" s="66">
        <v>145</v>
      </c>
      <c r="I96" s="66">
        <v>6352</v>
      </c>
      <c r="J96" s="66">
        <v>0</v>
      </c>
      <c r="K96" s="66">
        <v>35.762141120000003</v>
      </c>
      <c r="L96" s="67">
        <v>0</v>
      </c>
      <c r="M96" s="67">
        <v>1.78E-2</v>
      </c>
      <c r="N96" s="67">
        <v>5.0000000000000001E-4</v>
      </c>
    </row>
    <row r="97" spans="1:14">
      <c r="A97" t="s">
        <v>664</v>
      </c>
      <c r="B97" t="s">
        <v>665</v>
      </c>
      <c r="C97" t="s">
        <v>476</v>
      </c>
      <c r="D97" t="s">
        <v>477</v>
      </c>
      <c r="E97" t="s">
        <v>666</v>
      </c>
      <c r="F97" t="s">
        <v>644</v>
      </c>
      <c r="G97" t="s">
        <v>105</v>
      </c>
      <c r="H97" s="66">
        <v>10</v>
      </c>
      <c r="I97" s="66">
        <v>275882</v>
      </c>
      <c r="J97" s="66">
        <v>0</v>
      </c>
      <c r="K97" s="66">
        <v>95.620701199999999</v>
      </c>
      <c r="L97" s="67">
        <v>0</v>
      </c>
      <c r="M97" s="67">
        <v>4.7699999999999999E-2</v>
      </c>
      <c r="N97" s="67">
        <v>1.2999999999999999E-3</v>
      </c>
    </row>
    <row r="98" spans="1:14">
      <c r="A98" t="s">
        <v>667</v>
      </c>
      <c r="B98" t="s">
        <v>668</v>
      </c>
      <c r="C98" t="s">
        <v>647</v>
      </c>
      <c r="D98" t="s">
        <v>477</v>
      </c>
      <c r="E98" t="s">
        <v>669</v>
      </c>
      <c r="F98" t="s">
        <v>652</v>
      </c>
      <c r="G98" t="s">
        <v>105</v>
      </c>
      <c r="H98" s="66">
        <v>9</v>
      </c>
      <c r="I98" s="66">
        <v>62365</v>
      </c>
      <c r="J98" s="66">
        <v>0</v>
      </c>
      <c r="K98" s="66">
        <v>19.454138100000002</v>
      </c>
      <c r="L98" s="67">
        <v>0</v>
      </c>
      <c r="M98" s="67">
        <v>9.7000000000000003E-3</v>
      </c>
      <c r="N98" s="67">
        <v>2.9999999999999997E-4</v>
      </c>
    </row>
    <row r="99" spans="1:14">
      <c r="A99" t="s">
        <v>670</v>
      </c>
      <c r="B99" t="s">
        <v>671</v>
      </c>
      <c r="C99" t="s">
        <v>122</v>
      </c>
      <c r="D99" t="s">
        <v>477</v>
      </c>
      <c r="E99" t="s">
        <v>672</v>
      </c>
      <c r="F99" t="s">
        <v>673</v>
      </c>
      <c r="G99" t="s">
        <v>109</v>
      </c>
      <c r="H99" s="66">
        <v>854</v>
      </c>
      <c r="I99" s="66">
        <v>0</v>
      </c>
      <c r="J99" s="66">
        <v>0</v>
      </c>
      <c r="K99" s="66">
        <v>0</v>
      </c>
      <c r="L99" s="67">
        <v>0</v>
      </c>
      <c r="M99" s="67">
        <v>0</v>
      </c>
      <c r="N99" s="67">
        <v>0</v>
      </c>
    </row>
    <row r="100" spans="1:14">
      <c r="A100" t="s">
        <v>670</v>
      </c>
      <c r="B100" t="s">
        <v>671</v>
      </c>
      <c r="C100" t="s">
        <v>122</v>
      </c>
      <c r="D100" t="s">
        <v>477</v>
      </c>
      <c r="E100" t="s">
        <v>672</v>
      </c>
      <c r="F100" t="s">
        <v>673</v>
      </c>
      <c r="G100" t="s">
        <v>109</v>
      </c>
      <c r="H100" s="66">
        <v>854</v>
      </c>
      <c r="I100" s="66">
        <v>275</v>
      </c>
      <c r="J100" s="66">
        <v>0</v>
      </c>
      <c r="K100" s="66">
        <v>9.1187558000000006</v>
      </c>
      <c r="L100" s="67">
        <v>0</v>
      </c>
      <c r="M100" s="67">
        <v>4.4999999999999997E-3</v>
      </c>
      <c r="N100" s="67">
        <v>1E-4</v>
      </c>
    </row>
    <row r="101" spans="1:14">
      <c r="A101" t="s">
        <v>674</v>
      </c>
      <c r="B101" t="s">
        <v>675</v>
      </c>
      <c r="C101" t="s">
        <v>676</v>
      </c>
      <c r="D101" t="s">
        <v>477</v>
      </c>
      <c r="E101" t="s">
        <v>677</v>
      </c>
      <c r="F101" t="s">
        <v>673</v>
      </c>
      <c r="G101" t="s">
        <v>112</v>
      </c>
      <c r="H101" s="66">
        <v>198</v>
      </c>
      <c r="I101" s="66">
        <v>1090</v>
      </c>
      <c r="J101" s="66">
        <v>0</v>
      </c>
      <c r="K101" s="66">
        <v>9.18119862</v>
      </c>
      <c r="L101" s="67">
        <v>0</v>
      </c>
      <c r="M101" s="67">
        <v>4.5999999999999999E-3</v>
      </c>
      <c r="N101" s="67">
        <v>1E-4</v>
      </c>
    </row>
    <row r="102" spans="1:14">
      <c r="A102" t="s">
        <v>678</v>
      </c>
      <c r="B102" t="s">
        <v>679</v>
      </c>
      <c r="C102" t="s">
        <v>476</v>
      </c>
      <c r="D102" t="s">
        <v>477</v>
      </c>
      <c r="E102" t="s">
        <v>680</v>
      </c>
      <c r="F102" t="s">
        <v>681</v>
      </c>
      <c r="G102" t="s">
        <v>105</v>
      </c>
      <c r="H102" s="66">
        <v>34</v>
      </c>
      <c r="I102" s="66">
        <v>37991</v>
      </c>
      <c r="J102" s="66">
        <v>0</v>
      </c>
      <c r="K102" s="66">
        <v>44.770114040000003</v>
      </c>
      <c r="L102" s="67">
        <v>0</v>
      </c>
      <c r="M102" s="67">
        <v>2.23E-2</v>
      </c>
      <c r="N102" s="67">
        <v>5.9999999999999995E-4</v>
      </c>
    </row>
    <row r="103" spans="1:14">
      <c r="A103" t="s">
        <v>682</v>
      </c>
      <c r="B103" t="s">
        <v>683</v>
      </c>
      <c r="C103" t="s">
        <v>476</v>
      </c>
      <c r="D103" t="s">
        <v>477</v>
      </c>
      <c r="E103" t="s">
        <v>684</v>
      </c>
      <c r="F103" t="s">
        <v>656</v>
      </c>
      <c r="G103" t="s">
        <v>105</v>
      </c>
      <c r="H103" s="66">
        <v>13</v>
      </c>
      <c r="I103" s="66">
        <v>21570</v>
      </c>
      <c r="J103" s="66">
        <v>0</v>
      </c>
      <c r="K103" s="66">
        <v>9.7190106000000007</v>
      </c>
      <c r="L103" s="67">
        <v>0</v>
      </c>
      <c r="M103" s="67">
        <v>4.7999999999999996E-3</v>
      </c>
      <c r="N103" s="67">
        <v>1E-4</v>
      </c>
    </row>
    <row r="104" spans="1:14">
      <c r="A104" t="s">
        <v>685</v>
      </c>
      <c r="B104" t="s">
        <v>686</v>
      </c>
      <c r="C104" t="s">
        <v>476</v>
      </c>
      <c r="D104" t="s">
        <v>477</v>
      </c>
      <c r="E104" t="s">
        <v>687</v>
      </c>
      <c r="F104" t="s">
        <v>656</v>
      </c>
      <c r="G104" t="s">
        <v>105</v>
      </c>
      <c r="H104" s="66">
        <v>40</v>
      </c>
      <c r="I104" s="66">
        <v>22967</v>
      </c>
      <c r="J104" s="66">
        <v>0</v>
      </c>
      <c r="K104" s="66">
        <v>31.841448799999998</v>
      </c>
      <c r="L104" s="67">
        <v>0</v>
      </c>
      <c r="M104" s="67">
        <v>1.5900000000000001E-2</v>
      </c>
      <c r="N104" s="67">
        <v>4.0000000000000002E-4</v>
      </c>
    </row>
    <row r="105" spans="1:14">
      <c r="A105" t="s">
        <v>688</v>
      </c>
      <c r="B105" t="s">
        <v>689</v>
      </c>
      <c r="C105" t="s">
        <v>647</v>
      </c>
      <c r="D105" t="s">
        <v>477</v>
      </c>
      <c r="E105" t="s">
        <v>690</v>
      </c>
      <c r="F105" t="s">
        <v>656</v>
      </c>
      <c r="G105" t="s">
        <v>105</v>
      </c>
      <c r="H105" s="66">
        <v>29</v>
      </c>
      <c r="I105" s="66">
        <v>17423</v>
      </c>
      <c r="J105" s="66">
        <v>0</v>
      </c>
      <c r="K105" s="66">
        <v>17.512554219999998</v>
      </c>
      <c r="L105" s="67">
        <v>0</v>
      </c>
      <c r="M105" s="67">
        <v>8.6999999999999994E-3</v>
      </c>
      <c r="N105" s="67">
        <v>2.0000000000000001E-4</v>
      </c>
    </row>
    <row r="106" spans="1:14">
      <c r="A106" t="s">
        <v>691</v>
      </c>
      <c r="B106" t="s">
        <v>692</v>
      </c>
      <c r="C106" t="s">
        <v>476</v>
      </c>
      <c r="D106" t="s">
        <v>477</v>
      </c>
      <c r="E106" t="s">
        <v>693</v>
      </c>
      <c r="F106" t="s">
        <v>656</v>
      </c>
      <c r="G106" t="s">
        <v>105</v>
      </c>
      <c r="H106" s="66">
        <v>314</v>
      </c>
      <c r="I106" s="66">
        <v>6400</v>
      </c>
      <c r="J106" s="66">
        <v>0</v>
      </c>
      <c r="K106" s="66">
        <v>69.652736000000004</v>
      </c>
      <c r="L106" s="67">
        <v>0</v>
      </c>
      <c r="M106" s="67">
        <v>3.4700000000000002E-2</v>
      </c>
      <c r="N106" s="67">
        <v>8.9999999999999998E-4</v>
      </c>
    </row>
    <row r="107" spans="1:14">
      <c r="A107" t="s">
        <v>694</v>
      </c>
      <c r="B107" t="s">
        <v>695</v>
      </c>
      <c r="C107" t="s">
        <v>647</v>
      </c>
      <c r="D107" t="s">
        <v>477</v>
      </c>
      <c r="E107" t="s">
        <v>696</v>
      </c>
      <c r="F107" t="s">
        <v>508</v>
      </c>
      <c r="G107" t="s">
        <v>105</v>
      </c>
      <c r="H107" s="66">
        <v>273</v>
      </c>
      <c r="I107" s="66">
        <v>4664</v>
      </c>
      <c r="J107" s="66">
        <v>0</v>
      </c>
      <c r="K107" s="66">
        <v>44.131607520000003</v>
      </c>
      <c r="L107" s="67">
        <v>0</v>
      </c>
      <c r="M107" s="67">
        <v>2.1999999999999999E-2</v>
      </c>
      <c r="N107" s="67">
        <v>5.9999999999999995E-4</v>
      </c>
    </row>
    <row r="108" spans="1:14">
      <c r="A108" t="s">
        <v>697</v>
      </c>
      <c r="B108" t="s">
        <v>698</v>
      </c>
      <c r="C108" t="s">
        <v>476</v>
      </c>
      <c r="D108" t="s">
        <v>477</v>
      </c>
      <c r="E108" t="s">
        <v>699</v>
      </c>
      <c r="F108" t="s">
        <v>508</v>
      </c>
      <c r="G108" t="s">
        <v>105</v>
      </c>
      <c r="H108" s="66">
        <v>38</v>
      </c>
      <c r="I108" s="66">
        <v>13878</v>
      </c>
      <c r="J108" s="66">
        <v>0</v>
      </c>
      <c r="K108" s="66">
        <v>18.278436240000001</v>
      </c>
      <c r="L108" s="67">
        <v>0</v>
      </c>
      <c r="M108" s="67">
        <v>9.1000000000000004E-3</v>
      </c>
      <c r="N108" s="67">
        <v>2.0000000000000001E-4</v>
      </c>
    </row>
    <row r="109" spans="1:14">
      <c r="A109" t="s">
        <v>700</v>
      </c>
      <c r="B109" t="s">
        <v>701</v>
      </c>
      <c r="C109" t="s">
        <v>476</v>
      </c>
      <c r="D109" t="s">
        <v>477</v>
      </c>
      <c r="E109" t="s">
        <v>702</v>
      </c>
      <c r="F109" t="s">
        <v>703</v>
      </c>
      <c r="G109" t="s">
        <v>105</v>
      </c>
      <c r="H109" s="66">
        <v>2558</v>
      </c>
      <c r="I109" s="66">
        <v>930</v>
      </c>
      <c r="J109" s="66">
        <v>0</v>
      </c>
      <c r="K109" s="66">
        <v>82.454060400000003</v>
      </c>
      <c r="L109" s="67">
        <v>0</v>
      </c>
      <c r="M109" s="67">
        <v>4.1099999999999998E-2</v>
      </c>
      <c r="N109" s="67">
        <v>1.1000000000000001E-3</v>
      </c>
    </row>
    <row r="110" spans="1:14">
      <c r="A110" t="s">
        <v>704</v>
      </c>
      <c r="B110" t="s">
        <v>705</v>
      </c>
      <c r="C110" t="s">
        <v>476</v>
      </c>
      <c r="D110" t="s">
        <v>477</v>
      </c>
      <c r="E110" t="s">
        <v>706</v>
      </c>
      <c r="F110" t="s">
        <v>707</v>
      </c>
      <c r="G110" t="s">
        <v>105</v>
      </c>
      <c r="H110" s="66">
        <v>0</v>
      </c>
      <c r="I110" s="66">
        <v>0</v>
      </c>
      <c r="J110" s="66">
        <v>4.3090000000000003E-2</v>
      </c>
      <c r="K110" s="66">
        <v>4.3090000000000003E-2</v>
      </c>
      <c r="L110" s="67">
        <v>0</v>
      </c>
      <c r="M110" s="67">
        <v>0</v>
      </c>
      <c r="N110" s="67">
        <v>0</v>
      </c>
    </row>
    <row r="111" spans="1:14">
      <c r="A111" s="86" t="s">
        <v>228</v>
      </c>
      <c r="D111" s="14"/>
      <c r="E111" s="14"/>
      <c r="F111" s="14"/>
    </row>
    <row r="112" spans="1:14">
      <c r="A112" s="86" t="s">
        <v>286</v>
      </c>
      <c r="D112" s="14"/>
      <c r="E112" s="14"/>
      <c r="F112" s="14"/>
    </row>
    <row r="113" spans="1:6">
      <c r="A113" s="86" t="s">
        <v>287</v>
      </c>
      <c r="D113" s="14"/>
      <c r="E113" s="14"/>
      <c r="F113" s="14"/>
    </row>
    <row r="114" spans="1:6">
      <c r="A114" s="86" t="s">
        <v>288</v>
      </c>
      <c r="D114" s="14"/>
      <c r="E114" s="14"/>
      <c r="F114" s="14"/>
    </row>
    <row r="115" spans="1:6">
      <c r="A115" s="86" t="s">
        <v>289</v>
      </c>
      <c r="D115" s="14"/>
      <c r="E115" s="14"/>
      <c r="F115" s="14"/>
    </row>
    <row r="116" spans="1:6" hidden="1">
      <c r="D116" s="14"/>
      <c r="E116" s="14"/>
      <c r="F116" s="14"/>
    </row>
    <row r="117" spans="1:6" hidden="1">
      <c r="D117" s="14"/>
      <c r="E117" s="14"/>
      <c r="F117" s="14"/>
    </row>
    <row r="118" spans="1:6" hidden="1">
      <c r="D118" s="14"/>
      <c r="E118" s="14"/>
      <c r="F118" s="14"/>
    </row>
    <row r="119" spans="1:6" hidden="1">
      <c r="D119" s="14"/>
      <c r="E119" s="14"/>
      <c r="F119" s="14"/>
    </row>
    <row r="120" spans="1:6" hidden="1">
      <c r="D120" s="14"/>
      <c r="E120" s="14"/>
      <c r="F120" s="14"/>
    </row>
    <row r="121" spans="1:6" hidden="1">
      <c r="D121" s="14"/>
      <c r="E121" s="14"/>
      <c r="F121" s="14"/>
    </row>
    <row r="122" spans="1:6" hidden="1">
      <c r="D122" s="14"/>
      <c r="E122" s="14"/>
      <c r="F122" s="14"/>
    </row>
    <row r="123" spans="1:6" hidden="1">
      <c r="D123" s="14"/>
      <c r="E123" s="14"/>
      <c r="F123" s="14"/>
    </row>
    <row r="124" spans="1:6" hidden="1">
      <c r="D124" s="14"/>
      <c r="E124" s="14"/>
      <c r="F124" s="14"/>
    </row>
    <row r="125" spans="1:6" hidden="1">
      <c r="D125" s="14"/>
      <c r="E125" s="14"/>
      <c r="F125" s="14"/>
    </row>
    <row r="126" spans="1:6" hidden="1">
      <c r="D126" s="14"/>
      <c r="E126" s="14"/>
      <c r="F126" s="14"/>
    </row>
    <row r="127" spans="1:6" hidden="1">
      <c r="D127" s="14"/>
      <c r="E127" s="14"/>
      <c r="F127" s="14"/>
    </row>
    <row r="128" spans="1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L220"/>
  <sheetViews>
    <sheetView rightToLeft="1" workbookViewId="0">
      <selection activeCell="A8" sqref="A8"/>
    </sheetView>
  </sheetViews>
  <sheetFormatPr defaultColWidth="0" defaultRowHeight="18" zeroHeight="1"/>
  <cols>
    <col min="1" max="1" width="47.140625" style="13" customWidth="1"/>
    <col min="2" max="2" width="14.28515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6" width="9.140625" style="14" hidden="1"/>
    <col min="47" max="64" width="0" style="14" hidden="1"/>
    <col min="65" max="16384" width="9.140625" style="14" hidden="1"/>
  </cols>
  <sheetData>
    <row r="1" spans="1:62">
      <c r="A1" s="2" t="s">
        <v>0</v>
      </c>
      <c r="B1" t="s">
        <v>192</v>
      </c>
    </row>
    <row r="2" spans="1:62">
      <c r="A2" s="2" t="s">
        <v>1</v>
      </c>
    </row>
    <row r="3" spans="1:62">
      <c r="A3" s="2" t="s">
        <v>2</v>
      </c>
      <c r="B3" t="s">
        <v>193</v>
      </c>
    </row>
    <row r="4" spans="1:62">
      <c r="A4" s="2" t="s">
        <v>3</v>
      </c>
    </row>
    <row r="5" spans="1:62">
      <c r="A5" s="63" t="s">
        <v>194</v>
      </c>
      <c r="B5" t="s">
        <v>195</v>
      </c>
    </row>
    <row r="6" spans="1:62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BJ6" s="16"/>
    </row>
    <row r="7" spans="1:62" ht="26.25" customHeight="1">
      <c r="A7" s="100" t="s">
        <v>1052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BG7" s="16"/>
      <c r="BJ7" s="16"/>
    </row>
    <row r="8" spans="1:62" s="16" customFormat="1" ht="20.25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94" t="s">
        <v>191</v>
      </c>
      <c r="J8" s="41" t="s">
        <v>55</v>
      </c>
      <c r="K8" s="41" t="s">
        <v>72</v>
      </c>
      <c r="L8" s="41" t="s">
        <v>56</v>
      </c>
      <c r="M8" s="41" t="s">
        <v>182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183</v>
      </c>
      <c r="H9" s="26"/>
      <c r="I9" s="18" t="s">
        <v>184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29" t="s">
        <v>76</v>
      </c>
      <c r="N10" s="30"/>
      <c r="BG10" s="14"/>
      <c r="BH10" s="16"/>
      <c r="BJ10" s="14"/>
    </row>
    <row r="11" spans="1:62" s="20" customFormat="1" ht="18" customHeight="1">
      <c r="A11" s="21" t="s">
        <v>1053</v>
      </c>
      <c r="B11" s="7"/>
      <c r="C11" s="7"/>
      <c r="D11" s="7"/>
      <c r="E11" s="7"/>
      <c r="F11" s="7"/>
      <c r="G11" s="64">
        <v>2279180.23</v>
      </c>
      <c r="H11" s="7"/>
      <c r="I11" s="64">
        <v>1.1776899999999999</v>
      </c>
      <c r="J11" s="64">
        <v>18671.985537304801</v>
      </c>
      <c r="K11" s="7"/>
      <c r="L11" s="65">
        <v>1</v>
      </c>
      <c r="M11" s="65">
        <v>0.25219999999999998</v>
      </c>
      <c r="N11" s="30"/>
      <c r="BG11" s="14"/>
      <c r="BH11" s="16"/>
      <c r="BJ11" s="14"/>
    </row>
    <row r="12" spans="1:62">
      <c r="A12" s="68" t="s">
        <v>198</v>
      </c>
      <c r="C12" s="14"/>
      <c r="D12" s="14"/>
      <c r="E12" s="14"/>
      <c r="F12" s="14"/>
      <c r="G12" s="70">
        <v>2259012.4700000002</v>
      </c>
      <c r="I12" s="70">
        <v>0</v>
      </c>
      <c r="J12" s="70">
        <v>16560.361581379999</v>
      </c>
      <c r="L12" s="69">
        <v>0.88690000000000002</v>
      </c>
      <c r="M12" s="69">
        <v>0.22370000000000001</v>
      </c>
    </row>
    <row r="13" spans="1:62">
      <c r="A13" s="68" t="s">
        <v>708</v>
      </c>
      <c r="C13" s="14"/>
      <c r="D13" s="14"/>
      <c r="E13" s="14"/>
      <c r="F13" s="14"/>
      <c r="G13" s="70">
        <v>361786.59</v>
      </c>
      <c r="I13" s="70">
        <v>0</v>
      </c>
      <c r="J13" s="70">
        <v>4812.0598837999996</v>
      </c>
      <c r="L13" s="69">
        <v>0.25769999999999998</v>
      </c>
      <c r="M13" s="69">
        <v>6.5000000000000002E-2</v>
      </c>
    </row>
    <row r="14" spans="1:62">
      <c r="A14" t="s">
        <v>709</v>
      </c>
      <c r="B14" t="s">
        <v>710</v>
      </c>
      <c r="C14" t="s">
        <v>99</v>
      </c>
      <c r="D14" t="s">
        <v>711</v>
      </c>
      <c r="E14" t="s">
        <v>122</v>
      </c>
      <c r="F14" t="s">
        <v>101</v>
      </c>
      <c r="G14" s="66">
        <v>82400</v>
      </c>
      <c r="H14" s="66">
        <v>1327</v>
      </c>
      <c r="I14" s="66">
        <v>0</v>
      </c>
      <c r="J14" s="66">
        <v>1093.4480000000001</v>
      </c>
      <c r="K14" s="67">
        <v>2.9999999999999997E-4</v>
      </c>
      <c r="L14" s="67">
        <v>5.8599999999999999E-2</v>
      </c>
      <c r="M14" s="67">
        <v>1.4800000000000001E-2</v>
      </c>
    </row>
    <row r="15" spans="1:62">
      <c r="A15" t="s">
        <v>712</v>
      </c>
      <c r="B15" t="s">
        <v>713</v>
      </c>
      <c r="C15" t="s">
        <v>99</v>
      </c>
      <c r="D15" t="s">
        <v>711</v>
      </c>
      <c r="E15" t="s">
        <v>122</v>
      </c>
      <c r="F15" t="s">
        <v>101</v>
      </c>
      <c r="G15" s="66">
        <v>27728.59</v>
      </c>
      <c r="H15" s="66">
        <v>1182</v>
      </c>
      <c r="I15" s="66">
        <v>0</v>
      </c>
      <c r="J15" s="66">
        <v>327.75193380000002</v>
      </c>
      <c r="K15" s="67">
        <v>0</v>
      </c>
      <c r="L15" s="67">
        <v>1.7600000000000001E-2</v>
      </c>
      <c r="M15" s="67">
        <v>4.4000000000000003E-3</v>
      </c>
    </row>
    <row r="16" spans="1:62">
      <c r="A16" t="s">
        <v>714</v>
      </c>
      <c r="B16" t="s">
        <v>715</v>
      </c>
      <c r="C16" t="s">
        <v>99</v>
      </c>
      <c r="D16" t="s">
        <v>716</v>
      </c>
      <c r="E16" t="s">
        <v>122</v>
      </c>
      <c r="F16" t="s">
        <v>101</v>
      </c>
      <c r="G16" s="66">
        <v>2613</v>
      </c>
      <c r="H16" s="66">
        <v>1150</v>
      </c>
      <c r="I16" s="66">
        <v>0</v>
      </c>
      <c r="J16" s="66">
        <v>30.049499999999998</v>
      </c>
      <c r="K16" s="67">
        <v>0</v>
      </c>
      <c r="L16" s="67">
        <v>1.6000000000000001E-3</v>
      </c>
      <c r="M16" s="67">
        <v>4.0000000000000002E-4</v>
      </c>
    </row>
    <row r="17" spans="1:13">
      <c r="A17" t="s">
        <v>717</v>
      </c>
      <c r="B17" t="s">
        <v>718</v>
      </c>
      <c r="C17" t="s">
        <v>99</v>
      </c>
      <c r="D17" t="s">
        <v>711</v>
      </c>
      <c r="E17" t="s">
        <v>1054</v>
      </c>
      <c r="F17" t="s">
        <v>101</v>
      </c>
      <c r="G17" s="66">
        <v>158567</v>
      </c>
      <c r="H17" s="66">
        <v>1311</v>
      </c>
      <c r="I17" s="66">
        <v>0</v>
      </c>
      <c r="J17" s="66">
        <v>2078.8133699999998</v>
      </c>
      <c r="K17" s="67">
        <v>2.9999999999999997E-4</v>
      </c>
      <c r="L17" s="67">
        <v>0.1113</v>
      </c>
      <c r="M17" s="67">
        <v>2.81E-2</v>
      </c>
    </row>
    <row r="18" spans="1:13">
      <c r="A18" t="s">
        <v>719</v>
      </c>
      <c r="B18" t="s">
        <v>720</v>
      </c>
      <c r="C18" t="s">
        <v>99</v>
      </c>
      <c r="D18" t="s">
        <v>711</v>
      </c>
      <c r="E18" t="s">
        <v>1054</v>
      </c>
      <c r="F18" t="s">
        <v>101</v>
      </c>
      <c r="G18" s="66">
        <v>4518</v>
      </c>
      <c r="H18" s="66">
        <v>1708</v>
      </c>
      <c r="I18" s="66">
        <v>0</v>
      </c>
      <c r="J18" s="66">
        <v>77.167439999999999</v>
      </c>
      <c r="K18" s="67">
        <v>0</v>
      </c>
      <c r="L18" s="67">
        <v>4.1000000000000003E-3</v>
      </c>
      <c r="M18" s="67">
        <v>1E-3</v>
      </c>
    </row>
    <row r="19" spans="1:13">
      <c r="A19" t="s">
        <v>721</v>
      </c>
      <c r="B19" t="s">
        <v>722</v>
      </c>
      <c r="C19" t="s">
        <v>99</v>
      </c>
      <c r="D19" t="s">
        <v>716</v>
      </c>
      <c r="E19" t="s">
        <v>1054</v>
      </c>
      <c r="F19" t="s">
        <v>101</v>
      </c>
      <c r="G19" s="66">
        <v>85386</v>
      </c>
      <c r="H19" s="66">
        <v>1334</v>
      </c>
      <c r="I19" s="66">
        <v>0</v>
      </c>
      <c r="J19" s="66">
        <v>1139.0492400000001</v>
      </c>
      <c r="K19" s="67">
        <v>1E-4</v>
      </c>
      <c r="L19" s="67">
        <v>6.0999999999999999E-2</v>
      </c>
      <c r="M19" s="67">
        <v>1.54E-2</v>
      </c>
    </row>
    <row r="20" spans="1:13">
      <c r="A20" t="s">
        <v>723</v>
      </c>
      <c r="B20" t="s">
        <v>724</v>
      </c>
      <c r="C20" t="s">
        <v>99</v>
      </c>
      <c r="D20" t="s">
        <v>725</v>
      </c>
      <c r="E20" t="s">
        <v>1054</v>
      </c>
      <c r="F20" t="s">
        <v>101</v>
      </c>
      <c r="G20" s="66">
        <v>574</v>
      </c>
      <c r="H20" s="66">
        <v>11460</v>
      </c>
      <c r="I20" s="66">
        <v>0</v>
      </c>
      <c r="J20" s="66">
        <v>65.7804</v>
      </c>
      <c r="K20" s="67">
        <v>0</v>
      </c>
      <c r="L20" s="67">
        <v>3.5000000000000001E-3</v>
      </c>
      <c r="M20" s="67">
        <v>8.9999999999999998E-4</v>
      </c>
    </row>
    <row r="21" spans="1:13">
      <c r="A21" s="68" t="s">
        <v>726</v>
      </c>
      <c r="C21" s="14"/>
      <c r="D21" s="14"/>
      <c r="E21" s="14"/>
      <c r="F21" s="14"/>
      <c r="G21" s="70">
        <v>35857</v>
      </c>
      <c r="I21" s="70">
        <v>0</v>
      </c>
      <c r="J21" s="70">
        <v>3054.96018</v>
      </c>
      <c r="L21" s="69">
        <v>0.1636</v>
      </c>
      <c r="M21" s="69">
        <v>4.1300000000000003E-2</v>
      </c>
    </row>
    <row r="22" spans="1:13">
      <c r="A22" t="s">
        <v>727</v>
      </c>
      <c r="B22" t="s">
        <v>728</v>
      </c>
      <c r="C22" t="s">
        <v>99</v>
      </c>
      <c r="D22" t="s">
        <v>711</v>
      </c>
      <c r="E22" t="s">
        <v>122</v>
      </c>
      <c r="F22" t="s">
        <v>105</v>
      </c>
      <c r="G22" s="66">
        <v>7615</v>
      </c>
      <c r="H22" s="66">
        <v>11960</v>
      </c>
      <c r="I22" s="66">
        <v>0</v>
      </c>
      <c r="J22" s="66">
        <v>910.75400000000002</v>
      </c>
      <c r="K22" s="67">
        <v>2.9999999999999997E-4</v>
      </c>
      <c r="L22" s="67">
        <v>4.8800000000000003E-2</v>
      </c>
      <c r="M22" s="67">
        <v>1.23E-2</v>
      </c>
    </row>
    <row r="23" spans="1:13">
      <c r="A23" t="s">
        <v>729</v>
      </c>
      <c r="B23" t="s">
        <v>730</v>
      </c>
      <c r="C23" t="s">
        <v>99</v>
      </c>
      <c r="D23" t="s">
        <v>716</v>
      </c>
      <c r="E23" t="s">
        <v>122</v>
      </c>
      <c r="F23" t="s">
        <v>101</v>
      </c>
      <c r="G23" s="66">
        <v>10600</v>
      </c>
      <c r="H23" s="66">
        <v>5102</v>
      </c>
      <c r="I23" s="66">
        <v>0</v>
      </c>
      <c r="J23" s="66">
        <v>540.81200000000001</v>
      </c>
      <c r="K23" s="67">
        <v>1E-4</v>
      </c>
      <c r="L23" s="67">
        <v>2.9000000000000001E-2</v>
      </c>
      <c r="M23" s="67">
        <v>7.3000000000000001E-3</v>
      </c>
    </row>
    <row r="24" spans="1:13">
      <c r="A24" t="s">
        <v>731</v>
      </c>
      <c r="B24" t="s">
        <v>732</v>
      </c>
      <c r="C24" t="s">
        <v>99</v>
      </c>
      <c r="D24" t="s">
        <v>716</v>
      </c>
      <c r="E24" t="s">
        <v>122</v>
      </c>
      <c r="F24" t="s">
        <v>122</v>
      </c>
      <c r="G24" s="66">
        <v>2196</v>
      </c>
      <c r="H24" s="66">
        <v>5948</v>
      </c>
      <c r="I24" s="66">
        <v>0</v>
      </c>
      <c r="J24" s="66">
        <v>130.61807999999999</v>
      </c>
      <c r="K24" s="67">
        <v>8.9999999999999998E-4</v>
      </c>
      <c r="L24" s="67">
        <v>7.0000000000000001E-3</v>
      </c>
      <c r="M24" s="67">
        <v>1.8E-3</v>
      </c>
    </row>
    <row r="25" spans="1:13">
      <c r="A25" t="s">
        <v>733</v>
      </c>
      <c r="B25" t="s">
        <v>734</v>
      </c>
      <c r="C25" t="s">
        <v>99</v>
      </c>
      <c r="D25" t="s">
        <v>725</v>
      </c>
      <c r="E25" t="s">
        <v>1054</v>
      </c>
      <c r="F25" t="s">
        <v>101</v>
      </c>
      <c r="G25" s="66">
        <v>15446</v>
      </c>
      <c r="H25" s="66">
        <v>9535</v>
      </c>
      <c r="I25" s="66">
        <v>0</v>
      </c>
      <c r="J25" s="66">
        <v>1472.7761</v>
      </c>
      <c r="K25" s="67">
        <v>4.0000000000000002E-4</v>
      </c>
      <c r="L25" s="67">
        <v>7.8899999999999998E-2</v>
      </c>
      <c r="M25" s="67">
        <v>1.9900000000000001E-2</v>
      </c>
    </row>
    <row r="26" spans="1:13">
      <c r="A26" s="68" t="s">
        <v>735</v>
      </c>
      <c r="C26" s="14"/>
      <c r="D26" s="14"/>
      <c r="E26" s="14"/>
      <c r="F26" s="14"/>
      <c r="G26" s="70">
        <v>1861368.88</v>
      </c>
      <c r="I26" s="70">
        <v>0</v>
      </c>
      <c r="J26" s="70">
        <v>8693.3415175800001</v>
      </c>
      <c r="L26" s="69">
        <v>0.46560000000000001</v>
      </c>
      <c r="M26" s="69">
        <v>0.1174</v>
      </c>
    </row>
    <row r="27" spans="1:13">
      <c r="A27" t="s">
        <v>736</v>
      </c>
      <c r="B27" t="s">
        <v>737</v>
      </c>
      <c r="C27" t="s">
        <v>99</v>
      </c>
      <c r="D27" t="s">
        <v>738</v>
      </c>
      <c r="E27" t="s">
        <v>1054</v>
      </c>
      <c r="F27" t="s">
        <v>101</v>
      </c>
      <c r="G27" s="66">
        <v>509072</v>
      </c>
      <c r="H27" s="66">
        <v>357.54</v>
      </c>
      <c r="I27" s="66">
        <v>0</v>
      </c>
      <c r="J27" s="66">
        <v>1820.1360288000001</v>
      </c>
      <c r="K27" s="67">
        <v>2.2000000000000001E-3</v>
      </c>
      <c r="L27" s="67">
        <v>9.7500000000000003E-2</v>
      </c>
      <c r="M27" s="67">
        <v>2.46E-2</v>
      </c>
    </row>
    <row r="28" spans="1:13">
      <c r="A28" t="s">
        <v>739</v>
      </c>
      <c r="B28" t="s">
        <v>740</v>
      </c>
      <c r="C28" t="s">
        <v>99</v>
      </c>
      <c r="D28" t="s">
        <v>711</v>
      </c>
      <c r="E28" t="s">
        <v>1054</v>
      </c>
      <c r="F28" t="s">
        <v>101</v>
      </c>
      <c r="G28" s="66">
        <v>506928</v>
      </c>
      <c r="H28" s="66">
        <v>358.13</v>
      </c>
      <c r="I28" s="66">
        <v>0</v>
      </c>
      <c r="J28" s="66">
        <v>1815.4612463999999</v>
      </c>
      <c r="K28" s="67">
        <v>5.9999999999999995E-4</v>
      </c>
      <c r="L28" s="67">
        <v>9.7199999999999995E-2</v>
      </c>
      <c r="M28" s="67">
        <v>2.4500000000000001E-2</v>
      </c>
    </row>
    <row r="29" spans="1:13">
      <c r="A29" t="s">
        <v>741</v>
      </c>
      <c r="B29" t="s">
        <v>742</v>
      </c>
      <c r="C29" t="s">
        <v>99</v>
      </c>
      <c r="D29" t="s">
        <v>716</v>
      </c>
      <c r="E29" t="s">
        <v>1054</v>
      </c>
      <c r="F29" t="s">
        <v>101</v>
      </c>
      <c r="G29" s="66">
        <v>535214</v>
      </c>
      <c r="H29" s="66">
        <v>332.53</v>
      </c>
      <c r="I29" s="66">
        <v>0</v>
      </c>
      <c r="J29" s="66">
        <v>1779.7471141999999</v>
      </c>
      <c r="K29" s="67">
        <v>2.0000000000000001E-4</v>
      </c>
      <c r="L29" s="67">
        <v>9.5299999999999996E-2</v>
      </c>
      <c r="M29" s="67">
        <v>2.4E-2</v>
      </c>
    </row>
    <row r="30" spans="1:13">
      <c r="A30" t="s">
        <v>743</v>
      </c>
      <c r="B30" t="s">
        <v>744</v>
      </c>
      <c r="C30" t="s">
        <v>99</v>
      </c>
      <c r="D30" t="s">
        <v>716</v>
      </c>
      <c r="E30" t="s">
        <v>1054</v>
      </c>
      <c r="F30" t="s">
        <v>101</v>
      </c>
      <c r="G30" s="66">
        <v>233281.88</v>
      </c>
      <c r="H30" s="66">
        <v>326.35000000000002</v>
      </c>
      <c r="I30" s="66">
        <v>0</v>
      </c>
      <c r="J30" s="66">
        <v>761.31541537999999</v>
      </c>
      <c r="K30" s="67">
        <v>2.0000000000000001E-4</v>
      </c>
      <c r="L30" s="67">
        <v>4.0800000000000003E-2</v>
      </c>
      <c r="M30" s="67">
        <v>1.03E-2</v>
      </c>
    </row>
    <row r="31" spans="1:13">
      <c r="A31" t="s">
        <v>745</v>
      </c>
      <c r="B31" t="s">
        <v>746</v>
      </c>
      <c r="C31" t="s">
        <v>99</v>
      </c>
      <c r="D31" t="s">
        <v>716</v>
      </c>
      <c r="E31" t="s">
        <v>1054</v>
      </c>
      <c r="F31" t="s">
        <v>101</v>
      </c>
      <c r="G31" s="66">
        <v>2600</v>
      </c>
      <c r="H31" s="66">
        <v>3353.51</v>
      </c>
      <c r="I31" s="66">
        <v>0</v>
      </c>
      <c r="J31" s="66">
        <v>87.19126</v>
      </c>
      <c r="K31" s="67">
        <v>1E-4</v>
      </c>
      <c r="L31" s="67">
        <v>4.7000000000000002E-3</v>
      </c>
      <c r="M31" s="67">
        <v>1.1999999999999999E-3</v>
      </c>
    </row>
    <row r="32" spans="1:13">
      <c r="A32" t="s">
        <v>747</v>
      </c>
      <c r="B32" t="s">
        <v>748</v>
      </c>
      <c r="C32" t="s">
        <v>99</v>
      </c>
      <c r="D32" t="s">
        <v>725</v>
      </c>
      <c r="E32" t="s">
        <v>1054</v>
      </c>
      <c r="F32" t="s">
        <v>101</v>
      </c>
      <c r="G32" s="66">
        <v>22283</v>
      </c>
      <c r="H32" s="66">
        <v>3160.66</v>
      </c>
      <c r="I32" s="66">
        <v>0</v>
      </c>
      <c r="J32" s="66">
        <v>704.28986780000002</v>
      </c>
      <c r="K32" s="67">
        <v>1.2999999999999999E-3</v>
      </c>
      <c r="L32" s="67">
        <v>3.7699999999999997E-2</v>
      </c>
      <c r="M32" s="67">
        <v>9.4999999999999998E-3</v>
      </c>
    </row>
    <row r="33" spans="1:13">
      <c r="A33" t="s">
        <v>749</v>
      </c>
      <c r="B33" t="s">
        <v>750</v>
      </c>
      <c r="C33" t="s">
        <v>99</v>
      </c>
      <c r="D33" t="s">
        <v>725</v>
      </c>
      <c r="E33" t="s">
        <v>1054</v>
      </c>
      <c r="F33" t="s">
        <v>101</v>
      </c>
      <c r="G33" s="66">
        <v>5259</v>
      </c>
      <c r="H33" s="66">
        <v>3321.67</v>
      </c>
      <c r="I33" s="66">
        <v>0</v>
      </c>
      <c r="J33" s="66">
        <v>174.6866253</v>
      </c>
      <c r="K33" s="67">
        <v>0</v>
      </c>
      <c r="L33" s="67">
        <v>9.4000000000000004E-3</v>
      </c>
      <c r="M33" s="67">
        <v>2.3999999999999998E-3</v>
      </c>
    </row>
    <row r="34" spans="1:13">
      <c r="A34" t="s">
        <v>751</v>
      </c>
      <c r="B34" t="s">
        <v>752</v>
      </c>
      <c r="C34" t="s">
        <v>99</v>
      </c>
      <c r="D34" t="s">
        <v>725</v>
      </c>
      <c r="E34" t="s">
        <v>1054</v>
      </c>
      <c r="F34" t="s">
        <v>101</v>
      </c>
      <c r="G34" s="66">
        <v>35640</v>
      </c>
      <c r="H34" s="66">
        <v>3245.67</v>
      </c>
      <c r="I34" s="66">
        <v>0</v>
      </c>
      <c r="J34" s="66">
        <v>1156.7567879999999</v>
      </c>
      <c r="K34" s="67">
        <v>2.9999999999999997E-4</v>
      </c>
      <c r="L34" s="67">
        <v>6.2E-2</v>
      </c>
      <c r="M34" s="67">
        <v>1.5599999999999999E-2</v>
      </c>
    </row>
    <row r="35" spans="1:13">
      <c r="A35" t="s">
        <v>753</v>
      </c>
      <c r="B35" t="s">
        <v>754</v>
      </c>
      <c r="C35" t="s">
        <v>99</v>
      </c>
      <c r="D35" t="s">
        <v>725</v>
      </c>
      <c r="E35" t="s">
        <v>1054</v>
      </c>
      <c r="F35" t="s">
        <v>101</v>
      </c>
      <c r="G35" s="66">
        <v>700</v>
      </c>
      <c r="H35" s="66">
        <v>3347.92</v>
      </c>
      <c r="I35" s="66">
        <v>0</v>
      </c>
      <c r="J35" s="66">
        <v>23.43544</v>
      </c>
      <c r="K35" s="67">
        <v>0</v>
      </c>
      <c r="L35" s="67">
        <v>1.2999999999999999E-3</v>
      </c>
      <c r="M35" s="67">
        <v>2.9999999999999997E-4</v>
      </c>
    </row>
    <row r="36" spans="1:13">
      <c r="A36" t="s">
        <v>755</v>
      </c>
      <c r="B36" t="s">
        <v>756</v>
      </c>
      <c r="C36" t="s">
        <v>99</v>
      </c>
      <c r="D36" t="s">
        <v>725</v>
      </c>
      <c r="E36" t="s">
        <v>1054</v>
      </c>
      <c r="F36" t="s">
        <v>101</v>
      </c>
      <c r="G36" s="66">
        <v>10391</v>
      </c>
      <c r="H36" s="66">
        <v>3563.87</v>
      </c>
      <c r="I36" s="66">
        <v>0</v>
      </c>
      <c r="J36" s="66">
        <v>370.32173169999999</v>
      </c>
      <c r="K36" s="67">
        <v>5.0000000000000001E-4</v>
      </c>
      <c r="L36" s="67">
        <v>1.9800000000000002E-2</v>
      </c>
      <c r="M36" s="67">
        <v>5.0000000000000001E-3</v>
      </c>
    </row>
    <row r="37" spans="1:13">
      <c r="A37" s="68" t="s">
        <v>757</v>
      </c>
      <c r="C37" s="14"/>
      <c r="D37" s="14"/>
      <c r="E37" s="14"/>
      <c r="F37" s="14"/>
      <c r="G37" s="70">
        <v>0</v>
      </c>
      <c r="I37" s="70">
        <v>0</v>
      </c>
      <c r="J37" s="70">
        <v>0</v>
      </c>
      <c r="L37" s="69">
        <v>0</v>
      </c>
      <c r="M37" s="69">
        <v>0</v>
      </c>
    </row>
    <row r="38" spans="1:13">
      <c r="A38" t="s">
        <v>221</v>
      </c>
      <c r="B38" t="s">
        <v>221</v>
      </c>
      <c r="C38" s="14"/>
      <c r="D38" s="14"/>
      <c r="E38" t="s">
        <v>221</v>
      </c>
      <c r="F38" t="s">
        <v>221</v>
      </c>
      <c r="G38" s="66">
        <v>0</v>
      </c>
      <c r="H38" s="66">
        <v>0</v>
      </c>
      <c r="J38" s="66">
        <v>0</v>
      </c>
      <c r="K38" s="67">
        <v>0</v>
      </c>
      <c r="L38" s="67">
        <v>0</v>
      </c>
      <c r="M38" s="67">
        <v>0</v>
      </c>
    </row>
    <row r="39" spans="1:13">
      <c r="A39" s="68" t="s">
        <v>473</v>
      </c>
      <c r="C39" s="14"/>
      <c r="D39" s="14"/>
      <c r="E39" s="14"/>
      <c r="F39" s="14"/>
      <c r="G39" s="70">
        <v>0</v>
      </c>
      <c r="I39" s="70">
        <v>0</v>
      </c>
      <c r="J39" s="70">
        <v>0</v>
      </c>
      <c r="L39" s="69">
        <v>0</v>
      </c>
      <c r="M39" s="69">
        <v>0</v>
      </c>
    </row>
    <row r="40" spans="1:13">
      <c r="A40" t="s">
        <v>221</v>
      </c>
      <c r="B40" t="s">
        <v>221</v>
      </c>
      <c r="C40" s="14"/>
      <c r="D40" s="14"/>
      <c r="E40" t="s">
        <v>221</v>
      </c>
      <c r="F40" t="s">
        <v>221</v>
      </c>
      <c r="G40" s="66">
        <v>0</v>
      </c>
      <c r="H40" s="66">
        <v>0</v>
      </c>
      <c r="J40" s="66">
        <v>0</v>
      </c>
      <c r="K40" s="67">
        <v>0</v>
      </c>
      <c r="L40" s="67">
        <v>0</v>
      </c>
      <c r="M40" s="67">
        <v>0</v>
      </c>
    </row>
    <row r="41" spans="1:13">
      <c r="A41" s="68" t="s">
        <v>758</v>
      </c>
      <c r="C41" s="14"/>
      <c r="D41" s="14"/>
      <c r="E41" s="14"/>
      <c r="F41" s="14"/>
      <c r="G41" s="70">
        <v>0</v>
      </c>
      <c r="I41" s="70">
        <v>0</v>
      </c>
      <c r="J41" s="70">
        <v>0</v>
      </c>
      <c r="L41" s="69">
        <v>0</v>
      </c>
      <c r="M41" s="69">
        <v>0</v>
      </c>
    </row>
    <row r="42" spans="1:13">
      <c r="A42" t="s">
        <v>221</v>
      </c>
      <c r="B42" t="s">
        <v>221</v>
      </c>
      <c r="C42" s="14"/>
      <c r="D42" s="14"/>
      <c r="E42" t="s">
        <v>221</v>
      </c>
      <c r="F42" t="s">
        <v>221</v>
      </c>
      <c r="G42" s="66">
        <v>0</v>
      </c>
      <c r="H42" s="66">
        <v>0</v>
      </c>
      <c r="J42" s="66">
        <v>0</v>
      </c>
      <c r="K42" s="67">
        <v>0</v>
      </c>
      <c r="L42" s="67">
        <v>0</v>
      </c>
      <c r="M42" s="67">
        <v>0</v>
      </c>
    </row>
    <row r="43" spans="1:13">
      <c r="A43" s="68" t="s">
        <v>226</v>
      </c>
      <c r="C43" s="14"/>
      <c r="D43" s="14"/>
      <c r="E43" s="14"/>
      <c r="F43" s="14"/>
      <c r="G43" s="70">
        <v>20167.759999999998</v>
      </c>
      <c r="I43" s="70">
        <v>1.1776899999999999</v>
      </c>
      <c r="J43" s="70">
        <v>2111.6239559248002</v>
      </c>
      <c r="L43" s="69">
        <v>0.11310000000000001</v>
      </c>
      <c r="M43" s="69">
        <v>2.8500000000000001E-2</v>
      </c>
    </row>
    <row r="44" spans="1:13">
      <c r="A44" s="68" t="s">
        <v>759</v>
      </c>
      <c r="C44" s="14"/>
      <c r="D44" s="14"/>
      <c r="E44" s="14"/>
      <c r="F44" s="14"/>
      <c r="G44" s="70">
        <v>7508</v>
      </c>
      <c r="I44" s="70">
        <v>1.1776899999999999</v>
      </c>
      <c r="J44" s="70">
        <v>1433.888649</v>
      </c>
      <c r="L44" s="69">
        <v>7.6799999999999993E-2</v>
      </c>
      <c r="M44" s="69">
        <v>1.9400000000000001E-2</v>
      </c>
    </row>
    <row r="45" spans="1:13">
      <c r="A45" t="s">
        <v>760</v>
      </c>
      <c r="B45" t="s">
        <v>761</v>
      </c>
      <c r="C45" t="s">
        <v>476</v>
      </c>
      <c r="D45" t="s">
        <v>762</v>
      </c>
      <c r="E45" t="s">
        <v>763</v>
      </c>
      <c r="F45" t="s">
        <v>105</v>
      </c>
      <c r="G45" s="66">
        <v>922</v>
      </c>
      <c r="H45" s="66">
        <v>2314</v>
      </c>
      <c r="I45" s="66">
        <v>0</v>
      </c>
      <c r="J45" s="66">
        <v>73.947387280000001</v>
      </c>
      <c r="K45" s="67">
        <v>0</v>
      </c>
      <c r="L45" s="67">
        <v>4.0000000000000001E-3</v>
      </c>
      <c r="M45" s="67">
        <v>1E-3</v>
      </c>
    </row>
    <row r="46" spans="1:13">
      <c r="A46" t="s">
        <v>764</v>
      </c>
      <c r="B46" t="s">
        <v>765</v>
      </c>
      <c r="C46" t="s">
        <v>476</v>
      </c>
      <c r="D46" t="s">
        <v>766</v>
      </c>
      <c r="E46" t="s">
        <v>644</v>
      </c>
      <c r="F46" t="s">
        <v>105</v>
      </c>
      <c r="G46" s="66">
        <v>353</v>
      </c>
      <c r="H46" s="66">
        <v>1927</v>
      </c>
      <c r="I46" s="66">
        <v>0</v>
      </c>
      <c r="J46" s="66">
        <v>23.57680646</v>
      </c>
      <c r="K46" s="67">
        <v>0</v>
      </c>
      <c r="L46" s="67">
        <v>1.2999999999999999E-3</v>
      </c>
      <c r="M46" s="67">
        <v>2.9999999999999997E-4</v>
      </c>
    </row>
    <row r="47" spans="1:13">
      <c r="A47" t="s">
        <v>767</v>
      </c>
      <c r="B47" t="s">
        <v>768</v>
      </c>
      <c r="C47" t="s">
        <v>476</v>
      </c>
      <c r="D47" t="s">
        <v>766</v>
      </c>
      <c r="E47" t="s">
        <v>644</v>
      </c>
      <c r="F47" t="s">
        <v>105</v>
      </c>
      <c r="G47" s="66">
        <v>154</v>
      </c>
      <c r="H47" s="66">
        <v>27087</v>
      </c>
      <c r="I47" s="66">
        <v>0</v>
      </c>
      <c r="J47" s="66">
        <v>144.58065468000001</v>
      </c>
      <c r="K47" s="67">
        <v>0</v>
      </c>
      <c r="L47" s="67">
        <v>7.7000000000000002E-3</v>
      </c>
      <c r="M47" s="67">
        <v>2E-3</v>
      </c>
    </row>
    <row r="48" spans="1:13">
      <c r="A48" t="s">
        <v>769</v>
      </c>
      <c r="B48" t="s">
        <v>770</v>
      </c>
      <c r="C48" t="s">
        <v>647</v>
      </c>
      <c r="D48" t="s">
        <v>771</v>
      </c>
      <c r="E48" t="s">
        <v>644</v>
      </c>
      <c r="F48" t="s">
        <v>105</v>
      </c>
      <c r="G48" s="66">
        <v>129</v>
      </c>
      <c r="H48" s="66">
        <v>24760</v>
      </c>
      <c r="I48" s="66">
        <v>0.14162</v>
      </c>
      <c r="J48" s="66">
        <v>110.8470464</v>
      </c>
      <c r="K48" s="67">
        <v>0</v>
      </c>
      <c r="L48" s="67">
        <v>5.8999999999999999E-3</v>
      </c>
      <c r="M48" s="67">
        <v>1.5E-3</v>
      </c>
    </row>
    <row r="49" spans="1:13">
      <c r="A49" t="s">
        <v>772</v>
      </c>
      <c r="B49" t="s">
        <v>773</v>
      </c>
      <c r="C49" t="s">
        <v>476</v>
      </c>
      <c r="D49" t="s">
        <v>774</v>
      </c>
      <c r="E49" t="s">
        <v>644</v>
      </c>
      <c r="F49" t="s">
        <v>105</v>
      </c>
      <c r="G49" s="66">
        <v>887</v>
      </c>
      <c r="H49" s="66">
        <v>3999</v>
      </c>
      <c r="I49" s="66">
        <v>0</v>
      </c>
      <c r="J49" s="66">
        <v>122.94293657999999</v>
      </c>
      <c r="K49" s="67">
        <v>0</v>
      </c>
      <c r="L49" s="67">
        <v>6.6E-3</v>
      </c>
      <c r="M49" s="67">
        <v>1.6999999999999999E-3</v>
      </c>
    </row>
    <row r="50" spans="1:13">
      <c r="A50" t="s">
        <v>775</v>
      </c>
      <c r="B50" t="s">
        <v>776</v>
      </c>
      <c r="C50" t="s">
        <v>122</v>
      </c>
      <c r="D50" t="s">
        <v>774</v>
      </c>
      <c r="E50" t="s">
        <v>644</v>
      </c>
      <c r="F50" t="s">
        <v>105</v>
      </c>
      <c r="G50" s="66">
        <v>721</v>
      </c>
      <c r="H50" s="66">
        <v>3970</v>
      </c>
      <c r="I50" s="66">
        <v>0</v>
      </c>
      <c r="J50" s="66">
        <v>99.209744200000003</v>
      </c>
      <c r="K50" s="67">
        <v>0</v>
      </c>
      <c r="L50" s="67">
        <v>5.3E-3</v>
      </c>
      <c r="M50" s="67">
        <v>1.2999999999999999E-3</v>
      </c>
    </row>
    <row r="51" spans="1:13">
      <c r="A51" t="s">
        <v>777</v>
      </c>
      <c r="B51" t="s">
        <v>778</v>
      </c>
      <c r="C51" t="s">
        <v>476</v>
      </c>
      <c r="D51" t="s">
        <v>779</v>
      </c>
      <c r="E51" t="s">
        <v>644</v>
      </c>
      <c r="F51" t="s">
        <v>105</v>
      </c>
      <c r="G51" s="66">
        <v>465</v>
      </c>
      <c r="H51" s="66">
        <v>1665</v>
      </c>
      <c r="I51" s="66">
        <v>0</v>
      </c>
      <c r="J51" s="66">
        <v>26.834638500000001</v>
      </c>
      <c r="K51" s="67">
        <v>0</v>
      </c>
      <c r="L51" s="67">
        <v>1.4E-3</v>
      </c>
      <c r="M51" s="67">
        <v>4.0000000000000002E-4</v>
      </c>
    </row>
    <row r="52" spans="1:13">
      <c r="A52" t="s">
        <v>780</v>
      </c>
      <c r="B52" t="s">
        <v>781</v>
      </c>
      <c r="C52" t="s">
        <v>476</v>
      </c>
      <c r="D52" t="s">
        <v>782</v>
      </c>
      <c r="E52" t="s">
        <v>644</v>
      </c>
      <c r="F52" t="s">
        <v>105</v>
      </c>
      <c r="G52" s="66">
        <v>517</v>
      </c>
      <c r="H52" s="66">
        <v>6194</v>
      </c>
      <c r="I52" s="66">
        <v>0</v>
      </c>
      <c r="J52" s="66">
        <v>110.99164868</v>
      </c>
      <c r="K52" s="67">
        <v>0</v>
      </c>
      <c r="L52" s="67">
        <v>5.8999999999999999E-3</v>
      </c>
      <c r="M52" s="67">
        <v>1.5E-3</v>
      </c>
    </row>
    <row r="53" spans="1:13">
      <c r="A53" t="s">
        <v>783</v>
      </c>
      <c r="B53" t="s">
        <v>784</v>
      </c>
      <c r="C53" t="s">
        <v>476</v>
      </c>
      <c r="D53" t="s">
        <v>762</v>
      </c>
      <c r="E53" t="s">
        <v>644</v>
      </c>
      <c r="F53" t="s">
        <v>105</v>
      </c>
      <c r="G53" s="66">
        <v>275</v>
      </c>
      <c r="H53" s="66">
        <v>30836</v>
      </c>
      <c r="I53" s="66">
        <v>0.97218000000000004</v>
      </c>
      <c r="J53" s="66">
        <v>294.885514</v>
      </c>
      <c r="K53" s="67">
        <v>0</v>
      </c>
      <c r="L53" s="67">
        <v>1.5800000000000002E-2</v>
      </c>
      <c r="M53" s="67">
        <v>4.0000000000000001E-3</v>
      </c>
    </row>
    <row r="54" spans="1:13">
      <c r="A54" t="s">
        <v>785</v>
      </c>
      <c r="B54" t="s">
        <v>786</v>
      </c>
      <c r="C54" t="s">
        <v>476</v>
      </c>
      <c r="D54" t="s">
        <v>762</v>
      </c>
      <c r="E54" t="s">
        <v>644</v>
      </c>
      <c r="F54" t="s">
        <v>105</v>
      </c>
      <c r="G54" s="66">
        <v>768</v>
      </c>
      <c r="H54" s="66">
        <v>6870</v>
      </c>
      <c r="I54" s="66">
        <v>0</v>
      </c>
      <c r="J54" s="66">
        <v>182.87170560000001</v>
      </c>
      <c r="K54" s="67">
        <v>0</v>
      </c>
      <c r="L54" s="67">
        <v>9.7999999999999997E-3</v>
      </c>
      <c r="M54" s="67">
        <v>2.5000000000000001E-3</v>
      </c>
    </row>
    <row r="55" spans="1:13">
      <c r="A55" t="s">
        <v>787</v>
      </c>
      <c r="B55" t="s">
        <v>788</v>
      </c>
      <c r="C55" t="s">
        <v>476</v>
      </c>
      <c r="D55" t="s">
        <v>789</v>
      </c>
      <c r="E55" t="s">
        <v>644</v>
      </c>
      <c r="F55" t="s">
        <v>105</v>
      </c>
      <c r="G55" s="66">
        <v>70</v>
      </c>
      <c r="H55" s="66">
        <v>2003</v>
      </c>
      <c r="I55" s="66">
        <v>0</v>
      </c>
      <c r="J55" s="66">
        <v>4.8596785999999996</v>
      </c>
      <c r="K55" s="67">
        <v>0</v>
      </c>
      <c r="L55" s="67">
        <v>2.9999999999999997E-4</v>
      </c>
      <c r="M55" s="67">
        <v>1E-4</v>
      </c>
    </row>
    <row r="56" spans="1:13">
      <c r="A56" t="s">
        <v>790</v>
      </c>
      <c r="B56" t="s">
        <v>791</v>
      </c>
      <c r="C56" t="s">
        <v>476</v>
      </c>
      <c r="D56" t="s">
        <v>792</v>
      </c>
      <c r="E56" t="s">
        <v>656</v>
      </c>
      <c r="F56" t="s">
        <v>105</v>
      </c>
      <c r="G56" s="66">
        <v>631</v>
      </c>
      <c r="H56" s="66">
        <v>4448</v>
      </c>
      <c r="I56" s="66">
        <v>0</v>
      </c>
      <c r="J56" s="66">
        <v>97.27980608</v>
      </c>
      <c r="K56" s="67">
        <v>0</v>
      </c>
      <c r="L56" s="67">
        <v>5.1999999999999998E-3</v>
      </c>
      <c r="M56" s="67">
        <v>1.2999999999999999E-3</v>
      </c>
    </row>
    <row r="57" spans="1:13">
      <c r="A57" t="s">
        <v>793</v>
      </c>
      <c r="B57" t="s">
        <v>794</v>
      </c>
      <c r="C57" t="s">
        <v>476</v>
      </c>
      <c r="D57" t="s">
        <v>795</v>
      </c>
      <c r="E57" t="s">
        <v>508</v>
      </c>
      <c r="F57" t="s">
        <v>105</v>
      </c>
      <c r="G57" s="66">
        <v>189</v>
      </c>
      <c r="H57" s="66">
        <v>7450</v>
      </c>
      <c r="I57" s="66">
        <v>0</v>
      </c>
      <c r="J57" s="66">
        <v>48.803013</v>
      </c>
      <c r="K57" s="67">
        <v>0</v>
      </c>
      <c r="L57" s="67">
        <v>2.5999999999999999E-3</v>
      </c>
      <c r="M57" s="67">
        <v>6.9999999999999999E-4</v>
      </c>
    </row>
    <row r="58" spans="1:13">
      <c r="A58" t="s">
        <v>796</v>
      </c>
      <c r="B58" t="s">
        <v>797</v>
      </c>
      <c r="C58" t="s">
        <v>647</v>
      </c>
      <c r="D58" t="s">
        <v>798</v>
      </c>
      <c r="E58" t="s">
        <v>508</v>
      </c>
      <c r="F58" t="s">
        <v>105</v>
      </c>
      <c r="G58" s="66">
        <v>782</v>
      </c>
      <c r="H58" s="66">
        <v>2142</v>
      </c>
      <c r="I58" s="66">
        <v>0</v>
      </c>
      <c r="J58" s="66">
        <v>58.057025039999999</v>
      </c>
      <c r="K58" s="67">
        <v>0</v>
      </c>
      <c r="L58" s="67">
        <v>3.0999999999999999E-3</v>
      </c>
      <c r="M58" s="67">
        <v>8.0000000000000004E-4</v>
      </c>
    </row>
    <row r="59" spans="1:13">
      <c r="A59" t="s">
        <v>799</v>
      </c>
      <c r="B59" t="s">
        <v>800</v>
      </c>
      <c r="C59" t="s">
        <v>122</v>
      </c>
      <c r="D59" t="s">
        <v>798</v>
      </c>
      <c r="E59" t="s">
        <v>122</v>
      </c>
      <c r="F59" t="s">
        <v>105</v>
      </c>
      <c r="G59" s="66">
        <v>645</v>
      </c>
      <c r="H59" s="66">
        <v>1527</v>
      </c>
      <c r="I59" s="66">
        <v>6.3890000000000002E-2</v>
      </c>
      <c r="J59" s="66">
        <v>34.201043900000002</v>
      </c>
      <c r="K59" s="67">
        <v>0</v>
      </c>
      <c r="L59" s="67">
        <v>1.8E-3</v>
      </c>
      <c r="M59" s="67">
        <v>5.0000000000000001E-4</v>
      </c>
    </row>
    <row r="60" spans="1:13">
      <c r="A60" s="68" t="s">
        <v>801</v>
      </c>
      <c r="C60" s="14"/>
      <c r="D60" s="14"/>
      <c r="E60" s="14"/>
      <c r="F60" s="14"/>
      <c r="G60" s="70">
        <v>12559</v>
      </c>
      <c r="I60" s="70">
        <v>0</v>
      </c>
      <c r="J60" s="70">
        <v>667.71927121600004</v>
      </c>
      <c r="L60" s="69">
        <v>3.5799999999999998E-2</v>
      </c>
      <c r="M60" s="69">
        <v>8.9999999999999993E-3</v>
      </c>
    </row>
    <row r="61" spans="1:13">
      <c r="A61" t="s">
        <v>802</v>
      </c>
      <c r="B61" t="s">
        <v>803</v>
      </c>
      <c r="C61" t="s">
        <v>476</v>
      </c>
      <c r="D61" t="s">
        <v>766</v>
      </c>
      <c r="E61" t="s">
        <v>644</v>
      </c>
      <c r="F61" t="s">
        <v>105</v>
      </c>
      <c r="G61" s="66">
        <v>540</v>
      </c>
      <c r="H61" s="66">
        <v>8162</v>
      </c>
      <c r="I61" s="66">
        <v>0</v>
      </c>
      <c r="J61" s="66">
        <v>152.76325679999999</v>
      </c>
      <c r="K61" s="67">
        <v>0</v>
      </c>
      <c r="L61" s="67">
        <v>8.2000000000000007E-3</v>
      </c>
      <c r="M61" s="67">
        <v>2.0999999999999999E-3</v>
      </c>
    </row>
    <row r="62" spans="1:13">
      <c r="A62" t="s">
        <v>804</v>
      </c>
      <c r="B62" t="s">
        <v>805</v>
      </c>
      <c r="C62" t="s">
        <v>122</v>
      </c>
      <c r="D62" t="s">
        <v>774</v>
      </c>
      <c r="E62" t="s">
        <v>644</v>
      </c>
      <c r="F62" t="s">
        <v>105</v>
      </c>
      <c r="G62" s="66">
        <v>246</v>
      </c>
      <c r="H62" s="66">
        <v>10842</v>
      </c>
      <c r="I62" s="66">
        <v>0</v>
      </c>
      <c r="J62" s="66">
        <v>92.44279512</v>
      </c>
      <c r="K62" s="67">
        <v>0</v>
      </c>
      <c r="L62" s="67">
        <v>5.0000000000000001E-3</v>
      </c>
      <c r="M62" s="67">
        <v>1.1999999999999999E-3</v>
      </c>
    </row>
    <row r="63" spans="1:13">
      <c r="A63" t="s">
        <v>806</v>
      </c>
      <c r="B63" t="s">
        <v>807</v>
      </c>
      <c r="C63" t="s">
        <v>476</v>
      </c>
      <c r="D63" t="s">
        <v>774</v>
      </c>
      <c r="E63" t="s">
        <v>644</v>
      </c>
      <c r="F63" t="s">
        <v>105</v>
      </c>
      <c r="G63" s="66">
        <v>453</v>
      </c>
      <c r="H63" s="66">
        <v>9602</v>
      </c>
      <c r="I63" s="66">
        <v>0</v>
      </c>
      <c r="J63" s="66">
        <v>150.76080995999999</v>
      </c>
      <c r="K63" s="67">
        <v>0</v>
      </c>
      <c r="L63" s="67">
        <v>8.0999999999999996E-3</v>
      </c>
      <c r="M63" s="67">
        <v>2E-3</v>
      </c>
    </row>
    <row r="64" spans="1:13">
      <c r="A64" t="s">
        <v>808</v>
      </c>
      <c r="B64" t="s">
        <v>809</v>
      </c>
      <c r="C64" t="s">
        <v>676</v>
      </c>
      <c r="D64" t="s">
        <v>774</v>
      </c>
      <c r="E64" t="s">
        <v>644</v>
      </c>
      <c r="F64" t="s">
        <v>105</v>
      </c>
      <c r="G64" s="66">
        <v>11141</v>
      </c>
      <c r="H64" s="66">
        <v>543.6</v>
      </c>
      <c r="I64" s="66">
        <v>0</v>
      </c>
      <c r="J64" s="66">
        <v>209.909541816</v>
      </c>
      <c r="K64" s="67">
        <v>0</v>
      </c>
      <c r="L64" s="67">
        <v>1.12E-2</v>
      </c>
      <c r="M64" s="67">
        <v>2.8E-3</v>
      </c>
    </row>
    <row r="65" spans="1:13">
      <c r="A65" t="s">
        <v>810</v>
      </c>
      <c r="B65" t="s">
        <v>811</v>
      </c>
      <c r="C65" t="s">
        <v>676</v>
      </c>
      <c r="D65" t="s">
        <v>812</v>
      </c>
      <c r="E65" t="s">
        <v>644</v>
      </c>
      <c r="F65" t="s">
        <v>105</v>
      </c>
      <c r="G65" s="66">
        <v>179</v>
      </c>
      <c r="H65" s="66">
        <v>9968</v>
      </c>
      <c r="I65" s="66">
        <v>0</v>
      </c>
      <c r="J65" s="66">
        <v>61.842867519999999</v>
      </c>
      <c r="K65" s="67">
        <v>0</v>
      </c>
      <c r="L65" s="67">
        <v>3.3E-3</v>
      </c>
      <c r="M65" s="67">
        <v>8.0000000000000004E-4</v>
      </c>
    </row>
    <row r="66" spans="1:13">
      <c r="A66" s="68" t="s">
        <v>473</v>
      </c>
      <c r="C66" s="14"/>
      <c r="D66" s="14"/>
      <c r="E66" s="14"/>
      <c r="F66" s="14"/>
      <c r="G66" s="70">
        <v>100.76</v>
      </c>
      <c r="I66" s="70">
        <v>0</v>
      </c>
      <c r="J66" s="70">
        <v>10.0160357088</v>
      </c>
      <c r="L66" s="69">
        <v>5.0000000000000001E-4</v>
      </c>
      <c r="M66" s="69">
        <v>1E-4</v>
      </c>
    </row>
    <row r="67" spans="1:13">
      <c r="A67" t="s">
        <v>813</v>
      </c>
      <c r="B67" t="s">
        <v>814</v>
      </c>
      <c r="C67" t="s">
        <v>476</v>
      </c>
      <c r="D67" t="s">
        <v>815</v>
      </c>
      <c r="E67" t="s">
        <v>644</v>
      </c>
      <c r="F67" t="s">
        <v>105</v>
      </c>
      <c r="G67" s="66">
        <v>100.76</v>
      </c>
      <c r="H67" s="66">
        <v>2868</v>
      </c>
      <c r="I67" s="66">
        <v>0</v>
      </c>
      <c r="J67" s="66">
        <v>10.0160357088</v>
      </c>
      <c r="K67" s="67">
        <v>0</v>
      </c>
      <c r="L67" s="67">
        <v>5.0000000000000001E-4</v>
      </c>
      <c r="M67" s="67">
        <v>1E-4</v>
      </c>
    </row>
    <row r="68" spans="1:13">
      <c r="A68" s="68" t="s">
        <v>758</v>
      </c>
      <c r="C68" s="14"/>
      <c r="D68" s="14"/>
      <c r="E68" s="14"/>
      <c r="F68" s="14"/>
      <c r="G68" s="70">
        <v>0</v>
      </c>
      <c r="I68" s="70">
        <v>0</v>
      </c>
      <c r="J68" s="70">
        <v>0</v>
      </c>
      <c r="L68" s="69">
        <v>0</v>
      </c>
      <c r="M68" s="69">
        <v>0</v>
      </c>
    </row>
    <row r="69" spans="1:13">
      <c r="A69" t="s">
        <v>221</v>
      </c>
      <c r="B69" t="s">
        <v>221</v>
      </c>
      <c r="C69" s="14"/>
      <c r="D69" s="14"/>
      <c r="E69" t="s">
        <v>221</v>
      </c>
      <c r="F69" t="s">
        <v>221</v>
      </c>
      <c r="G69" s="66">
        <v>0</v>
      </c>
      <c r="H69" s="66">
        <v>0</v>
      </c>
      <c r="J69" s="66">
        <v>0</v>
      </c>
      <c r="K69" s="67">
        <v>0</v>
      </c>
      <c r="L69" s="67">
        <v>0</v>
      </c>
      <c r="M69" s="67">
        <v>0</v>
      </c>
    </row>
    <row r="70" spans="1:13">
      <c r="A70" s="86" t="s">
        <v>228</v>
      </c>
      <c r="C70" s="14"/>
      <c r="D70" s="14"/>
      <c r="E70" s="14"/>
      <c r="F70" s="14"/>
    </row>
    <row r="71" spans="1:13">
      <c r="A71" s="86" t="s">
        <v>286</v>
      </c>
      <c r="C71" s="14"/>
      <c r="D71" s="14"/>
      <c r="E71" s="14"/>
      <c r="F71" s="14"/>
    </row>
    <row r="72" spans="1:13">
      <c r="A72" s="86" t="s">
        <v>287</v>
      </c>
      <c r="C72" s="14"/>
      <c r="D72" s="14"/>
      <c r="E72" s="14"/>
      <c r="F72" s="14"/>
    </row>
    <row r="73" spans="1:13">
      <c r="A73" s="86" t="s">
        <v>288</v>
      </c>
      <c r="C73" s="14"/>
      <c r="D73" s="14"/>
      <c r="E73" s="14"/>
      <c r="F73" s="14"/>
    </row>
    <row r="74" spans="1:13">
      <c r="A74" s="86" t="s">
        <v>289</v>
      </c>
      <c r="C74" s="14"/>
      <c r="D74" s="14"/>
      <c r="E74" s="14"/>
      <c r="F74" s="14"/>
    </row>
    <row r="75" spans="1:13" hidden="1">
      <c r="C75" s="14"/>
      <c r="D75" s="14"/>
      <c r="E75" s="14"/>
      <c r="F75" s="14"/>
    </row>
    <row r="76" spans="1:13" hidden="1">
      <c r="C76" s="14"/>
      <c r="D76" s="14"/>
      <c r="E76" s="14"/>
      <c r="F76" s="14"/>
    </row>
    <row r="77" spans="1:13" hidden="1">
      <c r="C77" s="14"/>
      <c r="D77" s="14"/>
      <c r="E77" s="14"/>
      <c r="F77" s="14"/>
    </row>
    <row r="78" spans="1:13" hidden="1">
      <c r="C78" s="14"/>
      <c r="D78" s="14"/>
      <c r="E78" s="14"/>
      <c r="F78" s="14"/>
    </row>
    <row r="79" spans="1:13" hidden="1">
      <c r="C79" s="14"/>
      <c r="D79" s="14"/>
      <c r="E79" s="14"/>
      <c r="F79" s="14"/>
    </row>
    <row r="80" spans="1:13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64" ht="26.25" customHeight="1">
      <c r="A7" s="100" t="s">
        <v>92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L7" s="16"/>
    </row>
    <row r="8" spans="1:64" s="16" customFormat="1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52</v>
      </c>
      <c r="I8" s="41" t="s">
        <v>186</v>
      </c>
      <c r="J8" s="41" t="s">
        <v>187</v>
      </c>
      <c r="K8" s="41" t="s">
        <v>55</v>
      </c>
      <c r="L8" s="41" t="s">
        <v>72</v>
      </c>
      <c r="M8" s="41" t="s">
        <v>56</v>
      </c>
      <c r="N8" s="104" t="s">
        <v>182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183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29" t="s">
        <v>76</v>
      </c>
      <c r="N10" s="29" t="s">
        <v>77</v>
      </c>
      <c r="O10" s="30"/>
      <c r="BF10" s="14"/>
      <c r="BG10" s="16"/>
      <c r="BH10" s="14"/>
    </row>
    <row r="11" spans="1:64" s="20" customFormat="1" ht="18" customHeight="1">
      <c r="A11" s="21" t="s">
        <v>93</v>
      </c>
      <c r="B11" s="7"/>
      <c r="C11" s="7"/>
      <c r="D11" s="7"/>
      <c r="E11" s="7"/>
      <c r="F11" s="7"/>
      <c r="G11" s="7"/>
      <c r="H11" s="7"/>
      <c r="I11" s="64">
        <v>20975</v>
      </c>
      <c r="J11" s="7"/>
      <c r="K11" s="64">
        <v>141.239135952</v>
      </c>
      <c r="L11" s="7"/>
      <c r="M11" s="65">
        <v>1</v>
      </c>
      <c r="N11" s="65">
        <v>1.9E-3</v>
      </c>
      <c r="O11" s="30"/>
      <c r="BF11" s="14"/>
      <c r="BG11" s="16"/>
      <c r="BH11" s="14"/>
      <c r="BL11" s="14"/>
    </row>
    <row r="12" spans="1:64">
      <c r="A12" s="68" t="s">
        <v>198</v>
      </c>
      <c r="B12" s="14"/>
      <c r="C12" s="14"/>
      <c r="D12" s="14"/>
      <c r="I12" s="70">
        <v>20579</v>
      </c>
      <c r="K12" s="70">
        <v>14.652248</v>
      </c>
      <c r="M12" s="69">
        <v>0.1037</v>
      </c>
      <c r="N12" s="69">
        <v>2.0000000000000001E-4</v>
      </c>
    </row>
    <row r="13" spans="1:64">
      <c r="A13" s="68" t="s">
        <v>816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221</v>
      </c>
      <c r="B14" t="s">
        <v>221</v>
      </c>
      <c r="C14" s="14"/>
      <c r="D14" s="14"/>
      <c r="E14" t="s">
        <v>221</v>
      </c>
      <c r="F14" t="s">
        <v>221</v>
      </c>
      <c r="H14" t="s">
        <v>221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817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221</v>
      </c>
      <c r="B16" t="s">
        <v>221</v>
      </c>
      <c r="C16" s="14"/>
      <c r="D16" s="14"/>
      <c r="E16" t="s">
        <v>221</v>
      </c>
      <c r="F16" t="s">
        <v>221</v>
      </c>
      <c r="H16" t="s">
        <v>221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91</v>
      </c>
      <c r="B17" s="14"/>
      <c r="C17" s="14"/>
      <c r="D17" s="14"/>
      <c r="I17" s="70">
        <v>20579</v>
      </c>
      <c r="K17" s="70">
        <v>14.652248</v>
      </c>
      <c r="M17" s="69">
        <v>0.1037</v>
      </c>
      <c r="N17" s="69">
        <v>2.0000000000000001E-4</v>
      </c>
    </row>
    <row r="18" spans="1:14">
      <c r="A18" t="s">
        <v>818</v>
      </c>
      <c r="B18" t="s">
        <v>819</v>
      </c>
      <c r="C18" t="s">
        <v>99</v>
      </c>
      <c r="D18" t="s">
        <v>819</v>
      </c>
      <c r="E18" t="s">
        <v>820</v>
      </c>
      <c r="F18" t="s">
        <v>1020</v>
      </c>
      <c r="G18" t="s">
        <v>203</v>
      </c>
      <c r="H18" t="s">
        <v>105</v>
      </c>
      <c r="I18" s="66">
        <v>20579</v>
      </c>
      <c r="J18" s="66">
        <v>71.2</v>
      </c>
      <c r="K18" s="66">
        <v>14.652248</v>
      </c>
      <c r="L18" s="67">
        <v>1E-4</v>
      </c>
      <c r="M18" s="67">
        <v>0.1037</v>
      </c>
      <c r="N18" s="67">
        <v>2.0000000000000001E-4</v>
      </c>
    </row>
    <row r="19" spans="1:14">
      <c r="A19" s="68" t="s">
        <v>473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221</v>
      </c>
      <c r="B20" t="s">
        <v>221</v>
      </c>
      <c r="C20" s="14"/>
      <c r="D20" s="14"/>
      <c r="E20" t="s">
        <v>221</v>
      </c>
      <c r="F20" t="s">
        <v>221</v>
      </c>
      <c r="H20" t="s">
        <v>221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226</v>
      </c>
      <c r="B21" s="14"/>
      <c r="C21" s="14"/>
      <c r="D21" s="14"/>
      <c r="I21" s="70">
        <v>396</v>
      </c>
      <c r="K21" s="70">
        <v>126.586887952</v>
      </c>
      <c r="M21" s="69">
        <v>0.89629999999999999</v>
      </c>
      <c r="N21" s="69">
        <v>1.6999999999999999E-3</v>
      </c>
    </row>
    <row r="22" spans="1:14">
      <c r="A22" s="68" t="s">
        <v>816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221</v>
      </c>
      <c r="B23" t="s">
        <v>221</v>
      </c>
      <c r="C23" s="14"/>
      <c r="D23" s="14"/>
      <c r="E23" t="s">
        <v>221</v>
      </c>
      <c r="F23" t="s">
        <v>221</v>
      </c>
      <c r="H23" t="s">
        <v>221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817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221</v>
      </c>
      <c r="B25" t="s">
        <v>221</v>
      </c>
      <c r="C25" s="14"/>
      <c r="D25" s="14"/>
      <c r="E25" t="s">
        <v>221</v>
      </c>
      <c r="F25" t="s">
        <v>221</v>
      </c>
      <c r="H25" t="s">
        <v>221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91</v>
      </c>
      <c r="B26" s="14"/>
      <c r="C26" s="14"/>
      <c r="D26" s="14"/>
      <c r="I26" s="70">
        <v>396</v>
      </c>
      <c r="K26" s="70">
        <v>126.586887952</v>
      </c>
      <c r="M26" s="69">
        <v>0.89629999999999999</v>
      </c>
      <c r="N26" s="69">
        <v>1.6999999999999999E-3</v>
      </c>
    </row>
    <row r="27" spans="1:14">
      <c r="A27" t="s">
        <v>821</v>
      </c>
      <c r="B27" t="s">
        <v>822</v>
      </c>
      <c r="C27" t="s">
        <v>122</v>
      </c>
      <c r="D27" t="s">
        <v>823</v>
      </c>
      <c r="E27" t="s">
        <v>644</v>
      </c>
      <c r="F27" t="s">
        <v>221</v>
      </c>
      <c r="G27" t="s">
        <v>824</v>
      </c>
      <c r="H27" t="s">
        <v>105</v>
      </c>
      <c r="I27" s="66">
        <v>123</v>
      </c>
      <c r="J27" s="66">
        <v>10579</v>
      </c>
      <c r="K27" s="66">
        <v>45.100181220000003</v>
      </c>
      <c r="L27" s="67">
        <v>0</v>
      </c>
      <c r="M27" s="67">
        <v>0.31929999999999997</v>
      </c>
      <c r="N27" s="67">
        <v>5.9999999999999995E-4</v>
      </c>
    </row>
    <row r="28" spans="1:14">
      <c r="A28" t="s">
        <v>825</v>
      </c>
      <c r="B28" t="s">
        <v>826</v>
      </c>
      <c r="C28" t="s">
        <v>122</v>
      </c>
      <c r="D28" t="s">
        <v>827</v>
      </c>
      <c r="E28" t="s">
        <v>644</v>
      </c>
      <c r="F28" t="s">
        <v>221</v>
      </c>
      <c r="G28" t="s">
        <v>824</v>
      </c>
      <c r="H28" t="s">
        <v>105</v>
      </c>
      <c r="I28" s="66">
        <v>215</v>
      </c>
      <c r="J28" s="66">
        <v>8628</v>
      </c>
      <c r="K28" s="66">
        <v>64.294993199999993</v>
      </c>
      <c r="L28" s="67">
        <v>0</v>
      </c>
      <c r="M28" s="67">
        <v>0.45519999999999999</v>
      </c>
      <c r="N28" s="67">
        <v>8.9999999999999998E-4</v>
      </c>
    </row>
    <row r="29" spans="1:14">
      <c r="A29" t="s">
        <v>828</v>
      </c>
      <c r="B29" t="s">
        <v>829</v>
      </c>
      <c r="C29" t="s">
        <v>122</v>
      </c>
      <c r="D29" t="s">
        <v>830</v>
      </c>
      <c r="E29" t="s">
        <v>644</v>
      </c>
      <c r="F29" t="s">
        <v>221</v>
      </c>
      <c r="G29" t="s">
        <v>824</v>
      </c>
      <c r="H29" t="s">
        <v>105</v>
      </c>
      <c r="I29" s="66">
        <v>58</v>
      </c>
      <c r="J29" s="66">
        <v>8551.9</v>
      </c>
      <c r="K29" s="66">
        <v>17.191713532000001</v>
      </c>
      <c r="L29" s="67">
        <v>0</v>
      </c>
      <c r="M29" s="67">
        <v>0.1217</v>
      </c>
      <c r="N29" s="67">
        <v>2.0000000000000001E-4</v>
      </c>
    </row>
    <row r="30" spans="1:14">
      <c r="A30" s="68" t="s">
        <v>473</v>
      </c>
      <c r="B30" s="14"/>
      <c r="C30" s="14"/>
      <c r="D30" s="14"/>
      <c r="I30" s="70">
        <v>0</v>
      </c>
      <c r="K30" s="70">
        <v>0</v>
      </c>
      <c r="M30" s="69">
        <v>0</v>
      </c>
      <c r="N30" s="69">
        <v>0</v>
      </c>
    </row>
    <row r="31" spans="1:14">
      <c r="A31" t="s">
        <v>221</v>
      </c>
      <c r="B31" t="s">
        <v>221</v>
      </c>
      <c r="C31" s="14"/>
      <c r="D31" s="14"/>
      <c r="E31" t="s">
        <v>221</v>
      </c>
      <c r="F31" t="s">
        <v>221</v>
      </c>
      <c r="H31" t="s">
        <v>221</v>
      </c>
      <c r="I31" s="66">
        <v>0</v>
      </c>
      <c r="J31" s="66">
        <v>0</v>
      </c>
      <c r="K31" s="66">
        <v>0</v>
      </c>
      <c r="L31" s="67">
        <v>0</v>
      </c>
      <c r="M31" s="67">
        <v>0</v>
      </c>
      <c r="N31" s="67">
        <v>0</v>
      </c>
    </row>
    <row r="32" spans="1:14">
      <c r="A32" s="86" t="s">
        <v>228</v>
      </c>
      <c r="B32" s="14"/>
      <c r="C32" s="14"/>
      <c r="D32" s="14"/>
    </row>
    <row r="33" spans="1:4">
      <c r="A33" s="86" t="s">
        <v>286</v>
      </c>
      <c r="B33" s="14"/>
      <c r="C33" s="14"/>
      <c r="D33" s="14"/>
    </row>
    <row r="34" spans="1:4">
      <c r="A34" s="86" t="s">
        <v>287</v>
      </c>
      <c r="B34" s="14"/>
      <c r="C34" s="14"/>
      <c r="D34" s="14"/>
    </row>
    <row r="35" spans="1:4">
      <c r="A35" s="86" t="s">
        <v>288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100" t="s">
        <v>67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9" ht="26.25" customHeight="1">
      <c r="A7" s="100" t="s">
        <v>94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  <c r="BG7" s="16"/>
    </row>
    <row r="8" spans="1:59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1" t="s">
        <v>182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B10" s="14"/>
      <c r="BC10" s="16"/>
      <c r="BD10" s="14"/>
    </row>
    <row r="11" spans="1:59" s="20" customFormat="1" ht="18" customHeight="1">
      <c r="A11" s="21" t="s">
        <v>96</v>
      </c>
      <c r="B11" s="7"/>
      <c r="C11" s="7"/>
      <c r="D11" s="7"/>
      <c r="E11" s="7"/>
      <c r="F11" s="64">
        <v>1570</v>
      </c>
      <c r="G11" s="7"/>
      <c r="H11" s="64">
        <v>0.61543999999999999</v>
      </c>
      <c r="I11" s="22"/>
      <c r="J11" s="65">
        <v>1</v>
      </c>
      <c r="K11" s="65">
        <v>0</v>
      </c>
      <c r="BB11" s="14"/>
      <c r="BC11" s="16"/>
      <c r="BD11" s="14"/>
      <c r="BF11" s="14"/>
    </row>
    <row r="12" spans="1:59">
      <c r="A12" s="68" t="s">
        <v>198</v>
      </c>
      <c r="C12" s="14"/>
      <c r="D12" s="14"/>
      <c r="F12" s="70">
        <v>1570</v>
      </c>
      <c r="H12" s="70">
        <v>0.61543999999999999</v>
      </c>
      <c r="J12" s="69">
        <v>1</v>
      </c>
      <c r="K12" s="69">
        <v>0</v>
      </c>
    </row>
    <row r="13" spans="1:59">
      <c r="A13" s="68" t="s">
        <v>831</v>
      </c>
      <c r="C13" s="14"/>
      <c r="D13" s="14"/>
      <c r="F13" s="70">
        <v>1570</v>
      </c>
      <c r="H13" s="70">
        <v>0.61543999999999999</v>
      </c>
      <c r="J13" s="69">
        <v>1</v>
      </c>
      <c r="K13" s="69">
        <v>0</v>
      </c>
    </row>
    <row r="14" spans="1:59">
      <c r="A14" t="s">
        <v>832</v>
      </c>
      <c r="B14" t="s">
        <v>833</v>
      </c>
      <c r="C14" t="s">
        <v>99</v>
      </c>
      <c r="D14" t="s">
        <v>1047</v>
      </c>
      <c r="E14" t="s">
        <v>101</v>
      </c>
      <c r="F14" s="66">
        <v>1570</v>
      </c>
      <c r="G14" s="66">
        <v>39.200000000000003</v>
      </c>
      <c r="H14" s="66">
        <v>0.61543999999999999</v>
      </c>
      <c r="I14" s="67">
        <v>2.0000000000000001E-4</v>
      </c>
      <c r="J14" s="67">
        <v>1</v>
      </c>
      <c r="K14" s="67">
        <v>0</v>
      </c>
    </row>
    <row r="15" spans="1:59">
      <c r="A15" s="68" t="s">
        <v>226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834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221</v>
      </c>
      <c r="B17" t="s">
        <v>221</v>
      </c>
      <c r="C17" s="14"/>
      <c r="D17" t="s">
        <v>221</v>
      </c>
      <c r="E17" t="s">
        <v>221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6" t="s">
        <v>228</v>
      </c>
      <c r="C18" s="14"/>
      <c r="D18" s="14"/>
    </row>
    <row r="19" spans="1:11">
      <c r="A19" s="86" t="s">
        <v>286</v>
      </c>
      <c r="C19" s="14"/>
      <c r="D19" s="14"/>
    </row>
    <row r="20" spans="1:11">
      <c r="A20" s="86" t="s">
        <v>287</v>
      </c>
      <c r="C20" s="14"/>
      <c r="D20" s="14"/>
    </row>
    <row r="21" spans="1:11">
      <c r="A21" s="86" t="s">
        <v>288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AD5E4190-4020-45CB-AE04-CF25CD7347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3E772C-1F5E-4214-BEBD-17BA051CF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91E507-B473-49A8-914E-D8FFB93F6C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520042177_b9888_0220</dc:title>
  <dc:creator>Yuli</dc:creator>
  <cp:lastModifiedBy>User</cp:lastModifiedBy>
  <dcterms:created xsi:type="dcterms:W3CDTF">2015-11-10T09:34:27Z</dcterms:created>
  <dcterms:modified xsi:type="dcterms:W3CDTF">2022-02-15T09:45:58Z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