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35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C41" i="1" l="1"/>
  <c r="D24" i="1" s="1"/>
  <c r="D23" i="1"/>
  <c r="D26" i="1"/>
  <c r="D27" i="1"/>
  <c r="D34" i="1"/>
  <c r="D35" i="1"/>
  <c r="D19" i="1"/>
  <c r="D20" i="1"/>
  <c r="D18" i="1" l="1"/>
  <c r="D33" i="1"/>
  <c r="D17" i="1"/>
  <c r="D32" i="1"/>
  <c r="D16" i="1"/>
  <c r="D31" i="1"/>
  <c r="D15" i="1"/>
  <c r="D30" i="1"/>
  <c r="D14" i="1"/>
  <c r="D29" i="1"/>
  <c r="D13" i="1"/>
  <c r="D28" i="1"/>
  <c r="D40" i="1"/>
  <c r="D10" i="1"/>
  <c r="D39" i="1"/>
  <c r="D12" i="1"/>
  <c r="D38" i="1"/>
  <c r="D25" i="1"/>
  <c r="D21" i="1"/>
  <c r="D36" i="1"/>
  <c r="I12" i="2"/>
  <c r="I11" i="2" s="1"/>
  <c r="I10" i="2" s="1"/>
  <c r="I9" i="2" s="1"/>
  <c r="D41" i="1" l="1"/>
</calcChain>
</file>

<file path=xl/sharedStrings.xml><?xml version="1.0" encoding="utf-8"?>
<sst xmlns="http://schemas.openxmlformats.org/spreadsheetml/2006/main" count="3144" uniqueCount="649">
  <si>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</si>
  <si>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</si>
  <si>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</si>
  <si>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</si>
  <si>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</si>
  <si>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</si>
  <si>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</si>
  <si>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</si>
  <si>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</si>
  <si>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</si>
  <si>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</si>
  <si>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</si>
  <si>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</si>
  <si>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</si>
  <si>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</si>
  <si>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</si>
  <si>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</si>
  <si>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</si>
  <si>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</si>
  <si>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</si>
  <si>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</si>
  <si>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</si>
  <si>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</si>
  <si>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</si>
  <si>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</si>
  <si>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</si>
  <si>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</si>
  <si>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</si>
  <si>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</si>
  <si>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</si>
  <si>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</si>
  <si>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</si>
  <si>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</si>
  <si>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</si>
  <si>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</si>
  <si>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</si>
  <si>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</si>
  <si>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</si>
  <si>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</si>
  <si>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</si>
  <si>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</si>
  <si>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</si>
  <si>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</si>
  <si>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</si>
  <si>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</si>
  <si>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</si>
  <si>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</si>
  <si>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</si>
  <si>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</si>
  <si>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</si>
  <si>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</si>
  <si>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</si>
  <si>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</si>
  <si>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</si>
  <si>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</si>
  <si>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</si>
  <si>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</si>
  <si>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</si>
  <si>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</si>
  <si>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</si>
  <si>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</si>
  <si>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</si>
  <si>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</si>
  <si>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</si>
  <si>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</si>
  <si>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</si>
  <si>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</si>
  <si>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</si>
  <si>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</si>
  <si>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</si>
  <si>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</si>
  <si>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</si>
  <si>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</si>
  <si>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</si>
  <si>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</si>
  <si>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</si>
  <si>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</si>
  <si>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</si>
  <si>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</si>
  <si>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</si>
  <si>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</si>
  <si>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</si>
  <si>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</si>
  <si>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</si>
  <si>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</si>
  <si>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</si>
  <si>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</si>
  <si>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</si>
  <si>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</si>
  <si>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</si>
  <si>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</si>
  <si>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</si>
  <si>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</si>
  <si>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</si>
  <si>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</si>
  <si>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</si>
  <si>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</si>
  <si>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</si>
  <si>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</si>
  <si>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</si>
  <si>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</si>
  <si>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</si>
  <si>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</si>
  <si>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</si>
  <si>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</si>
  <si>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</si>
  <si>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</si>
  <si>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</si>
  <si>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</si>
  <si>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</si>
  <si>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</si>
  <si>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</si>
  <si>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</si>
  <si>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</si>
  <si>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</si>
  <si>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</si>
  <si>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</si>
  <si>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</si>
  <si>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</si>
  <si>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</si>
  <si>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</si>
  <si>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</si>
  <si>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</si>
  <si>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</si>
  <si>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</si>
  <si>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</si>
  <si>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</si>
  <si>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</si>
  <si>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</si>
  <si>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</si>
  <si>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</si>
  <si>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</si>
  <si>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</si>
  <si>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</si>
  <si>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</si>
  <si>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</si>
  <si>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</si>
  <si>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</si>
  <si>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</si>
  <si>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</si>
  <si>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</si>
  <si>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</si>
  <si>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</si>
  <si>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</si>
  <si>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</si>
  <si>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</si>
  <si>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</si>
  <si>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</si>
  <si>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</si>
  <si>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</si>
  <si>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</si>
  <si>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</si>
  <si>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</si>
  <si>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</si>
  <si>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</si>
  <si>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</si>
  <si>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</si>
  <si>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</si>
  <si>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</si>
  <si>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</si>
  <si>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</si>
  <si>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</si>
  <si>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</si>
  <si>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</si>
  <si>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</si>
  <si>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</si>
  <si>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</si>
  <si>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</si>
  <si>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</si>
  <si>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</si>
  <si>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</si>
  <si>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</si>
  <si>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</si>
  <si>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</si>
  <si>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</si>
  <si>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</si>
  <si>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</si>
  <si>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</si>
  <si>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</si>
  <si>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</si>
  <si>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</si>
  <si>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</si>
  <si>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</si>
  <si>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</si>
  <si>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</si>
  <si>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</si>
  <si>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</si>
  <si>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</si>
  <si>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</si>
  <si>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</si>
  <si>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</si>
  <si>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</si>
  <si>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</si>
  <si>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</si>
  <si>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</si>
  <si>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</si>
  <si>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31/12/2020</t>
  </si>
  <si>
    <t>בסט אינווסט מיטב דש אג"ח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</si>
  <si>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</si>
  <si>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</si>
  <si>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</si>
  <si>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</si>
  <si>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</si>
  <si>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</si>
  <si>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</si>
  <si>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</si>
  <si>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</si>
  <si>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</si>
  <si>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</si>
  <si>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</si>
  <si>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</si>
  <si>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</si>
  <si>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</si>
  <si>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</si>
  <si>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</si>
  <si>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</si>
  <si>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</si>
  <si>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</si>
  <si>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</si>
  <si>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</si>
  <si>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</si>
  <si>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</si>
  <si>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</t>
  </si>
  <si>
    <t>30/12/19</t>
  </si>
  <si>
    <t>5904 גליל- האוצר - ממשלתית צמודה</t>
  </si>
  <si>
    <t>9590431</t>
  </si>
  <si>
    <t>20/07/20</t>
  </si>
  <si>
    <t>ממצמ0841- האוצר - ממשלתית צמודה</t>
  </si>
  <si>
    <t>1120583</t>
  </si>
  <si>
    <t>08/03/20</t>
  </si>
  <si>
    <t>ממצמ0922- האוצר - ממשלתית צמודה</t>
  </si>
  <si>
    <t>1124056</t>
  </si>
  <si>
    <t>01/04/19</t>
  </si>
  <si>
    <t>ממצמ0923</t>
  </si>
  <si>
    <t>1128081</t>
  </si>
  <si>
    <t>ממשל צמודה 1025- האוצר - ממשלתית צמודה</t>
  </si>
  <si>
    <t>1135912</t>
  </si>
  <si>
    <t>ממשלתי צמוד 0527- האוצר - ממשלתית צמודה</t>
  </si>
  <si>
    <t>1140847</t>
  </si>
  <si>
    <t>04/02/20</t>
  </si>
  <si>
    <t>סה"כ לא צמודות</t>
  </si>
  <si>
    <t>סה"כ מלווה קצר מועד</t>
  </si>
  <si>
    <t>סה"כ שחר</t>
  </si>
  <si>
    <t>ממשל שקלית 0121- האוצר - ממשלתית שקלית</t>
  </si>
  <si>
    <t>1142223</t>
  </si>
  <si>
    <t>06/01/20</t>
  </si>
  <si>
    <t>ממשל שקלית 1122- האוצר - ממשלתית שקלית</t>
  </si>
  <si>
    <t>1141225</t>
  </si>
  <si>
    <t>25/02/20</t>
  </si>
  <si>
    <t>ממשל שקלית 1123- האוצר - ממשלתית שקלית</t>
  </si>
  <si>
    <t>1155068</t>
  </si>
  <si>
    <t>24/06/19</t>
  </si>
  <si>
    <t>ממשלתי 0122- האוצר - ממשלתית שקלית</t>
  </si>
  <si>
    <t>1123272</t>
  </si>
  <si>
    <t>05/03/20</t>
  </si>
  <si>
    <t>ממשלתי 0323</t>
  </si>
  <si>
    <t>1126747</t>
  </si>
  <si>
    <t>02/06/20</t>
  </si>
  <si>
    <t>ממשלתי 0324- האוצר - ממשלתית שקלית</t>
  </si>
  <si>
    <t>1130848</t>
  </si>
  <si>
    <t>30/08/20</t>
  </si>
  <si>
    <t>ממשלתי שקלי 0425- האוצר - ממשלתית שקלית</t>
  </si>
  <si>
    <t>1162668</t>
  </si>
  <si>
    <t>ממשק0142- האוצר - ממשלתית שקלית</t>
  </si>
  <si>
    <t>1125400</t>
  </si>
  <si>
    <t>24/03/20</t>
  </si>
  <si>
    <t>סה"כ גילון</t>
  </si>
  <si>
    <t>סה"כ צמודות לדולר</t>
  </si>
  <si>
    <t>סה"כ אג"ח של ממשלת ישראל שהונפקו בחו"ל</t>
  </si>
  <si>
    <t>ISRAE 3.15 06/30/23</t>
  </si>
  <si>
    <t>US4651387M19</t>
  </si>
  <si>
    <t>NYSE</t>
  </si>
  <si>
    <t>S&amp;P</t>
  </si>
  <si>
    <t>03/01/18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</si>
  <si>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</si>
  <si>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</si>
  <si>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</si>
  <si>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</si>
  <si>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</si>
  <si>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</si>
  <si>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</si>
  <si>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</si>
  <si>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</si>
  <si>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מקורות אגח 10- מקורות</t>
  </si>
  <si>
    <t>1158468</t>
  </si>
  <si>
    <t>520010869</t>
  </si>
  <si>
    <t>25/06/19</t>
  </si>
  <si>
    <t>אמות אג4- אמות</t>
  </si>
  <si>
    <t>1133149</t>
  </si>
  <si>
    <t>520026683</t>
  </si>
  <si>
    <t>נדל"ן מניב בישראל</t>
  </si>
  <si>
    <t>ilAA</t>
  </si>
  <si>
    <t>03/09/19</t>
  </si>
  <si>
    <t>ארפורט סיטי אג"ח 5- איירפורט סיטי</t>
  </si>
  <si>
    <t>1133487</t>
  </si>
  <si>
    <t>511659401</t>
  </si>
  <si>
    <t>20/08/19</t>
  </si>
  <si>
    <t>ביג אג"ח יא- ביג</t>
  </si>
  <si>
    <t>1151117</t>
  </si>
  <si>
    <t>513623314</t>
  </si>
  <si>
    <t>29/07/18</t>
  </si>
  <si>
    <t>גב ים אג"ח 6- גב-ים</t>
  </si>
  <si>
    <t>7590128</t>
  </si>
  <si>
    <t>520001736</t>
  </si>
  <si>
    <t>18/12/19</t>
  </si>
  <si>
    <t>חשמל     אגח 29- חשמל</t>
  </si>
  <si>
    <t>6000236</t>
  </si>
  <si>
    <t>520000472</t>
  </si>
  <si>
    <t>אנרגיה</t>
  </si>
  <si>
    <t>Aa2.il</t>
  </si>
  <si>
    <t>02/09/19</t>
  </si>
  <si>
    <t>ריט אג"ח 4- ריט1</t>
  </si>
  <si>
    <t>1129899</t>
  </si>
  <si>
    <t>513821488</t>
  </si>
  <si>
    <t>19/12/19</t>
  </si>
  <si>
    <t>גזית גלוב אג11- גזית גלוב</t>
  </si>
  <si>
    <t>1260546</t>
  </si>
  <si>
    <t>520033234</t>
  </si>
  <si>
    <t>נדל"ן מניב בחו"ל</t>
  </si>
  <si>
    <t>ilAA-</t>
  </si>
  <si>
    <t>12/09/17</t>
  </si>
  <si>
    <t>גזית גלוב אגח יג- גזית גלוב</t>
  </si>
  <si>
    <t>1260652</t>
  </si>
  <si>
    <t>29/06/20</t>
  </si>
  <si>
    <t>כללביט אג7</t>
  </si>
  <si>
    <t>1132950</t>
  </si>
  <si>
    <t>513754069</t>
  </si>
  <si>
    <t>ביטוח</t>
  </si>
  <si>
    <t>10/09/19</t>
  </si>
  <si>
    <t>מליסרון אג11- מליסרון</t>
  </si>
  <si>
    <t>3230208</t>
  </si>
  <si>
    <t>520037789</t>
  </si>
  <si>
    <t>01/09/19</t>
  </si>
  <si>
    <t>סלע נדל"ן אג"ח 2- סלע קפיטל נדל"ן</t>
  </si>
  <si>
    <t>1132927</t>
  </si>
  <si>
    <t>513992529</t>
  </si>
  <si>
    <t>Aa3.il</t>
  </si>
  <si>
    <t>אשטרום נכסים אג"ח 11</t>
  </si>
  <si>
    <t>2510238</t>
  </si>
  <si>
    <t>520036617</t>
  </si>
  <si>
    <t>ilA+</t>
  </si>
  <si>
    <t>04/09/18</t>
  </si>
  <si>
    <t>רבוע נדלן אג"ח 5</t>
  </si>
  <si>
    <t>1130467</t>
  </si>
  <si>
    <t>513765859</t>
  </si>
  <si>
    <t>06/08/17</t>
  </si>
  <si>
    <t>רבוע נדלן אגח ו- רבוע נדלן</t>
  </si>
  <si>
    <t>1140607</t>
  </si>
  <si>
    <t>09/04/17</t>
  </si>
  <si>
    <t>אדגר      אגח י- אדגר השקעות</t>
  </si>
  <si>
    <t>1820208</t>
  </si>
  <si>
    <t>520035171</t>
  </si>
  <si>
    <t>A3.il</t>
  </si>
  <si>
    <t>23/05/19</t>
  </si>
  <si>
    <t>או פי סי אגח 2</t>
  </si>
  <si>
    <t>1166057</t>
  </si>
  <si>
    <t>514401702</t>
  </si>
  <si>
    <t>ilA-</t>
  </si>
  <si>
    <t>01/10/20</t>
  </si>
  <si>
    <t>אקויטל    אגח 2- אקויטל</t>
  </si>
  <si>
    <t>7550122</t>
  </si>
  <si>
    <t>520030859</t>
  </si>
  <si>
    <t>21/02/19</t>
  </si>
  <si>
    <t>זה זראסאי אג4- דה זראסאי גרופ</t>
  </si>
  <si>
    <t>1147560</t>
  </si>
  <si>
    <t>1744984</t>
  </si>
  <si>
    <t>21/06/18</t>
  </si>
  <si>
    <t>סילברסטין אגח א- סילברסטין נכסים</t>
  </si>
  <si>
    <t>1145598</t>
  </si>
  <si>
    <t>1737</t>
  </si>
  <si>
    <t>07/05/18</t>
  </si>
  <si>
    <t>אלוני חץ אג10- אלוני חץ</t>
  </si>
  <si>
    <t>3900362</t>
  </si>
  <si>
    <t>520038506</t>
  </si>
  <si>
    <t>18/02/19</t>
  </si>
  <si>
    <t>אלוני חץ אג9- אלוני חץ</t>
  </si>
  <si>
    <t>3900354</t>
  </si>
  <si>
    <t>29/08/19</t>
  </si>
  <si>
    <t>בזק אג7- בזק</t>
  </si>
  <si>
    <t>2300150</t>
  </si>
  <si>
    <t>520031931</t>
  </si>
  <si>
    <t>הפניקס    אגח 3- הפניקס</t>
  </si>
  <si>
    <t>7670201</t>
  </si>
  <si>
    <t>520017450</t>
  </si>
  <si>
    <t>28/01/18</t>
  </si>
  <si>
    <t>הפניקס אג4- הפניקס</t>
  </si>
  <si>
    <t>7670250</t>
  </si>
  <si>
    <t>הראל הנפ אגח טז- הראל ביטוח מימון והנפקות בע"מ</t>
  </si>
  <si>
    <t>1157601</t>
  </si>
  <si>
    <t>513834200</t>
  </si>
  <si>
    <t>18/04/19</t>
  </si>
  <si>
    <t>ווסטדייל  אגח א- ווסטדייל אמריקה</t>
  </si>
  <si>
    <t>1157577</t>
  </si>
  <si>
    <t>1772</t>
  </si>
  <si>
    <t>23/10/19</t>
  </si>
  <si>
    <t>וורטון אגח א- וורטון פרופרטיז</t>
  </si>
  <si>
    <t>1140169</t>
  </si>
  <si>
    <t>1866231</t>
  </si>
  <si>
    <t>טאואר     אגח ז</t>
  </si>
  <si>
    <t>1138494</t>
  </si>
  <si>
    <t>520041997</t>
  </si>
  <si>
    <t>מוליכים למחצה</t>
  </si>
  <si>
    <t>06/06/16</t>
  </si>
  <si>
    <t>ישרס אג"ח 14- ישרס</t>
  </si>
  <si>
    <t>6130199</t>
  </si>
  <si>
    <t>520017807</t>
  </si>
  <si>
    <t>מגדל הון  אג"ח ז- מגדל ביטוח הון</t>
  </si>
  <si>
    <t>1156041</t>
  </si>
  <si>
    <t>513230029</t>
  </si>
  <si>
    <t>16/12/18</t>
  </si>
  <si>
    <t>מגדל הון  אגח ו- מגדל ביטוח הון</t>
  </si>
  <si>
    <t>1142785</t>
  </si>
  <si>
    <t>02/01/18</t>
  </si>
  <si>
    <t>מליסרון אגח טו</t>
  </si>
  <si>
    <t>3230240</t>
  </si>
  <si>
    <t>29/06/16</t>
  </si>
  <si>
    <t>נמקו      אגח א- נמקו ריאלטי</t>
  </si>
  <si>
    <t>1139575</t>
  </si>
  <si>
    <t>1665</t>
  </si>
  <si>
    <t>09/09/19</t>
  </si>
  <si>
    <t>פניקס הון אג"ח 4- הפניקס גיוסי הון</t>
  </si>
  <si>
    <t>1133529</t>
  </si>
  <si>
    <t>514290345</t>
  </si>
  <si>
    <t>קיי.בי.אס אגח א</t>
  </si>
  <si>
    <t>1137918</t>
  </si>
  <si>
    <t>1900288</t>
  </si>
  <si>
    <t>23/06/20</t>
  </si>
  <si>
    <t>אלקטרה  אג"ח ה'- אלקטרה</t>
  </si>
  <si>
    <t>7390222</t>
  </si>
  <si>
    <t>520028911</t>
  </si>
  <si>
    <t>10/12/18</t>
  </si>
  <si>
    <t>לידר אגח ז- לידר השקעות</t>
  </si>
  <si>
    <t>3180338</t>
  </si>
  <si>
    <t>520037664</t>
  </si>
  <si>
    <t>A1.il</t>
  </si>
  <si>
    <t>13/11/19</t>
  </si>
  <si>
    <t>פרטנר  אגח ז- פרטנר</t>
  </si>
  <si>
    <t>1156397</t>
  </si>
  <si>
    <t>520044314</t>
  </si>
  <si>
    <t>06/01/19</t>
  </si>
  <si>
    <t>קורנרסטון אגח א- קורנרסטון</t>
  </si>
  <si>
    <t>1139732</t>
  </si>
  <si>
    <t>1920997</t>
  </si>
  <si>
    <t>אזורים   אגח 12</t>
  </si>
  <si>
    <t>7150360</t>
  </si>
  <si>
    <t>520025990</t>
  </si>
  <si>
    <t>בנייה</t>
  </si>
  <si>
    <t>A2.il</t>
  </si>
  <si>
    <t>26/10/17</t>
  </si>
  <si>
    <t>אשטרום קב אגח ג- אשטרום קבוצה</t>
  </si>
  <si>
    <t>1140102</t>
  </si>
  <si>
    <t>510381601</t>
  </si>
  <si>
    <t>ilA</t>
  </si>
  <si>
    <t>23/10/18</t>
  </si>
  <si>
    <t>חברה לישראל אגח 12- חברה לישראל</t>
  </si>
  <si>
    <t>5760251</t>
  </si>
  <si>
    <t>520028010</t>
  </si>
  <si>
    <t>01/04/18</t>
  </si>
  <si>
    <t>נכסים ובנין אגח ט- נכסים ובנין</t>
  </si>
  <si>
    <t>6990212</t>
  </si>
  <si>
    <t>520025438</t>
  </si>
  <si>
    <t>03/12/17</t>
  </si>
  <si>
    <t>אנלייט אנרגיה אג ו- אנלייט אנרגיה</t>
  </si>
  <si>
    <t>7200173</t>
  </si>
  <si>
    <t>520041146</t>
  </si>
  <si>
    <t>01/09/20</t>
  </si>
  <si>
    <t>מויניאן אג"ח א'- מויניאן לימיטד</t>
  </si>
  <si>
    <t>1135656</t>
  </si>
  <si>
    <t>1643</t>
  </si>
  <si>
    <t>דיסק השק  אגח י- דיסקונט השקעות</t>
  </si>
  <si>
    <t>6390348</t>
  </si>
  <si>
    <t>520023896</t>
  </si>
  <si>
    <t>ilBBB-</t>
  </si>
  <si>
    <t>02/10/19</t>
  </si>
  <si>
    <t>בי קומיוניק אג"ח 3</t>
  </si>
  <si>
    <t>1139203</t>
  </si>
  <si>
    <t>512832742</t>
  </si>
  <si>
    <t>Caa2.il</t>
  </si>
  <si>
    <t>27/03/18</t>
  </si>
  <si>
    <t>בי קומיונק אגח ד</t>
  </si>
  <si>
    <t>לא מדורג</t>
  </si>
  <si>
    <t>02/12/19</t>
  </si>
  <si>
    <t>ישראמקו אג1- ישראמקו יהש</t>
  </si>
  <si>
    <t>2320174</t>
  </si>
  <si>
    <t>550010003</t>
  </si>
  <si>
    <t>חיפושי נפט וגז</t>
  </si>
  <si>
    <t>תמר פטרו  אגח ב- תמר פטרוליום</t>
  </si>
  <si>
    <t>1143593</t>
  </si>
  <si>
    <t>515334662</t>
  </si>
  <si>
    <t>13/03/18</t>
  </si>
  <si>
    <t>חברה לישראל אג"ח 11</t>
  </si>
  <si>
    <t>5760244</t>
  </si>
  <si>
    <t>פננטפארק  אגח א- פננטפארק</t>
  </si>
  <si>
    <t>1142371</t>
  </si>
  <si>
    <t>1504619</t>
  </si>
  <si>
    <t>27/11/17</t>
  </si>
  <si>
    <t>חלל תקש  אגח טז- חלל תקשורת</t>
  </si>
  <si>
    <t>1139922</t>
  </si>
  <si>
    <t>511396046</t>
  </si>
  <si>
    <t>28/12/17</t>
  </si>
  <si>
    <t>סה"כ אחר</t>
  </si>
  <si>
    <t>סה"כ תל אביב 35</t>
  </si>
  <si>
    <t>פניקס    1- הפניקס</t>
  </si>
  <si>
    <t>767012</t>
  </si>
  <si>
    <t>דיסקונט- דיסקונט</t>
  </si>
  <si>
    <t>691212</t>
  </si>
  <si>
    <t>520007030</t>
  </si>
  <si>
    <t>בנקים</t>
  </si>
  <si>
    <t>לאומי- לאומי</t>
  </si>
  <si>
    <t>604611</t>
  </si>
  <si>
    <t>520018078</t>
  </si>
  <si>
    <t>מזרחי- מזרחי טפחות</t>
  </si>
  <si>
    <t>695437</t>
  </si>
  <si>
    <t>520000522</t>
  </si>
  <si>
    <t>פועלים</t>
  </si>
  <si>
    <t>662577</t>
  </si>
  <si>
    <t>520000118</t>
  </si>
  <si>
    <t>מליסרון- מליסרון</t>
  </si>
  <si>
    <t>323014</t>
  </si>
  <si>
    <t>בזק- בזק</t>
  </si>
  <si>
    <t>230011</t>
  </si>
  <si>
    <t>סה"כ תל אביב 90</t>
  </si>
  <si>
    <t>דלק קבוצה- דלק קבוצה</t>
  </si>
  <si>
    <t>1084128</t>
  </si>
  <si>
    <t>520044322</t>
  </si>
  <si>
    <t>גזית גלוב- גזית גלוב</t>
  </si>
  <si>
    <t>126011</t>
  </si>
  <si>
    <t>גב ים    1- גב-ים</t>
  </si>
  <si>
    <t>759019</t>
  </si>
  <si>
    <t>גילת- גילת</t>
  </si>
  <si>
    <t>1082510</t>
  </si>
  <si>
    <t>520038936</t>
  </si>
  <si>
    <t>ציוד תקשורת</t>
  </si>
  <si>
    <t>סה"כ מניות היתר</t>
  </si>
  <si>
    <t>ארקו קורפ</t>
  </si>
  <si>
    <t>1170901</t>
  </si>
  <si>
    <t>3535148</t>
  </si>
  <si>
    <t>סה"כ call 001 אופציות</t>
  </si>
  <si>
    <t>סה"כ שמחקות מדדי מניות בישראל</t>
  </si>
  <si>
    <t>הראל סל (A4) ת"א בנקים- הראל קרנות מדד</t>
  </si>
  <si>
    <t>1148949</t>
  </si>
  <si>
    <t>511776783</t>
  </si>
  <si>
    <t>קרנות סל</t>
  </si>
  <si>
    <t>קסם ETF ת"א 35 (A4)- קסם קרנות נאמנות</t>
  </si>
  <si>
    <t>1146570</t>
  </si>
  <si>
    <t>510938608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</si>
  <si>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</si>
  <si>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</si>
  <si>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</si>
  <si>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</si>
  <si>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</si>
  <si>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</si>
  <si>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</si>
  <si>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</si>
  <si>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</si>
  <si>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</si>
  <si>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</si>
  <si>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</si>
  <si>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</si>
  <si>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</si>
  <si>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</si>
  <si>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</si>
  <si>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</si>
  <si>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</si>
  <si>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</si>
  <si>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</si>
  <si>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</si>
  <si>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</si>
  <si>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</si>
  <si>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</si>
  <si>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</si>
  <si>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</si>
  <si>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</si>
  <si>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</si>
  <si>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</si>
  <si>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</si>
  <si>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</si>
  <si>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אג"ח א-רמ- מימון ישיר קב</t>
  </si>
  <si>
    <t>1139740</t>
  </si>
  <si>
    <t>513893123</t>
  </si>
  <si>
    <t>04/02/18</t>
  </si>
  <si>
    <t>אליהו הנפקות אג"ח א'-רמ- אליהו הנפקות</t>
  </si>
  <si>
    <t>1142009</t>
  </si>
  <si>
    <t>515703528</t>
  </si>
  <si>
    <t>24/09/17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</si>
  <si>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</si>
  <si>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</si>
  <si>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</si>
  <si>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</si>
  <si>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</si>
  <si>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</si>
  <si>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</si>
  <si>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</si>
  <si>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</si>
  <si>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מגדל בטוח אפ 3- מגדל בטוח</t>
  </si>
  <si>
    <t>110498</t>
  </si>
  <si>
    <t>סה"כ מט"ח/מט"ח</t>
  </si>
  <si>
    <t>סה"כ כנגד חסכון עמיתים/מבוטחים</t>
  </si>
  <si>
    <t>996116</t>
  </si>
  <si>
    <t>לא</t>
  </si>
  <si>
    <t>3351</t>
  </si>
  <si>
    <t>4340</t>
  </si>
  <si>
    <t>ilAA+</t>
  </si>
  <si>
    <t>18/09/18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</si>
  <si>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</si>
  <si>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</si>
  <si>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</si>
  <si>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</si>
  <si>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</si>
  <si>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</si>
  <si>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</si>
  <si>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</si>
  <si>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</si>
  <si>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</si>
  <si>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</si>
  <si>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</si>
  <si>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</si>
  <si>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</si>
  <si>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USD HSBC - בטחונות</t>
  </si>
  <si>
    <t>415323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</si>
  <si>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</si>
  <si>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</si>
  <si>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</si>
  <si>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</si>
  <si>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</si>
  <si>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</si>
  <si>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</si>
  <si>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</si>
  <si>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</si>
  <si>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</si>
  <si>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</si>
  <si>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</si>
  <si>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</si>
  <si>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– מניות</t>
  </si>
  <si>
    <t>לא סחיר - קרנות השקעה</t>
  </si>
  <si>
    <t>לא סחיר - כתבי אופציה</t>
  </si>
  <si>
    <t>לא סחיר –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</si>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</sst>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18" fillId="0" borderId="0" xfId="1" applyFont="1" applyAlignment="1">
      <alignment horizontal="center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27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26" tableBorderDxfId="425">
  <autoFilter ref="B6:D42">
    <filterColumn colId="0" hiddenButton="1"/>
    <filterColumn colId="1" hiddenButton="1"/>
    <filterColumn colId="2" hiddenButton="1"/>
  </autoFilter>
  <tableColumns count="3">
    <tableColumn id="1" name="עמודה1" dataDxfId="424" dataCellStyle="Normal_2007-16618"/>
    <tableColumn id="2" name="שווי הוגן" dataDxfId="423"/>
    <tableColumn id="3" name="שעור מנכסי השקעה*" dataDxfId="42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1048576" totalsRowShown="0" headerRowDxfId="421" dataDxfId="419" headerRowBorderDxfId="420" tableBorderDxfId="418" headerRowCellStyle="Normal_2007-16618" dataCellStyle="Normal_2007-16618">
  <autoFilter ref="C44:D1048576">
    <filterColumn colId="0" hiddenButton="1"/>
    <filterColumn colId="1" hiddenButton="1"/>
  </autoFilter>
  <tableColumns count="2">
    <tableColumn id="1" name="שם מטבע" dataDxfId="417" dataCellStyle="Normal_2007-16618"/>
    <tableColumn id="2" name="שע&quot;ח" dataDxfId="416" dataCellStyle="Normal_2007-166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29" totalsRowShown="0" headerRowDxfId="401" dataDxfId="402" headerRowBorderDxfId="414" tableBorderDxfId="415">
  <autoFilter ref="A6:K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13"/>
    <tableColumn id="2" name="מספר ני&quot;ע" dataDxfId="412"/>
    <tableColumn id="3" name="מספר מנפיק" dataDxfId="411"/>
    <tableColumn id="4" name="דירוג" dataDxfId="410"/>
    <tableColumn id="5" name="שם מדרג" dataDxfId="409"/>
    <tableColumn id="6" name="סוג מטבע" dataDxfId="408"/>
    <tableColumn id="7" name="שיעור ריבית" dataDxfId="407"/>
    <tableColumn id="8" name="תשואה לפידיון" dataDxfId="406"/>
    <tableColumn id="9" name="שווי שוק" dataDxfId="405"/>
    <tableColumn id="10" name="שעור מנכסי אפיק ההשקעה" dataDxfId="404"/>
    <tableColumn id="11" name="שעור מסך נכסי השקעה" dataDxfId="40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41" totalsRowShown="0" headerRowDxfId="380" dataDxfId="381" headerRowBorderDxfId="399" tableBorderDxfId="400">
  <autoFilter ref="A7:Q4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8"/>
    <tableColumn id="2" name="מספר ני&quot;ע" dataDxfId="397"/>
    <tableColumn id="3" name="זירת מסחר" dataDxfId="396"/>
    <tableColumn id="4" name="דירוג" dataDxfId="395"/>
    <tableColumn id="5" name="שם מדרג" dataDxfId="394"/>
    <tableColumn id="6" name="תאריך רכישה" dataDxfId="393"/>
    <tableColumn id="7" name="מח&quot;מ" dataDxfId="392"/>
    <tableColumn id="8" name="סוג מטבע" dataDxfId="391"/>
    <tableColumn id="9" name="שיעור ריבית" dataDxfId="390"/>
    <tableColumn id="10" name="תשואה לפידיון" dataDxfId="389"/>
    <tableColumn id="11" name="ערך נקוב****" dataDxfId="388"/>
    <tableColumn id="12" name="שער***" dataDxfId="387"/>
    <tableColumn id="13" name="פדיון/ריבית/דיבידנד לקבל*****  " dataDxfId="386"/>
    <tableColumn id="14" name="שווי שוק" dataDxfId="385"/>
    <tableColumn id="15" name="שעור מערך נקוב**** מונפק" dataDxfId="384"/>
    <tableColumn id="16" name="שעור מנכסי אפיק ההשקעה" dataDxfId="383"/>
    <tableColumn id="17" name="שעור מסך נכסי השקעה**" dataDxfId="3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56" dataDxfId="357" headerRowBorderDxfId="378" tableBorderDxfId="379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7"/>
    <tableColumn id="2" name="מספר ני&quot;ע" dataDxfId="376"/>
    <tableColumn id="3" name="זירת מסחר" dataDxfId="375"/>
    <tableColumn id="4" name="ספק מידע" dataDxfId="374"/>
    <tableColumn id="5" name="מספר מנפיק" dataDxfId="373"/>
    <tableColumn id="6" name="ענף מסחר" dataDxfId="372"/>
    <tableColumn id="7" name="דירוג" dataDxfId="371"/>
    <tableColumn id="8" name="שם מדרג" dataDxfId="370"/>
    <tableColumn id="9" name="תאריך רכישה" dataDxfId="369"/>
    <tableColumn id="10" name="מח&quot;מ" dataDxfId="368"/>
    <tableColumn id="11" name="סוג מטבע" dataDxfId="367"/>
    <tableColumn id="12" name="שיעור ריבית" dataDxfId="366"/>
    <tableColumn id="13" name="תשואה לפידיון" dataDxfId="365"/>
    <tableColumn id="14" name="ערך נקוב****" dataDxfId="364"/>
    <tableColumn id="15" name="שער***" dataDxfId="363"/>
    <tableColumn id="16" name="פדיון/ריבית/דיבידנד לקבל*****  " dataDxfId="362"/>
    <tableColumn id="17" name="שווי שוק" dataDxfId="361"/>
    <tableColumn id="18" name="שעור מערך נקוב מונפק" dataDxfId="360"/>
    <tableColumn id="19" name="שעור מנכסי אפיק ההשקעה" dataDxfId="359"/>
    <tableColumn id="20" name="שעור מסך נכסי השקעה**" dataDxfId="35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75" totalsRowShown="0" headerRowDxfId="332" dataDxfId="333" headerRowBorderDxfId="354" tableBorderDxfId="355">
  <autoFilter ref="A7:T7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53"/>
    <tableColumn id="2" name="מספר ני&quot;ע" dataDxfId="352"/>
    <tableColumn id="3" name="זירת מסחר" dataDxfId="351"/>
    <tableColumn id="4" name="ספק מידע" dataDxfId="350"/>
    <tableColumn id="5" name="מספר מנפיק" dataDxfId="349"/>
    <tableColumn id="6" name="ענף מסחר" dataDxfId="348"/>
    <tableColumn id="7" name="דירוג" dataDxfId="347"/>
    <tableColumn id="8" name="שם מדרג" dataDxfId="346"/>
    <tableColumn id="9" name="תאריך רכישה" dataDxfId="345"/>
    <tableColumn id="10" name="מח&quot;מ" dataDxfId="344"/>
    <tableColumn id="11" name="סוג מטבע" dataDxfId="343"/>
    <tableColumn id="12" name="שיעור ריבית" dataDxfId="342"/>
    <tableColumn id="13" name="תשואה לפידיון" dataDxfId="341"/>
    <tableColumn id="14" name="ערך נקוב****" dataDxfId="340"/>
    <tableColumn id="15" name="שער***" dataDxfId="339"/>
    <tableColumn id="16" name="פדיון/ריבית/דיבידנד לקבל*****  " dataDxfId="338"/>
    <tableColumn id="17" name="שווי שוק" dataDxfId="337"/>
    <tableColumn id="18" name="שעור מערך נקוב מונפק" dataDxfId="336"/>
    <tableColumn id="19" name="שעור מנכסי אפיק ההשקעה" dataDxfId="335"/>
    <tableColumn id="20" name="שעור מסך נכסי השקעה**" dataDxfId="33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33" totalsRowShown="0" headerRowDxfId="314" dataDxfId="315" headerRowBorderDxfId="330" tableBorderDxfId="331">
  <autoFilter ref="A7:N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 dataDxfId="329"/>
    <tableColumn id="2" name="מספר ני&quot;ע" dataDxfId="328"/>
    <tableColumn id="3" name="זירת מסחר" dataDxfId="327"/>
    <tableColumn id="4" name="ספק מידע" dataDxfId="326"/>
    <tableColumn id="5" name="מספר מנפיק" dataDxfId="325"/>
    <tableColumn id="6" name="ענף מסחר" dataDxfId="324"/>
    <tableColumn id="7" name="סוג מטבע" dataDxfId="323"/>
    <tableColumn id="8" name="ערך נקוב****" dataDxfId="322"/>
    <tableColumn id="9" name="שער***" dataDxfId="321"/>
    <tableColumn id="10" name="פדיון/ריבית/דיבידנד לקבל*****  " dataDxfId="320"/>
    <tableColumn id="11" name="שווי שוק" dataDxfId="319"/>
    <tableColumn id="12" name="שעור מערך נקוב מונפק" dataDxfId="318"/>
    <tableColumn id="13" name="שעור מנכסי אפיק ההשקעה" dataDxfId="317"/>
    <tableColumn id="14" name="שעור מסך נכסי השקעה**" dataDxfId="31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33" totalsRowShown="0" headerRowDxfId="301" dataDxfId="302" headerRowBorderDxfId="312" tableBorderDxfId="313">
  <autoFilter ref="A7:M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1"/>
    <tableColumn id="4" name="מספר מנפיק" dataDxfId="310"/>
    <tableColumn id="5" name="ענף מסחר"/>
    <tableColumn id="6" name="סוג מטבע"/>
    <tableColumn id="7" name="ערך נקוב****" dataDxfId="309"/>
    <tableColumn id="8" name="שער***" dataDxfId="308"/>
    <tableColumn id="9" name="פדיון/ריבית/דיבידנד לקבל*****  " dataDxfId="307"/>
    <tableColumn id="10" name="שווי שוק" dataDxfId="306"/>
    <tableColumn id="11" name="שעור מערך נקוב מונפק" dataDxfId="305"/>
    <tableColumn id="12" name="שעור מנכסי אפיק ההשקעה" dataDxfId="304"/>
    <tableColumn id="13" name="שעור מסך נכסי השקעה**" dataDxfId="30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28" totalsRowShown="0" headerRowDxfId="288" dataDxfId="289" headerRowBorderDxfId="299" tableBorderDxfId="300">
  <autoFilter ref="A7:N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298"/>
    <tableColumn id="4" name="מספר מנפיק" dataDxfId="297"/>
    <tableColumn id="5" name="ענף מסחר"/>
    <tableColumn id="6" name="דירוג"/>
    <tableColumn id="7" name="שם מדרג" dataDxfId="296"/>
    <tableColumn id="8" name="סוג מטבע"/>
    <tableColumn id="9" name="ערך נקוב****" dataDxfId="295"/>
    <tableColumn id="10" name="שער***" dataDxfId="294"/>
    <tableColumn id="11" name="שווי שוק" dataDxfId="293"/>
    <tableColumn id="12" name="שעור מערך נקוב מונפק" dataDxfId="292"/>
    <tableColumn id="13" name="שעור מנכסי אפיק ההשקעה" dataDxfId="291"/>
    <tableColumn id="14" name="שעור מסך נכסי השקעה**" dataDxfId="29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273" dataDxfId="274" headerRowBorderDxfId="286" tableBorderDxfId="287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85"/>
    <tableColumn id="2" name="מספר ני&quot;ע" dataDxfId="284"/>
    <tableColumn id="3" name="זירת מסחר" dataDxfId="283"/>
    <tableColumn id="4" name="ענף מסחר" dataDxfId="282"/>
    <tableColumn id="5" name="סוג מטבע" dataDxfId="281"/>
    <tableColumn id="6" name="ערך נקוב****" dataDxfId="280"/>
    <tableColumn id="7" name="שער***" dataDxfId="279"/>
    <tableColumn id="8" name="שווי שוק" dataDxfId="278"/>
    <tableColumn id="9" name="שעור מערך נקוב מונפק" dataDxfId="277"/>
    <tableColumn id="10" name="שעור מנכסי אפיק ההשקעה" dataDxfId="276"/>
    <tableColumn id="11" name="שעור מסך נכסי השקעה**" dataDxfId="27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62" dataDxfId="263" headerRowBorderDxfId="271" tableBorderDxfId="272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0"/>
    <tableColumn id="4" name="ענף מסחר"/>
    <tableColumn id="5" name="סוג מטבע"/>
    <tableColumn id="6" name="ערך נקוב****" dataDxfId="269"/>
    <tableColumn id="7" name="שער***" dataDxfId="268"/>
    <tableColumn id="8" name="שווי שוק" dataDxfId="267"/>
    <tableColumn id="9" name="שעור מערך נקוב מונפק" dataDxfId="266"/>
    <tableColumn id="10" name="שעור מנכסי אפיק ההשקעה" dataDxfId="265"/>
    <tableColumn id="11" name="שעור מסך נכסי השקעה**" dataDxfId="26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14" totalsRowShown="0" headerRowDxfId="258" headerRowBorderDxfId="260" tableBorderDxfId="261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 dataDxfId="259"/>
    <tableColumn id="4" name="ענף מסחר"/>
    <tableColumn id="5" name="סוג מטבע"/>
    <tableColumn id="6" name="ערך נקוב****"/>
    <tableColumn id="7" name="שער***"/>
    <tableColumn id="8" name="שווי שוק"/>
    <tableColumn id="9" name="שעור מנכסי אפיק ההשקעה"/>
    <tableColumn id="10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42" dataDxfId="243" headerRowBorderDxfId="256" tableBorderDxfId="257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5"/>
    <tableColumn id="4" name="דירוג"/>
    <tableColumn id="5" name="שם מדרג" dataDxfId="254"/>
    <tableColumn id="6" name="תאריך רכישה" dataDxfId="253"/>
    <tableColumn id="7" name="מח&quot;מ" dataDxfId="252"/>
    <tableColumn id="8" name="סוג מטבע"/>
    <tableColumn id="9" name="שיעור ריבית" dataDxfId="251"/>
    <tableColumn id="10" name="תשואה לפידיון" dataDxfId="250"/>
    <tableColumn id="11" name="ערך נקוב****" dataDxfId="249"/>
    <tableColumn id="12" name="שער***" dataDxfId="248"/>
    <tableColumn id="13" name="שווי שוק" dataDxfId="247"/>
    <tableColumn id="14" name="שעור מערך נקוב מונפק" dataDxfId="246"/>
    <tableColumn id="15" name="שעור מנכסי אפיק ההשקעה" dataDxfId="245"/>
    <tableColumn id="16" name="שעור מסך נכסי השקעה**" dataDxfId="24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23" dataDxfId="224" headerRowBorderDxfId="240" tableBorderDxfId="241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39"/>
    <tableColumn id="2" name="מספר ני&quot;ע" dataDxfId="238"/>
    <tableColumn id="3" name="דירוג" dataDxfId="237"/>
    <tableColumn id="4" name="שם מדרג" dataDxfId="236"/>
    <tableColumn id="5" name="תאריך רכישה" dataDxfId="235"/>
    <tableColumn id="6" name="מח&quot;מ" dataDxfId="234"/>
    <tableColumn id="7" name="סוג מטבע" dataDxfId="233"/>
    <tableColumn id="8" name="שיעור ריבית" dataDxfId="232"/>
    <tableColumn id="9" name="תשואה לפידיון" dataDxfId="231"/>
    <tableColumn id="10" name="ערך נקוב****" dataDxfId="230"/>
    <tableColumn id="11" name="שער***" dataDxfId="229"/>
    <tableColumn id="12" name="שווי הוגן" dataDxfId="228"/>
    <tableColumn id="13" name="שעור מערך נקוב מונפק" dataDxfId="227"/>
    <tableColumn id="14" name="שעור מנכסי אפיק ההשקעה" dataDxfId="226"/>
    <tableColumn id="15" name="שעור מסך נכסי השקעה**" dataDxfId="2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01" dataDxfId="202" headerRowBorderDxfId="221" tableBorderDxfId="222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0"/>
    <tableColumn id="2" name="מספר ני&quot;ע" dataDxfId="219"/>
    <tableColumn id="3" name="ספק המידע" dataDxfId="218"/>
    <tableColumn id="4" name="מספר מנפיק" dataDxfId="217"/>
    <tableColumn id="5" name="ענף מסחר" dataDxfId="216"/>
    <tableColumn id="6" name="דירוג" dataDxfId="215"/>
    <tableColumn id="7" name="שם מדרג" dataDxfId="214"/>
    <tableColumn id="8" name="תאריך רכישה" dataDxfId="213"/>
    <tableColumn id="9" name="מח&quot;מ" dataDxfId="212"/>
    <tableColumn id="10" name="סוג מטבע" dataDxfId="211"/>
    <tableColumn id="11" name="שיעור ריבית" dataDxfId="210"/>
    <tableColumn id="12" name="תשואה לפידיון" dataDxfId="209"/>
    <tableColumn id="13" name="ערך נקוב****" dataDxfId="208"/>
    <tableColumn id="14" name="שער***" dataDxfId="207"/>
    <tableColumn id="15" name="שווי הוגן" dataDxfId="206"/>
    <tableColumn id="16" name="שעור מערך נקוב מונפק" dataDxfId="205"/>
    <tableColumn id="17" name="שעור מנכסי אפיק ההשקעה" dataDxfId="204"/>
    <tableColumn id="18" name="שעור מסך נכסי השקעה**" dataDxfId="20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4" totalsRowShown="0" headerRowDxfId="179" dataDxfId="180" headerRowBorderDxfId="199" tableBorderDxfId="200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8"/>
    <tableColumn id="2" name="מספר ני&quot;ע" dataDxfId="197"/>
    <tableColumn id="3" name="ספק המידע" dataDxfId="196"/>
    <tableColumn id="4" name="מספר מנפיק" dataDxfId="195"/>
    <tableColumn id="5" name="ענף מסחר" dataDxfId="194"/>
    <tableColumn id="6" name="דירוג" dataDxfId="193"/>
    <tableColumn id="7" name="שם מדרג" dataDxfId="192"/>
    <tableColumn id="8" name="תאריך רכישה" dataDxfId="191"/>
    <tableColumn id="9" name="מח&quot;מ" dataDxfId="190"/>
    <tableColumn id="10" name="סוג מטבע" dataDxfId="189"/>
    <tableColumn id="11" name="שיעור ריבית" dataDxfId="188"/>
    <tableColumn id="12" name="תשואה לפידיון" dataDxfId="187"/>
    <tableColumn id="13" name="ערך נקוב****" dataDxfId="186"/>
    <tableColumn id="14" name="שער***" dataDxfId="185"/>
    <tableColumn id="15" name="שווי הוגן" dataDxfId="184"/>
    <tableColumn id="16" name="שעור מערך נקוב מונפק" dataDxfId="183"/>
    <tableColumn id="17" name="שעור מנכסי אפיק ההשקעה" dataDxfId="182"/>
    <tableColumn id="18" name="שעור מסך נכסי השקעה**" dataDxfId="18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17" totalsRowShown="0" headerRowDxfId="163" dataDxfId="164" headerRowBorderDxfId="177" tableBorderDxfId="178">
  <autoFilter ref="A7:L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6"/>
    <tableColumn id="2" name="מספר ני&quot;ע" dataDxfId="175"/>
    <tableColumn id="3" name="ספק המידע" dataDxfId="174"/>
    <tableColumn id="4" name="מספר מנפיק" dataDxfId="173"/>
    <tableColumn id="5" name="ענף מסחר" dataDxfId="172"/>
    <tableColumn id="6" name="סוג מטבע" dataDxfId="171"/>
    <tableColumn id="7" name="ערך נקוב****" dataDxfId="170"/>
    <tableColumn id="8" name="שער***" dataDxfId="169"/>
    <tableColumn id="9" name="שווי הוגן" dataDxfId="168"/>
    <tableColumn id="10" name="שעור מערך נקוב מונפק" dataDxfId="167"/>
    <tableColumn id="11" name="שעור מנכסי אפיק ההשקעה" dataDxfId="166"/>
    <tableColumn id="12" name="שעור מסך נכסי השקעה**" dataDxfId="16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28" totalsRowShown="0" headerRowDxfId="152" dataDxfId="153" headerRowBorderDxfId="161" tableBorderDxfId="162">
  <autoFilter ref="A7:J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0"/>
    <tableColumn id="5" name="ערך נקוב****" dataDxfId="159"/>
    <tableColumn id="6" name="שער***" dataDxfId="158"/>
    <tableColumn id="7" name="שווי הוגן" dataDxfId="157"/>
    <tableColumn id="8" name="שעור מערך נקוב מונפק" dataDxfId="156"/>
    <tableColumn id="9" name="שעור מנכסי אפיק ההשקעה" dataDxfId="155"/>
    <tableColumn id="10" name="שעור מסך נכסי השקעה**" dataDxfId="15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4" totalsRowShown="0" headerRowDxfId="148" headerRowBorderDxfId="150" tableBorderDxfId="151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9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37" dataDxfId="138" headerRowBorderDxfId="146" tableBorderDxfId="147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5"/>
    <tableColumn id="6" name="ערך נקוב****" dataDxfId="144"/>
    <tableColumn id="7" name="שער***" dataDxfId="143"/>
    <tableColumn id="8" name="שווי הוגן" dataDxfId="142"/>
    <tableColumn id="9" name="שעור מערך נקוב מונפק" dataDxfId="141"/>
    <tableColumn id="10" name="שעור מנכסי אפיק ההשקעה" dataDxfId="140"/>
    <tableColumn id="11" name="שעור מסך נכסי השקעה**" dataDxfId="13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0" totalsRowShown="0" headerRowDxfId="127" dataDxfId="128" headerRowBorderDxfId="135" tableBorderDxfId="136">
  <autoFilter ref="A7:J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4"/>
    <tableColumn id="6" name="ערך נקוב****" dataDxfId="133"/>
    <tableColumn id="7" name="שער***" dataDxfId="132"/>
    <tableColumn id="8" name="שווי הוגן" dataDxfId="131"/>
    <tableColumn id="9" name="שעור מנכסי אפיק ההשקעה" dataDxfId="130"/>
    <tableColumn id="10" name="שעור מסך נכסי השקעה**" dataDxfId="12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11" dataDxfId="112" headerRowBorderDxfId="125" tableBorderDxfId="126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4"/>
    <tableColumn id="4" name="דירוג"/>
    <tableColumn id="5" name="שם מדרג" dataDxfId="123"/>
    <tableColumn id="6" name="תאריך רכישה" dataDxfId="122"/>
    <tableColumn id="7" name="מח&quot;מ" dataDxfId="121"/>
    <tableColumn id="8" name="סוג מטבע"/>
    <tableColumn id="9" name="שיעור ריבית" dataDxfId="120"/>
    <tableColumn id="10" name="תשואה לפידיון" dataDxfId="119"/>
    <tableColumn id="11" name="ערך נקוב****" dataDxfId="118"/>
    <tableColumn id="12" name="שער***" dataDxfId="117"/>
    <tableColumn id="13" name="שווי הוגן" dataDxfId="116"/>
    <tableColumn id="14" name="שעור מערך נקוב מונפק" dataDxfId="115"/>
    <tableColumn id="15" name="שעור מנכסי אפיק ההשקעה" dataDxfId="114"/>
    <tableColumn id="16" name="שעור מסך נכסי השקעה**" dataDxfId="11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38" totalsRowShown="0" headerRowDxfId="95" dataDxfId="96" headerRowBorderDxfId="109" tableBorderDxfId="110">
  <autoFilter ref="A6:Q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08"/>
    <tableColumn id="3" name="מספר ני&quot;ע"/>
    <tableColumn id="4" name="מספר מנפיק" dataDxfId="107"/>
    <tableColumn id="5" name="דירוג"/>
    <tableColumn id="6" name="תאריך רכישה" dataDxfId="106"/>
    <tableColumn id="7" name="שם מדרג" dataDxfId="105"/>
    <tableColumn id="8" name="מח&quot;מ" dataDxfId="104"/>
    <tableColumn id="9" name="ענף משק"/>
    <tableColumn id="10" name="סוג מטבע"/>
    <tableColumn id="11" name="שיעור ריבית ממוצע" dataDxfId="103"/>
    <tableColumn id="12" name="תשואה לפידיון" dataDxfId="102"/>
    <tableColumn id="13" name="ערך נקוב****" dataDxfId="101"/>
    <tableColumn id="14" name="שער***" dataDxfId="100"/>
    <tableColumn id="15" name="שווי הוגן" dataDxfId="99"/>
    <tableColumn id="16" name="שעור מנכסי אפיק ההשקעה" dataDxfId="98"/>
    <tableColumn id="17" name="שעור מסך נכסי השקעה**" dataDxfId="9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81" dataDxfId="82" headerRowBorderDxfId="93" tableBorderDxfId="94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2"/>
    <tableColumn id="4" name="דירוג"/>
    <tableColumn id="5" name="שם מדרג" dataDxfId="91"/>
    <tableColumn id="6" name="מח&quot;מ" dataDxfId="90"/>
    <tableColumn id="7" name="סוג מטבע"/>
    <tableColumn id="8" name="תנאי ושיעור ריבית" dataDxfId="89"/>
    <tableColumn id="9" name="תשואה לפידיון" dataDxfId="88"/>
    <tableColumn id="10" name="ערך נקוב****" dataDxfId="87"/>
    <tableColumn id="11" name="שער***" dataDxfId="86"/>
    <tableColumn id="12" name="שווי הוגן" dataDxfId="85"/>
    <tableColumn id="13" name="שעור מנכסי אפיק ההשקעה" dataDxfId="84"/>
    <tableColumn id="14" name="שעור מסך נכסי השקעה**" dataDxfId="8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68" dataDxfId="69" headerRowBorderDxfId="79" tableBorderDxfId="80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8"/>
    <tableColumn id="2" name="תאריך שערוך אחרון" dataDxfId="77"/>
    <tableColumn id="3" name="אופי הנכס" dataDxfId="76"/>
    <tableColumn id="4" name="שעור תשואה במהלך התקופה" dataDxfId="75"/>
    <tableColumn id="5" name="סוג מטבע" dataDxfId="74"/>
    <tableColumn id="6" name="שווי משוערך" dataDxfId="73"/>
    <tableColumn id="7" name="שעור מנכסי אפיק ההשקעה" dataDxfId="72"/>
    <tableColumn id="8" name="שעור מסך נכסי השקעה" dataDxfId="71"/>
    <tableColumn id="9" name="כתובת הנכס" dataDxfId="7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63" headerRowBorderDxfId="66" tableBorderDxfId="67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5"/>
    <tableColumn id="3" name="דירוג"/>
    <tableColumn id="4" name="שם המדרג" dataDxfId="64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3" totalsRowShown="0" headerRowDxfId="60" headerRowBorderDxfId="61" tableBorderDxfId="62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3" totalsRowShown="0" headerRowBorderDxfId="58" tableBorderDxfId="59">
  <autoFilter ref="A6:C13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38" dataDxfId="39" headerRowBorderDxfId="55" tableBorderDxfId="5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1048576"/>
  <sheetViews>
    <sheetView rightToLeft="1" workbookViewId="0">
      <selection activeCell="C45" sqref="C45"/>
    </sheetView>
  </sheetViews>
  <sheetFormatPr defaultColWidth="0" defaultRowHeight="18" zeroHeight="1"/>
  <cols>
    <col min="1" max="1" width="28.710937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s="70">
        <v>9721</v>
      </c>
    </row>
    <row r="5" spans="1:36" ht="26.25" customHeight="1">
      <c r="B5" s="71" t="s">
        <v>4</v>
      </c>
      <c r="C5" s="72"/>
      <c r="D5" s="73"/>
    </row>
    <row r="6" spans="1:36" s="3" customFormat="1">
      <c r="B6" s="40" t="s">
        <v>648</v>
      </c>
      <c r="C6" s="74" t="s">
        <v>5</v>
      </c>
      <c r="D6" s="75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620</v>
      </c>
      <c r="B10" s="57" t="s">
        <v>13</v>
      </c>
      <c r="C10" s="63">
        <v>15838.04380380003</v>
      </c>
      <c r="D10" s="64">
        <f>C10/C41</f>
        <v>7.4989094725228175E-2</v>
      </c>
    </row>
    <row r="11" spans="1:36">
      <c r="B11" s="57" t="s">
        <v>14</v>
      </c>
      <c r="C11" s="50"/>
      <c r="D11" s="50"/>
    </row>
    <row r="12" spans="1:36">
      <c r="A12" s="9" t="s">
        <v>621</v>
      </c>
      <c r="B12" s="58" t="s">
        <v>15</v>
      </c>
      <c r="C12" s="65">
        <v>162875.8152328</v>
      </c>
      <c r="D12" s="66">
        <f>C12/$C$41</f>
        <v>0.77117541081750962</v>
      </c>
    </row>
    <row r="13" spans="1:36">
      <c r="A13" s="9" t="s">
        <v>622</v>
      </c>
      <c r="B13" s="58" t="s">
        <v>16</v>
      </c>
      <c r="C13" s="65">
        <v>0</v>
      </c>
      <c r="D13" s="66">
        <f t="shared" ref="D13:D40" si="0">C13/$C$41</f>
        <v>0</v>
      </c>
    </row>
    <row r="14" spans="1:36">
      <c r="A14" s="9" t="s">
        <v>623</v>
      </c>
      <c r="B14" s="58" t="s">
        <v>17</v>
      </c>
      <c r="C14" s="65">
        <v>22141.363756868999</v>
      </c>
      <c r="D14" s="66">
        <f t="shared" si="0"/>
        <v>0.10483370577060862</v>
      </c>
    </row>
    <row r="15" spans="1:36">
      <c r="A15" s="9" t="s">
        <v>624</v>
      </c>
      <c r="B15" s="58" t="s">
        <v>18</v>
      </c>
      <c r="C15" s="65">
        <v>5601.2769551000001</v>
      </c>
      <c r="D15" s="66">
        <f t="shared" si="0"/>
        <v>2.6520616647584493E-2</v>
      </c>
    </row>
    <row r="16" spans="1:36">
      <c r="A16" s="9" t="s">
        <v>542</v>
      </c>
      <c r="B16" s="58" t="s">
        <v>194</v>
      </c>
      <c r="C16" s="65">
        <v>3694.9396000000002</v>
      </c>
      <c r="D16" s="66">
        <f t="shared" si="0"/>
        <v>1.7494595866815111E-2</v>
      </c>
    </row>
    <row r="17" spans="1:4">
      <c r="A17" s="9" t="s">
        <v>625</v>
      </c>
      <c r="B17" s="58" t="s">
        <v>19</v>
      </c>
      <c r="C17" s="65">
        <v>0</v>
      </c>
      <c r="D17" s="66">
        <f t="shared" si="0"/>
        <v>0</v>
      </c>
    </row>
    <row r="18" spans="1:4">
      <c r="A18" s="9" t="s">
        <v>626</v>
      </c>
      <c r="B18" s="58" t="s">
        <v>20</v>
      </c>
      <c r="C18" s="65">
        <v>0</v>
      </c>
      <c r="D18" s="66">
        <f t="shared" si="0"/>
        <v>0</v>
      </c>
    </row>
    <row r="19" spans="1:4">
      <c r="A19" s="9" t="s">
        <v>627</v>
      </c>
      <c r="B19" s="58" t="s">
        <v>21</v>
      </c>
      <c r="C19" s="65">
        <v>0</v>
      </c>
      <c r="D19" s="66">
        <f t="shared" si="0"/>
        <v>0</v>
      </c>
    </row>
    <row r="20" spans="1:4">
      <c r="A20" s="9" t="s">
        <v>628</v>
      </c>
      <c r="B20" s="58" t="s">
        <v>22</v>
      </c>
      <c r="C20" s="65">
        <v>0</v>
      </c>
      <c r="D20" s="66">
        <f t="shared" si="0"/>
        <v>0</v>
      </c>
    </row>
    <row r="21" spans="1:4">
      <c r="A21" s="9" t="s">
        <v>629</v>
      </c>
      <c r="B21" s="58" t="s">
        <v>23</v>
      </c>
      <c r="C21" s="65">
        <v>0</v>
      </c>
      <c r="D21" s="66">
        <f t="shared" si="0"/>
        <v>0</v>
      </c>
    </row>
    <row r="22" spans="1:4">
      <c r="B22" s="57" t="s">
        <v>24</v>
      </c>
      <c r="C22" s="50"/>
      <c r="D22" s="66"/>
    </row>
    <row r="23" spans="1:4">
      <c r="A23" s="9" t="s">
        <v>630</v>
      </c>
      <c r="B23" s="58" t="s">
        <v>25</v>
      </c>
      <c r="C23" s="65">
        <v>0</v>
      </c>
      <c r="D23" s="66">
        <f t="shared" si="0"/>
        <v>0</v>
      </c>
    </row>
    <row r="24" spans="1:4">
      <c r="A24" s="9" t="s">
        <v>631</v>
      </c>
      <c r="B24" s="58" t="s">
        <v>26</v>
      </c>
      <c r="C24" s="65">
        <v>0</v>
      </c>
      <c r="D24" s="66">
        <f t="shared" si="0"/>
        <v>0</v>
      </c>
    </row>
    <row r="25" spans="1:4">
      <c r="A25" s="9" t="s">
        <v>632</v>
      </c>
      <c r="B25" s="58" t="s">
        <v>17</v>
      </c>
      <c r="C25" s="65">
        <v>514.01278231799995</v>
      </c>
      <c r="D25" s="66">
        <f t="shared" si="0"/>
        <v>2.4337193216989574E-3</v>
      </c>
    </row>
    <row r="26" spans="1:4">
      <c r="A26" s="9" t="s">
        <v>633</v>
      </c>
      <c r="B26" s="58" t="s">
        <v>27</v>
      </c>
      <c r="C26" s="65">
        <v>0</v>
      </c>
      <c r="D26" s="66">
        <f t="shared" si="0"/>
        <v>0</v>
      </c>
    </row>
    <row r="27" spans="1:4">
      <c r="A27" s="9" t="s">
        <v>634</v>
      </c>
      <c r="B27" s="58" t="s">
        <v>28</v>
      </c>
      <c r="C27" s="65">
        <v>0</v>
      </c>
      <c r="D27" s="66">
        <f t="shared" si="0"/>
        <v>0</v>
      </c>
    </row>
    <row r="28" spans="1:4">
      <c r="A28" s="9" t="s">
        <v>635</v>
      </c>
      <c r="B28" s="58" t="s">
        <v>29</v>
      </c>
      <c r="C28" s="65">
        <v>7.341132</v>
      </c>
      <c r="D28" s="66">
        <f t="shared" si="0"/>
        <v>3.4758386184430227E-5</v>
      </c>
    </row>
    <row r="29" spans="1:4">
      <c r="A29" s="9" t="s">
        <v>636</v>
      </c>
      <c r="B29" s="58" t="s">
        <v>30</v>
      </c>
      <c r="C29" s="65">
        <v>0</v>
      </c>
      <c r="D29" s="66">
        <f t="shared" si="0"/>
        <v>0</v>
      </c>
    </row>
    <row r="30" spans="1:4">
      <c r="A30" s="9" t="s">
        <v>637</v>
      </c>
      <c r="B30" s="58" t="s">
        <v>31</v>
      </c>
      <c r="C30" s="65">
        <v>0</v>
      </c>
      <c r="D30" s="66">
        <f t="shared" si="0"/>
        <v>0</v>
      </c>
    </row>
    <row r="31" spans="1:4">
      <c r="A31" s="9" t="s">
        <v>638</v>
      </c>
      <c r="B31" s="58" t="s">
        <v>32</v>
      </c>
      <c r="C31" s="65">
        <v>0</v>
      </c>
      <c r="D31" s="66">
        <f t="shared" si="0"/>
        <v>0</v>
      </c>
    </row>
    <row r="32" spans="1:4">
      <c r="A32" s="9" t="s">
        <v>639</v>
      </c>
      <c r="B32" s="57" t="s">
        <v>33</v>
      </c>
      <c r="C32" s="65">
        <v>529.07663864872279</v>
      </c>
      <c r="D32" s="66">
        <f t="shared" si="0"/>
        <v>2.5050428363517438E-3</v>
      </c>
    </row>
    <row r="33" spans="1:4">
      <c r="A33" s="9" t="s">
        <v>640</v>
      </c>
      <c r="B33" s="57" t="s">
        <v>34</v>
      </c>
      <c r="C33" s="65">
        <v>0</v>
      </c>
      <c r="D33" s="66">
        <f t="shared" si="0"/>
        <v>0</v>
      </c>
    </row>
    <row r="34" spans="1:4">
      <c r="A34" s="9" t="s">
        <v>641</v>
      </c>
      <c r="B34" s="57" t="s">
        <v>35</v>
      </c>
      <c r="C34" s="65">
        <v>0</v>
      </c>
      <c r="D34" s="66">
        <f t="shared" si="0"/>
        <v>0</v>
      </c>
    </row>
    <row r="35" spans="1:4">
      <c r="A35" s="9" t="s">
        <v>642</v>
      </c>
      <c r="B35" s="57" t="s">
        <v>36</v>
      </c>
      <c r="C35" s="65">
        <v>0</v>
      </c>
      <c r="D35" s="66">
        <f t="shared" si="0"/>
        <v>0</v>
      </c>
    </row>
    <row r="36" spans="1:4">
      <c r="A36" s="9" t="s">
        <v>643</v>
      </c>
      <c r="B36" s="57" t="s">
        <v>37</v>
      </c>
      <c r="C36" s="65">
        <v>2.7574090500000001</v>
      </c>
      <c r="D36" s="66">
        <f t="shared" si="0"/>
        <v>1.3055628018722846E-5</v>
      </c>
    </row>
    <row r="37" spans="1:4">
      <c r="A37" s="9"/>
      <c r="B37" s="59" t="s">
        <v>38</v>
      </c>
      <c r="C37" s="50"/>
      <c r="D37" s="66"/>
    </row>
    <row r="38" spans="1:4">
      <c r="A38" s="9" t="s">
        <v>644</v>
      </c>
      <c r="B38" s="60" t="s">
        <v>39</v>
      </c>
      <c r="C38" s="65">
        <v>0</v>
      </c>
      <c r="D38" s="66">
        <f t="shared" si="0"/>
        <v>0</v>
      </c>
    </row>
    <row r="39" spans="1:4">
      <c r="A39" s="9" t="s">
        <v>645</v>
      </c>
      <c r="B39" s="60" t="s">
        <v>40</v>
      </c>
      <c r="C39" s="65">
        <v>0</v>
      </c>
      <c r="D39" s="66">
        <f t="shared" si="0"/>
        <v>0</v>
      </c>
    </row>
    <row r="40" spans="1:4">
      <c r="A40" s="9" t="s">
        <v>646</v>
      </c>
      <c r="B40" s="60" t="s">
        <v>41</v>
      </c>
      <c r="C40" s="65">
        <v>0</v>
      </c>
      <c r="D40" s="66">
        <f t="shared" si="0"/>
        <v>0</v>
      </c>
    </row>
    <row r="41" spans="1:4">
      <c r="B41" s="60" t="s">
        <v>42</v>
      </c>
      <c r="C41" s="65">
        <f>SUM(C10:C40)</f>
        <v>211204.62731058578</v>
      </c>
      <c r="D41" s="66">
        <f>SUM(D10:D40)</f>
        <v>0.99999999999999989</v>
      </c>
    </row>
    <row r="42" spans="1:4">
      <c r="A42" s="9" t="s">
        <v>647</v>
      </c>
      <c r="B42" s="61" t="s">
        <v>43</v>
      </c>
      <c r="C42" s="65">
        <v>0</v>
      </c>
      <c r="D42" s="66">
        <v>0</v>
      </c>
    </row>
    <row r="43" spans="1:4">
      <c r="B43" s="10" t="s">
        <v>198</v>
      </c>
    </row>
    <row r="44" spans="1:4">
      <c r="C44" s="76" t="s">
        <v>44</v>
      </c>
      <c r="D44" s="75" t="s">
        <v>45</v>
      </c>
    </row>
    <row r="45" spans="1:4">
      <c r="C45" s="12" t="s">
        <v>9</v>
      </c>
      <c r="D45" s="12" t="s">
        <v>10</v>
      </c>
    </row>
    <row r="46" spans="1:4">
      <c r="C46" t="s">
        <v>105</v>
      </c>
      <c r="D46">
        <v>3.2149999999999999</v>
      </c>
    </row>
    <row r="47" spans="1:4" hidden="1"/>
    <row r="1048576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–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–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L15" sqref="L1:XFD104857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</row>
    <row r="3" spans="1:12">
      <c r="A3" s="2" t="s">
        <v>2</v>
      </c>
      <c r="B3" t="s">
        <v>197</v>
      </c>
    </row>
    <row r="4" spans="1:12">
      <c r="A4" s="2" t="s">
        <v>3</v>
      </c>
    </row>
    <row r="5" spans="1:12" ht="26.25" customHeight="1">
      <c r="A5" s="77" t="s">
        <v>46</v>
      </c>
      <c r="B5" s="78"/>
      <c r="C5" s="78"/>
      <c r="D5" s="78"/>
      <c r="E5" s="78"/>
      <c r="F5" s="78"/>
      <c r="G5" s="78"/>
      <c r="H5" s="78"/>
      <c r="I5" s="78"/>
      <c r="J5" s="78"/>
      <c r="K5" s="78"/>
    </row>
    <row r="6" spans="1:12" s="16" customFormat="1">
      <c r="A6" s="79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f>I10</f>
        <v>15838.04380380003</v>
      </c>
      <c r="J9" s="64">
        <v>1</v>
      </c>
      <c r="K9" s="64">
        <v>6.1899999999999997E-2</v>
      </c>
    </row>
    <row r="10" spans="1:12">
      <c r="A10" s="67" t="s">
        <v>199</v>
      </c>
      <c r="B10" s="23"/>
      <c r="C10" s="24"/>
      <c r="D10" s="24"/>
      <c r="E10" s="24"/>
      <c r="F10" s="24"/>
      <c r="G10" s="24"/>
      <c r="H10" s="68">
        <v>0</v>
      </c>
      <c r="I10" s="69">
        <f>I11+I13</f>
        <v>15838.04380380003</v>
      </c>
      <c r="J10" s="68">
        <v>1</v>
      </c>
      <c r="K10" s="68">
        <v>6.1899999999999997E-2</v>
      </c>
    </row>
    <row r="11" spans="1:12">
      <c r="A11" s="67" t="s">
        <v>200</v>
      </c>
      <c r="B11" s="23"/>
      <c r="C11" s="24"/>
      <c r="D11" s="24"/>
      <c r="E11" s="24"/>
      <c r="F11" s="24"/>
      <c r="G11" s="24"/>
      <c r="H11" s="68">
        <v>0</v>
      </c>
      <c r="I11" s="69">
        <f>I12</f>
        <v>11058.21547000003</v>
      </c>
      <c r="J11" s="68">
        <v>0.629</v>
      </c>
      <c r="K11" s="68">
        <v>3.8899999999999997E-2</v>
      </c>
    </row>
    <row r="12" spans="1:12">
      <c r="A12" t="s">
        <v>201</v>
      </c>
      <c r="B12" t="s">
        <v>202</v>
      </c>
      <c r="C12" t="s">
        <v>203</v>
      </c>
      <c r="D12" t="s">
        <v>204</v>
      </c>
      <c r="E12" t="s">
        <v>205</v>
      </c>
      <c r="F12" t="s">
        <v>101</v>
      </c>
      <c r="G12" s="66">
        <v>0</v>
      </c>
      <c r="H12" s="66">
        <v>0</v>
      </c>
      <c r="I12" s="65">
        <f>8105.11247+2953.10300000003</f>
        <v>11058.21547000003</v>
      </c>
      <c r="J12" s="66">
        <v>0.629</v>
      </c>
      <c r="K12" s="66">
        <v>3.8899999999999997E-2</v>
      </c>
    </row>
    <row r="13" spans="1:12">
      <c r="A13" s="67" t="s">
        <v>206</v>
      </c>
      <c r="B13" s="23"/>
      <c r="C13" s="24"/>
      <c r="D13" s="24"/>
      <c r="E13" s="24"/>
      <c r="F13" s="24"/>
      <c r="G13" s="24"/>
      <c r="H13" s="68">
        <v>0</v>
      </c>
      <c r="I13" s="69">
        <v>4779.8283338000001</v>
      </c>
      <c r="J13" s="68">
        <v>0.371</v>
      </c>
      <c r="K13" s="68">
        <v>2.3E-2</v>
      </c>
    </row>
    <row r="14" spans="1:12">
      <c r="A14" t="s">
        <v>207</v>
      </c>
      <c r="B14" t="s">
        <v>208</v>
      </c>
      <c r="C14" t="s">
        <v>203</v>
      </c>
      <c r="D14" t="s">
        <v>204</v>
      </c>
      <c r="E14" t="s">
        <v>205</v>
      </c>
      <c r="F14" t="s">
        <v>105</v>
      </c>
      <c r="G14" s="66">
        <v>0</v>
      </c>
      <c r="H14" s="66">
        <v>0</v>
      </c>
      <c r="I14" s="65">
        <v>4779.8283338000001</v>
      </c>
      <c r="J14" s="66">
        <v>0.371</v>
      </c>
      <c r="K14" s="66">
        <v>2.3E-2</v>
      </c>
    </row>
    <row r="15" spans="1:12">
      <c r="A15" s="67" t="s">
        <v>209</v>
      </c>
      <c r="C15" s="14"/>
      <c r="H15" s="68">
        <v>0</v>
      </c>
      <c r="I15" s="69">
        <v>0</v>
      </c>
      <c r="J15" s="68">
        <v>0</v>
      </c>
      <c r="K15" s="68">
        <v>0</v>
      </c>
    </row>
    <row r="16" spans="1:12">
      <c r="A16" t="s">
        <v>210</v>
      </c>
      <c r="B16" t="s">
        <v>210</v>
      </c>
      <c r="C16" s="14"/>
      <c r="D16" t="s">
        <v>210</v>
      </c>
      <c r="F16" t="s">
        <v>210</v>
      </c>
      <c r="G16" s="66">
        <v>0</v>
      </c>
      <c r="H16" s="66">
        <v>0</v>
      </c>
      <c r="I16" s="65">
        <v>0</v>
      </c>
      <c r="J16" s="66">
        <v>0</v>
      </c>
      <c r="K16" s="66">
        <v>0</v>
      </c>
    </row>
    <row r="17" spans="1:11">
      <c r="A17" s="67" t="s">
        <v>211</v>
      </c>
      <c r="C17" s="14"/>
      <c r="H17" s="68">
        <v>0</v>
      </c>
      <c r="I17" s="69">
        <v>0</v>
      </c>
      <c r="J17" s="68">
        <v>0</v>
      </c>
      <c r="K17" s="68">
        <v>0</v>
      </c>
    </row>
    <row r="18" spans="1:11">
      <c r="A18" t="s">
        <v>210</v>
      </c>
      <c r="B18" t="s">
        <v>210</v>
      </c>
      <c r="C18" s="14"/>
      <c r="D18" t="s">
        <v>210</v>
      </c>
      <c r="F18" t="s">
        <v>210</v>
      </c>
      <c r="G18" s="66">
        <v>0</v>
      </c>
      <c r="H18" s="66">
        <v>0</v>
      </c>
      <c r="I18" s="65">
        <v>0</v>
      </c>
      <c r="J18" s="66">
        <v>0</v>
      </c>
      <c r="K18" s="66">
        <v>0</v>
      </c>
    </row>
    <row r="19" spans="1:11">
      <c r="A19" s="67" t="s">
        <v>212</v>
      </c>
      <c r="C19" s="14"/>
      <c r="H19" s="68">
        <v>0</v>
      </c>
      <c r="I19" s="69">
        <v>0</v>
      </c>
      <c r="J19" s="68">
        <v>0</v>
      </c>
      <c r="K19" s="68">
        <v>0</v>
      </c>
    </row>
    <row r="20" spans="1:11">
      <c r="A20" t="s">
        <v>210</v>
      </c>
      <c r="B20" t="s">
        <v>210</v>
      </c>
      <c r="C20" s="14"/>
      <c r="D20" t="s">
        <v>210</v>
      </c>
      <c r="F20" t="s">
        <v>210</v>
      </c>
      <c r="G20" s="66">
        <v>0</v>
      </c>
      <c r="H20" s="66">
        <v>0</v>
      </c>
      <c r="I20" s="65">
        <v>0</v>
      </c>
      <c r="J20" s="66">
        <v>0</v>
      </c>
      <c r="K20" s="66">
        <v>0</v>
      </c>
    </row>
    <row r="21" spans="1:11">
      <c r="A21" s="67" t="s">
        <v>213</v>
      </c>
      <c r="C21" s="14"/>
      <c r="H21" s="68">
        <v>0</v>
      </c>
      <c r="I21" s="69">
        <v>0</v>
      </c>
      <c r="J21" s="68">
        <v>0</v>
      </c>
      <c r="K21" s="68">
        <v>0</v>
      </c>
    </row>
    <row r="22" spans="1:11">
      <c r="A22" t="s">
        <v>210</v>
      </c>
      <c r="B22" t="s">
        <v>210</v>
      </c>
      <c r="C22" s="14"/>
      <c r="D22" t="s">
        <v>210</v>
      </c>
      <c r="F22" t="s">
        <v>210</v>
      </c>
      <c r="G22" s="66">
        <v>0</v>
      </c>
      <c r="H22" s="66">
        <v>0</v>
      </c>
      <c r="I22" s="65">
        <v>0</v>
      </c>
      <c r="J22" s="66">
        <v>0</v>
      </c>
      <c r="K22" s="66">
        <v>0</v>
      </c>
    </row>
    <row r="23" spans="1:11">
      <c r="A23" s="67" t="s">
        <v>214</v>
      </c>
      <c r="C23" s="14"/>
      <c r="H23" s="68">
        <v>0</v>
      </c>
      <c r="I23" s="69">
        <v>0</v>
      </c>
      <c r="J23" s="68">
        <v>0</v>
      </c>
      <c r="K23" s="68">
        <v>0</v>
      </c>
    </row>
    <row r="24" spans="1:11">
      <c r="A24" t="s">
        <v>210</v>
      </c>
      <c r="B24" t="s">
        <v>210</v>
      </c>
      <c r="C24" s="14"/>
      <c r="D24" t="s">
        <v>210</v>
      </c>
      <c r="F24" t="s">
        <v>210</v>
      </c>
      <c r="G24" s="66">
        <v>0</v>
      </c>
      <c r="H24" s="66">
        <v>0</v>
      </c>
      <c r="I24" s="65">
        <v>0</v>
      </c>
      <c r="J24" s="66">
        <v>0</v>
      </c>
      <c r="K24" s="66">
        <v>0</v>
      </c>
    </row>
    <row r="25" spans="1:11">
      <c r="A25" s="67" t="s">
        <v>215</v>
      </c>
      <c r="C25" s="14"/>
      <c r="H25" s="68">
        <v>0</v>
      </c>
      <c r="I25" s="69">
        <v>0</v>
      </c>
      <c r="J25" s="68">
        <v>0</v>
      </c>
      <c r="K25" s="68">
        <v>0</v>
      </c>
    </row>
    <row r="26" spans="1:11">
      <c r="A26" s="67" t="s">
        <v>216</v>
      </c>
      <c r="C26" s="14"/>
      <c r="H26" s="68">
        <v>0</v>
      </c>
      <c r="I26" s="69">
        <v>0</v>
      </c>
      <c r="J26" s="68">
        <v>0</v>
      </c>
      <c r="K26" s="68">
        <v>0</v>
      </c>
    </row>
    <row r="27" spans="1:11">
      <c r="A27" t="s">
        <v>210</v>
      </c>
      <c r="B27" t="s">
        <v>210</v>
      </c>
      <c r="C27" s="14"/>
      <c r="D27" t="s">
        <v>210</v>
      </c>
      <c r="F27" t="s">
        <v>210</v>
      </c>
      <c r="G27" s="66">
        <v>0</v>
      </c>
      <c r="H27" s="66">
        <v>0</v>
      </c>
      <c r="I27" s="65">
        <v>0</v>
      </c>
      <c r="J27" s="66">
        <v>0</v>
      </c>
      <c r="K27" s="66">
        <v>0</v>
      </c>
    </row>
    <row r="28" spans="1:11">
      <c r="A28" s="67" t="s">
        <v>214</v>
      </c>
      <c r="C28" s="14"/>
      <c r="H28" s="68">
        <v>0</v>
      </c>
      <c r="I28" s="69">
        <v>0</v>
      </c>
      <c r="J28" s="68">
        <v>0</v>
      </c>
      <c r="K28" s="68">
        <v>0</v>
      </c>
    </row>
    <row r="29" spans="1:11">
      <c r="A29" t="s">
        <v>210</v>
      </c>
      <c r="B29" t="s">
        <v>210</v>
      </c>
      <c r="C29" s="14"/>
      <c r="D29" t="s">
        <v>210</v>
      </c>
      <c r="F29" t="s">
        <v>210</v>
      </c>
      <c r="G29" s="66">
        <v>0</v>
      </c>
      <c r="H29" s="66">
        <v>0</v>
      </c>
      <c r="I29" s="65">
        <v>0</v>
      </c>
      <c r="J29" s="66">
        <v>0</v>
      </c>
      <c r="K29" s="66">
        <v>0</v>
      </c>
    </row>
    <row r="30" spans="1:11">
      <c r="A30" t="s">
        <v>217</v>
      </c>
      <c r="C30" s="14"/>
    </row>
    <row r="31" spans="1:11" hidden="1">
      <c r="C31" s="14"/>
    </row>
    <row r="32" spans="1:11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R30" sqref="R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</row>
    <row r="3" spans="1:52">
      <c r="A3" s="2" t="s">
        <v>2</v>
      </c>
      <c r="B3" t="s">
        <v>197</v>
      </c>
    </row>
    <row r="4" spans="1:52">
      <c r="A4" s="2" t="s">
        <v>3</v>
      </c>
    </row>
    <row r="5" spans="1:52" ht="21.75" customHeight="1">
      <c r="A5" s="82" t="s">
        <v>67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/>
    </row>
    <row r="6" spans="1:52" ht="27.75" customHeight="1">
      <c r="A6" s="85" t="s">
        <v>68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88" t="s">
        <v>191</v>
      </c>
      <c r="N7" s="41" t="s">
        <v>55</v>
      </c>
      <c r="O7" s="41" t="s">
        <v>188</v>
      </c>
      <c r="P7" s="41" t="s">
        <v>56</v>
      </c>
      <c r="Q7" s="89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3.67</v>
      </c>
      <c r="H10" s="7"/>
      <c r="I10" s="7"/>
      <c r="J10" s="64">
        <v>-2.3999999999999998E-3</v>
      </c>
      <c r="K10" s="63">
        <v>140141127</v>
      </c>
      <c r="L10" s="7"/>
      <c r="M10" s="63">
        <v>0</v>
      </c>
      <c r="N10" s="63">
        <v>162875.8152328</v>
      </c>
      <c r="O10" s="7"/>
      <c r="P10" s="64">
        <v>1</v>
      </c>
      <c r="Q10" s="64">
        <v>0.78210000000000002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199</v>
      </c>
      <c r="B11" s="14"/>
      <c r="C11" s="14"/>
      <c r="G11" s="69">
        <v>3.68</v>
      </c>
      <c r="J11" s="68">
        <v>-2.3999999999999998E-3</v>
      </c>
      <c r="K11" s="69">
        <v>139722127</v>
      </c>
      <c r="M11" s="69">
        <v>0</v>
      </c>
      <c r="N11" s="69">
        <v>161442.35514259999</v>
      </c>
      <c r="P11" s="68">
        <v>0.99119999999999997</v>
      </c>
      <c r="Q11" s="68">
        <v>0.7752</v>
      </c>
    </row>
    <row r="12" spans="1:52">
      <c r="A12" s="67" t="s">
        <v>218</v>
      </c>
      <c r="B12" s="14"/>
      <c r="C12" s="14"/>
      <c r="G12" s="69">
        <v>3.88</v>
      </c>
      <c r="J12" s="68">
        <v>-8.2000000000000007E-3</v>
      </c>
      <c r="K12" s="69">
        <v>65598336</v>
      </c>
      <c r="M12" s="69">
        <v>0</v>
      </c>
      <c r="N12" s="69">
        <v>77267.187932000001</v>
      </c>
      <c r="P12" s="68">
        <v>0.47439999999999999</v>
      </c>
      <c r="Q12" s="68">
        <v>0.371</v>
      </c>
    </row>
    <row r="13" spans="1:52">
      <c r="A13" s="67" t="s">
        <v>219</v>
      </c>
      <c r="B13" s="14"/>
      <c r="C13" s="14"/>
      <c r="G13" s="69">
        <v>3.88</v>
      </c>
      <c r="J13" s="68">
        <v>-8.2000000000000007E-3</v>
      </c>
      <c r="K13" s="69">
        <v>65598336</v>
      </c>
      <c r="M13" s="69">
        <v>0</v>
      </c>
      <c r="N13" s="69">
        <v>77267.187932000001</v>
      </c>
      <c r="P13" s="68">
        <v>0.47439999999999999</v>
      </c>
      <c r="Q13" s="68">
        <v>0.371</v>
      </c>
    </row>
    <row r="14" spans="1:52">
      <c r="A14" t="s">
        <v>220</v>
      </c>
      <c r="B14" t="s">
        <v>221</v>
      </c>
      <c r="C14" t="s">
        <v>99</v>
      </c>
      <c r="D14" t="s">
        <v>222</v>
      </c>
      <c r="F14" t="s">
        <v>223</v>
      </c>
      <c r="G14" s="65">
        <v>0.57999999999999996</v>
      </c>
      <c r="H14" t="s">
        <v>101</v>
      </c>
      <c r="I14" s="66">
        <v>0.04</v>
      </c>
      <c r="J14" s="66">
        <v>-3.0000000000000001E-3</v>
      </c>
      <c r="K14" s="65">
        <v>2780698</v>
      </c>
      <c r="L14" s="65">
        <v>136</v>
      </c>
      <c r="M14" s="65">
        <v>0</v>
      </c>
      <c r="N14" s="65">
        <v>3781.74928</v>
      </c>
      <c r="O14" s="66">
        <v>2.0000000000000001E-4</v>
      </c>
      <c r="P14" s="66">
        <v>2.3199999999999998E-2</v>
      </c>
      <c r="Q14" s="66">
        <v>1.8200000000000001E-2</v>
      </c>
    </row>
    <row r="15" spans="1:52">
      <c r="A15" t="s">
        <v>224</v>
      </c>
      <c r="B15" t="s">
        <v>225</v>
      </c>
      <c r="C15" t="s">
        <v>99</v>
      </c>
      <c r="D15" t="s">
        <v>222</v>
      </c>
      <c r="F15" t="s">
        <v>226</v>
      </c>
      <c r="G15" s="65">
        <v>3.38</v>
      </c>
      <c r="H15" t="s">
        <v>101</v>
      </c>
      <c r="I15" s="66">
        <v>0.04</v>
      </c>
      <c r="J15" s="66">
        <v>-8.8999999999999999E-3</v>
      </c>
      <c r="K15" s="65">
        <v>9513261</v>
      </c>
      <c r="L15" s="65">
        <v>147.74</v>
      </c>
      <c r="M15" s="65">
        <v>0</v>
      </c>
      <c r="N15" s="65">
        <v>14054.891801399999</v>
      </c>
      <c r="O15" s="66">
        <v>8.0000000000000004E-4</v>
      </c>
      <c r="P15" s="66">
        <v>8.6300000000000002E-2</v>
      </c>
      <c r="Q15" s="66">
        <v>6.7500000000000004E-2</v>
      </c>
    </row>
    <row r="16" spans="1:52">
      <c r="A16" t="s">
        <v>227</v>
      </c>
      <c r="B16" t="s">
        <v>228</v>
      </c>
      <c r="C16" t="s">
        <v>99</v>
      </c>
      <c r="D16" t="s">
        <v>222</v>
      </c>
      <c r="F16" t="s">
        <v>229</v>
      </c>
      <c r="G16" s="65">
        <v>17.04</v>
      </c>
      <c r="H16" t="s">
        <v>101</v>
      </c>
      <c r="I16" s="66">
        <v>2.75E-2</v>
      </c>
      <c r="J16" s="66">
        <v>-5.9999999999999995E-4</v>
      </c>
      <c r="K16" s="65">
        <v>1217656</v>
      </c>
      <c r="L16" s="65">
        <v>170.79</v>
      </c>
      <c r="M16" s="65">
        <v>0</v>
      </c>
      <c r="N16" s="65">
        <v>2079.6346824000002</v>
      </c>
      <c r="O16" s="66">
        <v>1E-4</v>
      </c>
      <c r="P16" s="66">
        <v>1.2800000000000001E-2</v>
      </c>
      <c r="Q16" s="66">
        <v>0.01</v>
      </c>
    </row>
    <row r="17" spans="1:17">
      <c r="A17" t="s">
        <v>230</v>
      </c>
      <c r="B17" t="s">
        <v>231</v>
      </c>
      <c r="C17" t="s">
        <v>99</v>
      </c>
      <c r="D17" t="s">
        <v>222</v>
      </c>
      <c r="F17" t="s">
        <v>232</v>
      </c>
      <c r="G17" s="65">
        <v>1.72</v>
      </c>
      <c r="H17" t="s">
        <v>101</v>
      </c>
      <c r="I17" s="66">
        <v>2.75E-2</v>
      </c>
      <c r="J17" s="66">
        <v>-7.1000000000000004E-3</v>
      </c>
      <c r="K17" s="65">
        <v>5791442</v>
      </c>
      <c r="L17" s="65">
        <v>110.72</v>
      </c>
      <c r="M17" s="65">
        <v>0</v>
      </c>
      <c r="N17" s="65">
        <v>6412.2845823999996</v>
      </c>
      <c r="O17" s="66">
        <v>2.9999999999999997E-4</v>
      </c>
      <c r="P17" s="66">
        <v>3.9399999999999998E-2</v>
      </c>
      <c r="Q17" s="66">
        <v>3.0800000000000001E-2</v>
      </c>
    </row>
    <row r="18" spans="1:17">
      <c r="A18" t="s">
        <v>233</v>
      </c>
      <c r="B18" t="s">
        <v>234</v>
      </c>
      <c r="C18" t="s">
        <v>99</v>
      </c>
      <c r="D18" t="s">
        <v>222</v>
      </c>
      <c r="F18" t="s">
        <v>223</v>
      </c>
      <c r="G18" s="65">
        <v>2.7</v>
      </c>
      <c r="H18" t="s">
        <v>101</v>
      </c>
      <c r="I18" s="66">
        <v>1.7500000000000002E-2</v>
      </c>
      <c r="J18" s="66">
        <v>-7.7999999999999996E-3</v>
      </c>
      <c r="K18" s="65">
        <v>25164348</v>
      </c>
      <c r="L18" s="65">
        <v>109.42</v>
      </c>
      <c r="M18" s="65">
        <v>0</v>
      </c>
      <c r="N18" s="65">
        <v>27534.829581599999</v>
      </c>
      <c r="O18" s="66">
        <v>1.4E-3</v>
      </c>
      <c r="P18" s="66">
        <v>0.1691</v>
      </c>
      <c r="Q18" s="66">
        <v>0.13220000000000001</v>
      </c>
    </row>
    <row r="19" spans="1:17">
      <c r="A19" t="s">
        <v>235</v>
      </c>
      <c r="B19" t="s">
        <v>236</v>
      </c>
      <c r="C19" t="s">
        <v>99</v>
      </c>
      <c r="D19" t="s">
        <v>222</v>
      </c>
      <c r="F19" t="s">
        <v>226</v>
      </c>
      <c r="G19" s="65">
        <v>4.7699999999999996</v>
      </c>
      <c r="H19" t="s">
        <v>101</v>
      </c>
      <c r="I19" s="66">
        <v>7.4999999999999997E-3</v>
      </c>
      <c r="J19" s="66">
        <v>-9.4999999999999998E-3</v>
      </c>
      <c r="K19" s="65">
        <v>10525836</v>
      </c>
      <c r="L19" s="65">
        <v>109.12</v>
      </c>
      <c r="M19" s="65">
        <v>0</v>
      </c>
      <c r="N19" s="65">
        <v>11485.7922432</v>
      </c>
      <c r="O19" s="66">
        <v>5.0000000000000001E-4</v>
      </c>
      <c r="P19" s="66">
        <v>7.0499999999999993E-2</v>
      </c>
      <c r="Q19" s="66">
        <v>5.5199999999999999E-2</v>
      </c>
    </row>
    <row r="20" spans="1:17">
      <c r="A20" t="s">
        <v>237</v>
      </c>
      <c r="B20" t="s">
        <v>238</v>
      </c>
      <c r="C20" t="s">
        <v>99</v>
      </c>
      <c r="D20" t="s">
        <v>222</v>
      </c>
      <c r="F20" t="s">
        <v>239</v>
      </c>
      <c r="G20" s="65">
        <v>6.27</v>
      </c>
      <c r="H20" t="s">
        <v>101</v>
      </c>
      <c r="I20" s="66">
        <v>7.4999999999999997E-3</v>
      </c>
      <c r="J20" s="66">
        <v>-1.04E-2</v>
      </c>
      <c r="K20" s="65">
        <v>10605095</v>
      </c>
      <c r="L20" s="65">
        <v>112.38</v>
      </c>
      <c r="M20" s="65">
        <v>0</v>
      </c>
      <c r="N20" s="65">
        <v>11918.005761</v>
      </c>
      <c r="O20" s="66">
        <v>5.0000000000000001E-4</v>
      </c>
      <c r="P20" s="66">
        <v>7.3200000000000001E-2</v>
      </c>
      <c r="Q20" s="66">
        <v>5.7200000000000001E-2</v>
      </c>
    </row>
    <row r="21" spans="1:17">
      <c r="A21" s="67" t="s">
        <v>240</v>
      </c>
      <c r="B21" s="14"/>
      <c r="C21" s="14"/>
      <c r="G21" s="69">
        <v>3.5</v>
      </c>
      <c r="J21" s="68">
        <v>2.8E-3</v>
      </c>
      <c r="K21" s="69">
        <v>74123791</v>
      </c>
      <c r="M21" s="69">
        <v>0</v>
      </c>
      <c r="N21" s="69">
        <v>84175.167210600004</v>
      </c>
      <c r="P21" s="68">
        <v>0.51680000000000004</v>
      </c>
      <c r="Q21" s="68">
        <v>0.4042</v>
      </c>
    </row>
    <row r="22" spans="1:17">
      <c r="A22" s="67" t="s">
        <v>241</v>
      </c>
      <c r="B22" s="14"/>
      <c r="C22" s="14"/>
      <c r="G22" s="69">
        <v>0</v>
      </c>
      <c r="J22" s="68">
        <v>0</v>
      </c>
      <c r="K22" s="69">
        <v>0</v>
      </c>
      <c r="M22" s="69">
        <v>0</v>
      </c>
      <c r="N22" s="69">
        <v>0</v>
      </c>
      <c r="P22" s="68">
        <v>0</v>
      </c>
      <c r="Q22" s="68">
        <v>0</v>
      </c>
    </row>
    <row r="23" spans="1:17">
      <c r="A23" t="s">
        <v>210</v>
      </c>
      <c r="B23" t="s">
        <v>210</v>
      </c>
      <c r="C23" s="14"/>
      <c r="D23" t="s">
        <v>210</v>
      </c>
      <c r="G23" s="65">
        <v>0</v>
      </c>
      <c r="H23" t="s">
        <v>210</v>
      </c>
      <c r="I23" s="66">
        <v>0</v>
      </c>
      <c r="J23" s="66">
        <v>0</v>
      </c>
      <c r="K23" s="65">
        <v>0</v>
      </c>
      <c r="L23" s="65">
        <v>0</v>
      </c>
      <c r="N23" s="65">
        <v>0</v>
      </c>
      <c r="O23" s="66">
        <v>0</v>
      </c>
      <c r="P23" s="66">
        <v>0</v>
      </c>
      <c r="Q23" s="66">
        <v>0</v>
      </c>
    </row>
    <row r="24" spans="1:17">
      <c r="A24" s="67" t="s">
        <v>242</v>
      </c>
      <c r="B24" s="14"/>
      <c r="C24" s="14"/>
      <c r="G24" s="69">
        <v>3.5</v>
      </c>
      <c r="J24" s="68">
        <v>2.8E-3</v>
      </c>
      <c r="K24" s="69">
        <v>74123791</v>
      </c>
      <c r="M24" s="69">
        <v>0</v>
      </c>
      <c r="N24" s="69">
        <v>84175.167210600004</v>
      </c>
      <c r="P24" s="68">
        <v>0.51680000000000004</v>
      </c>
      <c r="Q24" s="68">
        <v>0.4042</v>
      </c>
    </row>
    <row r="25" spans="1:17">
      <c r="A25" t="s">
        <v>243</v>
      </c>
      <c r="B25" t="s">
        <v>244</v>
      </c>
      <c r="C25" t="s">
        <v>99</v>
      </c>
      <c r="D25" t="s">
        <v>222</v>
      </c>
      <c r="F25" t="s">
        <v>245</v>
      </c>
      <c r="G25" s="65">
        <v>0.08</v>
      </c>
      <c r="H25" t="s">
        <v>101</v>
      </c>
      <c r="I25" s="66">
        <v>5.0000000000000001E-3</v>
      </c>
      <c r="J25" s="66">
        <v>2.3E-3</v>
      </c>
      <c r="K25" s="65">
        <v>7611800</v>
      </c>
      <c r="L25" s="65">
        <v>100.48</v>
      </c>
      <c r="M25" s="65">
        <v>0</v>
      </c>
      <c r="N25" s="65">
        <v>7648.3366400000004</v>
      </c>
      <c r="O25" s="66">
        <v>1.9E-3</v>
      </c>
      <c r="P25" s="66">
        <v>4.7E-2</v>
      </c>
      <c r="Q25" s="66">
        <v>3.6700000000000003E-2</v>
      </c>
    </row>
    <row r="26" spans="1:17">
      <c r="A26" t="s">
        <v>246</v>
      </c>
      <c r="B26" t="s">
        <v>247</v>
      </c>
      <c r="C26" t="s">
        <v>99</v>
      </c>
      <c r="D26" t="s">
        <v>222</v>
      </c>
      <c r="F26" t="s">
        <v>248</v>
      </c>
      <c r="G26" s="65">
        <v>1.9</v>
      </c>
      <c r="H26" t="s">
        <v>101</v>
      </c>
      <c r="I26" s="66">
        <v>1.2500000000000001E-2</v>
      </c>
      <c r="J26" s="66">
        <v>5.0000000000000001E-4</v>
      </c>
      <c r="K26" s="65">
        <v>13897500</v>
      </c>
      <c r="L26" s="65">
        <v>102.41</v>
      </c>
      <c r="M26" s="65">
        <v>0</v>
      </c>
      <c r="N26" s="65">
        <v>14232.429749999999</v>
      </c>
      <c r="O26" s="66">
        <v>8.9999999999999998E-4</v>
      </c>
      <c r="P26" s="66">
        <v>8.7400000000000005E-2</v>
      </c>
      <c r="Q26" s="66">
        <v>6.83E-2</v>
      </c>
    </row>
    <row r="27" spans="1:17">
      <c r="A27" t="s">
        <v>249</v>
      </c>
      <c r="B27" t="s">
        <v>250</v>
      </c>
      <c r="C27" t="s">
        <v>99</v>
      </c>
      <c r="D27" t="s">
        <v>222</v>
      </c>
      <c r="F27" t="s">
        <v>251</v>
      </c>
      <c r="G27" s="65">
        <v>2.88</v>
      </c>
      <c r="H27" t="s">
        <v>101</v>
      </c>
      <c r="I27" s="66">
        <v>1.3899999999999999E-2</v>
      </c>
      <c r="J27" s="66">
        <v>5.9999999999999995E-4</v>
      </c>
      <c r="K27" s="65">
        <v>5547811</v>
      </c>
      <c r="L27" s="65">
        <v>104</v>
      </c>
      <c r="M27" s="65">
        <v>0</v>
      </c>
      <c r="N27" s="65">
        <v>5769.7234399999998</v>
      </c>
      <c r="O27" s="66">
        <v>2.9999999999999997E-4</v>
      </c>
      <c r="P27" s="66">
        <v>3.5400000000000001E-2</v>
      </c>
      <c r="Q27" s="66">
        <v>2.7699999999999999E-2</v>
      </c>
    </row>
    <row r="28" spans="1:17">
      <c r="A28" t="s">
        <v>252</v>
      </c>
      <c r="B28" t="s">
        <v>253</v>
      </c>
      <c r="C28" t="s">
        <v>99</v>
      </c>
      <c r="D28" t="s">
        <v>222</v>
      </c>
      <c r="F28" t="s">
        <v>254</v>
      </c>
      <c r="G28" s="65">
        <v>1.04</v>
      </c>
      <c r="H28" t="s">
        <v>101</v>
      </c>
      <c r="I28" s="66">
        <v>5.5E-2</v>
      </c>
      <c r="J28" s="66">
        <v>2.9999999999999997E-4</v>
      </c>
      <c r="K28" s="65">
        <v>14249110</v>
      </c>
      <c r="L28" s="65">
        <v>110.97</v>
      </c>
      <c r="M28" s="65">
        <v>0</v>
      </c>
      <c r="N28" s="65">
        <v>15812.237367</v>
      </c>
      <c r="O28" s="66">
        <v>8.0000000000000004E-4</v>
      </c>
      <c r="P28" s="66">
        <v>9.7100000000000006E-2</v>
      </c>
      <c r="Q28" s="66">
        <v>7.5899999999999995E-2</v>
      </c>
    </row>
    <row r="29" spans="1:17">
      <c r="A29" t="s">
        <v>255</v>
      </c>
      <c r="B29" t="s">
        <v>256</v>
      </c>
      <c r="C29" t="s">
        <v>99</v>
      </c>
      <c r="D29" t="s">
        <v>222</v>
      </c>
      <c r="F29" t="s">
        <v>257</v>
      </c>
      <c r="G29" s="65">
        <v>2.13</v>
      </c>
      <c r="H29" t="s">
        <v>101</v>
      </c>
      <c r="I29" s="66">
        <v>4.2500000000000003E-2</v>
      </c>
      <c r="J29" s="66">
        <v>1E-3</v>
      </c>
      <c r="K29" s="65">
        <v>13194234</v>
      </c>
      <c r="L29" s="65">
        <v>112.5</v>
      </c>
      <c r="M29" s="65">
        <v>0</v>
      </c>
      <c r="N29" s="65">
        <v>14843.51325</v>
      </c>
      <c r="O29" s="66">
        <v>6.9999999999999999E-4</v>
      </c>
      <c r="P29" s="66">
        <v>9.11E-2</v>
      </c>
      <c r="Q29" s="66">
        <v>7.1300000000000002E-2</v>
      </c>
    </row>
    <row r="30" spans="1:17">
      <c r="A30" t="s">
        <v>258</v>
      </c>
      <c r="B30" t="s">
        <v>259</v>
      </c>
      <c r="C30" t="s">
        <v>99</v>
      </c>
      <c r="D30" t="s">
        <v>222</v>
      </c>
      <c r="F30" t="s">
        <v>260</v>
      </c>
      <c r="G30" s="65">
        <v>3.05</v>
      </c>
      <c r="H30" t="s">
        <v>101</v>
      </c>
      <c r="I30" s="66">
        <v>3.7499999999999999E-2</v>
      </c>
      <c r="J30" s="66">
        <v>1.9E-3</v>
      </c>
      <c r="K30" s="65">
        <v>11632639</v>
      </c>
      <c r="L30" s="65">
        <v>114.35</v>
      </c>
      <c r="M30" s="65">
        <v>0</v>
      </c>
      <c r="N30" s="65">
        <v>13301.9226965</v>
      </c>
      <c r="O30" s="66">
        <v>5.9999999999999995E-4</v>
      </c>
      <c r="P30" s="66">
        <v>8.1699999999999995E-2</v>
      </c>
      <c r="Q30" s="66">
        <v>6.3899999999999998E-2</v>
      </c>
    </row>
    <row r="31" spans="1:17">
      <c r="A31" t="s">
        <v>261</v>
      </c>
      <c r="B31" t="s">
        <v>262</v>
      </c>
      <c r="C31" t="s">
        <v>99</v>
      </c>
      <c r="D31" t="s">
        <v>222</v>
      </c>
      <c r="F31" t="s">
        <v>260</v>
      </c>
      <c r="G31" s="65">
        <v>4.28</v>
      </c>
      <c r="H31" t="s">
        <v>101</v>
      </c>
      <c r="I31" s="66">
        <v>5.0000000000000001E-3</v>
      </c>
      <c r="J31" s="66">
        <v>2.7000000000000001E-3</v>
      </c>
      <c r="K31" s="65">
        <v>2030909</v>
      </c>
      <c r="L31" s="65">
        <v>101.31</v>
      </c>
      <c r="M31" s="65">
        <v>0</v>
      </c>
      <c r="N31" s="65">
        <v>2057.5139079</v>
      </c>
      <c r="O31" s="66">
        <v>1E-4</v>
      </c>
      <c r="P31" s="66">
        <v>1.26E-2</v>
      </c>
      <c r="Q31" s="66">
        <v>9.9000000000000008E-3</v>
      </c>
    </row>
    <row r="32" spans="1:17">
      <c r="A32" t="s">
        <v>263</v>
      </c>
      <c r="B32" t="s">
        <v>264</v>
      </c>
      <c r="C32" t="s">
        <v>99</v>
      </c>
      <c r="D32" t="s">
        <v>222</v>
      </c>
      <c r="F32" t="s">
        <v>265</v>
      </c>
      <c r="G32" s="65">
        <v>14.57</v>
      </c>
      <c r="H32" t="s">
        <v>101</v>
      </c>
      <c r="I32" s="66">
        <v>5.5E-2</v>
      </c>
      <c r="J32" s="66">
        <v>1.52E-2</v>
      </c>
      <c r="K32" s="65">
        <v>5959788</v>
      </c>
      <c r="L32" s="65">
        <v>176.34</v>
      </c>
      <c r="M32" s="65">
        <v>0</v>
      </c>
      <c r="N32" s="65">
        <v>10509.490159200001</v>
      </c>
      <c r="O32" s="66">
        <v>2.9999999999999997E-4</v>
      </c>
      <c r="P32" s="66">
        <v>6.4500000000000002E-2</v>
      </c>
      <c r="Q32" s="66">
        <v>5.0500000000000003E-2</v>
      </c>
    </row>
    <row r="33" spans="1:17">
      <c r="A33" s="67" t="s">
        <v>266</v>
      </c>
      <c r="B33" s="14"/>
      <c r="C33" s="14"/>
      <c r="G33" s="69">
        <v>0</v>
      </c>
      <c r="J33" s="68">
        <v>0</v>
      </c>
      <c r="K33" s="69">
        <v>0</v>
      </c>
      <c r="M33" s="69">
        <v>0</v>
      </c>
      <c r="N33" s="69">
        <v>0</v>
      </c>
      <c r="P33" s="68">
        <v>0</v>
      </c>
      <c r="Q33" s="68">
        <v>0</v>
      </c>
    </row>
    <row r="34" spans="1:17">
      <c r="A34" t="s">
        <v>210</v>
      </c>
      <c r="B34" t="s">
        <v>210</v>
      </c>
      <c r="C34" s="14"/>
      <c r="D34" t="s">
        <v>210</v>
      </c>
      <c r="G34" s="65">
        <v>0</v>
      </c>
      <c r="H34" t="s">
        <v>210</v>
      </c>
      <c r="I34" s="66">
        <v>0</v>
      </c>
      <c r="J34" s="66">
        <v>0</v>
      </c>
      <c r="K34" s="65">
        <v>0</v>
      </c>
      <c r="L34" s="65">
        <v>0</v>
      </c>
      <c r="N34" s="65">
        <v>0</v>
      </c>
      <c r="O34" s="66">
        <v>0</v>
      </c>
      <c r="P34" s="66">
        <v>0</v>
      </c>
      <c r="Q34" s="66">
        <v>0</v>
      </c>
    </row>
    <row r="35" spans="1:17">
      <c r="A35" s="67" t="s">
        <v>267</v>
      </c>
      <c r="B35" s="14"/>
      <c r="C35" s="14"/>
      <c r="G35" s="69">
        <v>0</v>
      </c>
      <c r="J35" s="68">
        <v>0</v>
      </c>
      <c r="K35" s="69">
        <v>0</v>
      </c>
      <c r="M35" s="69">
        <v>0</v>
      </c>
      <c r="N35" s="69">
        <v>0</v>
      </c>
      <c r="P35" s="68">
        <v>0</v>
      </c>
      <c r="Q35" s="68">
        <v>0</v>
      </c>
    </row>
    <row r="36" spans="1:17">
      <c r="A36" t="s">
        <v>210</v>
      </c>
      <c r="B36" t="s">
        <v>210</v>
      </c>
      <c r="C36" s="14"/>
      <c r="D36" t="s">
        <v>210</v>
      </c>
      <c r="G36" s="65">
        <v>0</v>
      </c>
      <c r="H36" t="s">
        <v>210</v>
      </c>
      <c r="I36" s="66">
        <v>0</v>
      </c>
      <c r="J36" s="66">
        <v>0</v>
      </c>
      <c r="K36" s="65">
        <v>0</v>
      </c>
      <c r="L36" s="65">
        <v>0</v>
      </c>
      <c r="N36" s="65">
        <v>0</v>
      </c>
      <c r="O36" s="66">
        <v>0</v>
      </c>
      <c r="P36" s="66">
        <v>0</v>
      </c>
      <c r="Q36" s="66">
        <v>0</v>
      </c>
    </row>
    <row r="37" spans="1:17">
      <c r="A37" s="67" t="s">
        <v>215</v>
      </c>
      <c r="B37" s="14"/>
      <c r="C37" s="14"/>
      <c r="G37" s="69">
        <v>2.42</v>
      </c>
      <c r="J37" s="68">
        <v>5.7000000000000002E-3</v>
      </c>
      <c r="K37" s="69">
        <v>419000</v>
      </c>
      <c r="M37" s="69">
        <v>0</v>
      </c>
      <c r="N37" s="69">
        <v>1433.4600902</v>
      </c>
      <c r="P37" s="68">
        <v>8.8000000000000005E-3</v>
      </c>
      <c r="Q37" s="68">
        <v>6.8999999999999999E-3</v>
      </c>
    </row>
    <row r="38" spans="1:17">
      <c r="A38" s="67" t="s">
        <v>268</v>
      </c>
      <c r="B38" s="14"/>
      <c r="C38" s="14"/>
      <c r="G38" s="69">
        <v>2.42</v>
      </c>
      <c r="J38" s="68">
        <v>5.7000000000000002E-3</v>
      </c>
      <c r="K38" s="69">
        <v>419000</v>
      </c>
      <c r="M38" s="69">
        <v>0</v>
      </c>
      <c r="N38" s="69">
        <v>1433.4600902</v>
      </c>
      <c r="P38" s="68">
        <v>8.8000000000000005E-3</v>
      </c>
      <c r="Q38" s="68">
        <v>6.8999999999999999E-3</v>
      </c>
    </row>
    <row r="39" spans="1:17">
      <c r="A39" t="s">
        <v>269</v>
      </c>
      <c r="B39" t="s">
        <v>270</v>
      </c>
      <c r="C39" t="s">
        <v>271</v>
      </c>
      <c r="D39" t="s">
        <v>222</v>
      </c>
      <c r="E39" t="s">
        <v>272</v>
      </c>
      <c r="F39" t="s">
        <v>273</v>
      </c>
      <c r="G39" s="65">
        <v>2.42</v>
      </c>
      <c r="H39" t="s">
        <v>105</v>
      </c>
      <c r="I39" s="66">
        <v>3.15E-2</v>
      </c>
      <c r="J39" s="66">
        <v>5.7000000000000002E-3</v>
      </c>
      <c r="K39" s="65">
        <v>419000</v>
      </c>
      <c r="L39" s="65">
        <v>106.41200000000001</v>
      </c>
      <c r="M39" s="65">
        <v>0</v>
      </c>
      <c r="N39" s="65">
        <v>1433.4600902</v>
      </c>
      <c r="O39" s="66">
        <v>4.0000000000000002E-4</v>
      </c>
      <c r="P39" s="66">
        <v>8.8000000000000005E-3</v>
      </c>
      <c r="Q39" s="66">
        <v>6.8999999999999999E-3</v>
      </c>
    </row>
    <row r="40" spans="1:17">
      <c r="A40" s="67" t="s">
        <v>274</v>
      </c>
      <c r="B40" s="14"/>
      <c r="C40" s="14"/>
      <c r="G40" s="69">
        <v>0</v>
      </c>
      <c r="J40" s="68">
        <v>0</v>
      </c>
      <c r="K40" s="69">
        <v>0</v>
      </c>
      <c r="M40" s="69">
        <v>0</v>
      </c>
      <c r="N40" s="69">
        <v>0</v>
      </c>
      <c r="P40" s="68">
        <v>0</v>
      </c>
      <c r="Q40" s="68">
        <v>0</v>
      </c>
    </row>
    <row r="41" spans="1:17">
      <c r="A41" t="s">
        <v>210</v>
      </c>
      <c r="B41" t="s">
        <v>210</v>
      </c>
      <c r="C41" s="14"/>
      <c r="D41" t="s">
        <v>210</v>
      </c>
      <c r="G41" s="65">
        <v>0</v>
      </c>
      <c r="H41" t="s">
        <v>210</v>
      </c>
      <c r="I41" s="66">
        <v>0</v>
      </c>
      <c r="J41" s="66">
        <v>0</v>
      </c>
      <c r="K41" s="65">
        <v>0</v>
      </c>
      <c r="L41" s="65">
        <v>0</v>
      </c>
      <c r="N41" s="65">
        <v>0</v>
      </c>
      <c r="O41" s="66">
        <v>0</v>
      </c>
      <c r="P41" s="66">
        <v>0</v>
      </c>
      <c r="Q41" s="66">
        <v>0</v>
      </c>
    </row>
    <row r="42" spans="1:17">
      <c r="A42" s="80" t="s">
        <v>275</v>
      </c>
      <c r="B42" s="14"/>
      <c r="C42" s="14"/>
    </row>
    <row r="43" spans="1:17">
      <c r="A43" s="80" t="s">
        <v>276</v>
      </c>
      <c r="B43" s="14"/>
      <c r="C43" s="14"/>
    </row>
    <row r="44" spans="1:17">
      <c r="A44" s="80" t="s">
        <v>277</v>
      </c>
      <c r="B44" s="14"/>
      <c r="C44" s="14"/>
    </row>
    <row r="45" spans="1:17">
      <c r="A45" s="80" t="s">
        <v>278</v>
      </c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8 M10:M1048576 A1:L1048576 N1:XFD1048576 M1:M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</row>
    <row r="3" spans="1:67">
      <c r="A3" s="2" t="s">
        <v>2</v>
      </c>
      <c r="B3" t="s">
        <v>197</v>
      </c>
    </row>
    <row r="4" spans="1:67">
      <c r="A4" s="2" t="s">
        <v>3</v>
      </c>
    </row>
    <row r="5" spans="1:67" ht="26.25" customHeight="1">
      <c r="A5" s="81" t="s">
        <v>67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1"/>
      <c r="BO5" s="16"/>
    </row>
    <row r="6" spans="1:67" ht="26.25" customHeight="1">
      <c r="A6" s="81" t="s">
        <v>81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1"/>
      <c r="BJ6" s="16"/>
      <c r="BO6" s="16"/>
    </row>
    <row r="7" spans="1:67" s="16" customFormat="1" ht="20.25">
      <c r="A7" s="92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88" t="s">
        <v>191</v>
      </c>
      <c r="Q7" s="43" t="s">
        <v>55</v>
      </c>
      <c r="R7" s="43" t="s">
        <v>72</v>
      </c>
      <c r="S7" s="43" t="s">
        <v>56</v>
      </c>
      <c r="T7" s="93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199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279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210</v>
      </c>
      <c r="B13" t="s">
        <v>210</v>
      </c>
      <c r="C13" s="14"/>
      <c r="D13" s="14"/>
      <c r="E13" s="14"/>
      <c r="F13" t="s">
        <v>210</v>
      </c>
      <c r="G13" t="s">
        <v>210</v>
      </c>
      <c r="J13" s="65">
        <v>0</v>
      </c>
      <c r="K13" t="s">
        <v>210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240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210</v>
      </c>
      <c r="B15" t="s">
        <v>210</v>
      </c>
      <c r="C15" s="14"/>
      <c r="D15" s="14"/>
      <c r="E15" s="14"/>
      <c r="F15" t="s">
        <v>210</v>
      </c>
      <c r="G15" t="s">
        <v>210</v>
      </c>
      <c r="J15" s="65">
        <v>0</v>
      </c>
      <c r="K15" t="s">
        <v>210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280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210</v>
      </c>
      <c r="B17" t="s">
        <v>210</v>
      </c>
      <c r="C17" s="14"/>
      <c r="D17" s="14"/>
      <c r="E17" s="14"/>
      <c r="F17" t="s">
        <v>210</v>
      </c>
      <c r="G17" t="s">
        <v>210</v>
      </c>
      <c r="J17" s="65">
        <v>0</v>
      </c>
      <c r="K17" t="s">
        <v>210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215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281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210</v>
      </c>
      <c r="B20" t="s">
        <v>210</v>
      </c>
      <c r="C20" s="14"/>
      <c r="D20" s="14"/>
      <c r="E20" s="14"/>
      <c r="F20" t="s">
        <v>210</v>
      </c>
      <c r="G20" t="s">
        <v>210</v>
      </c>
      <c r="J20" s="65">
        <v>0</v>
      </c>
      <c r="K20" t="s">
        <v>210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282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210</v>
      </c>
      <c r="B22" t="s">
        <v>210</v>
      </c>
      <c r="C22" s="14"/>
      <c r="D22" s="14"/>
      <c r="E22" s="14"/>
      <c r="F22" t="s">
        <v>210</v>
      </c>
      <c r="G22" t="s">
        <v>210</v>
      </c>
      <c r="J22" s="65">
        <v>0</v>
      </c>
      <c r="K22" t="s">
        <v>210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80" t="s">
        <v>217</v>
      </c>
      <c r="B23" s="14"/>
      <c r="C23" s="14"/>
      <c r="D23" s="14"/>
      <c r="E23" s="14"/>
      <c r="F23" s="14"/>
    </row>
    <row r="24" spans="1:20">
      <c r="A24" s="80" t="s">
        <v>275</v>
      </c>
      <c r="B24" s="14"/>
      <c r="C24" s="14"/>
      <c r="D24" s="14"/>
      <c r="E24" s="14"/>
      <c r="F24" s="14"/>
    </row>
    <row r="25" spans="1:20">
      <c r="A25" s="80" t="s">
        <v>276</v>
      </c>
      <c r="B25" s="14"/>
      <c r="C25" s="14"/>
      <c r="D25" s="14"/>
      <c r="E25" s="14"/>
      <c r="F25" s="14"/>
    </row>
    <row r="26" spans="1:20">
      <c r="A26" s="80" t="s">
        <v>277</v>
      </c>
      <c r="B26" s="14"/>
      <c r="C26" s="14"/>
      <c r="D26" s="14"/>
      <c r="E26" s="14"/>
      <c r="F26" s="14"/>
    </row>
    <row r="27" spans="1:20">
      <c r="A27" s="80" t="s">
        <v>278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196</v>
      </c>
    </row>
    <row r="2" spans="1:65">
      <c r="A2" s="2" t="s">
        <v>1</v>
      </c>
    </row>
    <row r="3" spans="1:65">
      <c r="A3" s="2" t="s">
        <v>2</v>
      </c>
      <c r="B3" t="s">
        <v>197</v>
      </c>
    </row>
    <row r="4" spans="1:65">
      <c r="A4" s="2" t="s">
        <v>3</v>
      </c>
    </row>
    <row r="5" spans="1:65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6"/>
    </row>
    <row r="6" spans="1:65" ht="26.25" customHeight="1">
      <c r="A6" s="94" t="s">
        <v>88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  <c r="BM6" s="16"/>
    </row>
    <row r="7" spans="1:65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88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3.52</v>
      </c>
      <c r="K10" s="7"/>
      <c r="L10" s="7"/>
      <c r="M10" s="64">
        <v>2.2499999999999999E-2</v>
      </c>
      <c r="N10" s="63">
        <v>21638000.5</v>
      </c>
      <c r="O10" s="28"/>
      <c r="P10" s="63">
        <v>14.16896</v>
      </c>
      <c r="Q10" s="63">
        <v>22141.363756868999</v>
      </c>
      <c r="R10" s="7"/>
      <c r="S10" s="64">
        <v>1</v>
      </c>
      <c r="T10" s="64">
        <v>0.10630000000000001</v>
      </c>
      <c r="U10" s="30"/>
      <c r="BH10" s="14"/>
      <c r="BI10" s="16"/>
      <c r="BJ10" s="14"/>
      <c r="BM10" s="14"/>
    </row>
    <row r="11" spans="1:65">
      <c r="A11" s="67" t="s">
        <v>199</v>
      </c>
      <c r="B11" s="14"/>
      <c r="C11" s="14"/>
      <c r="D11" s="14"/>
      <c r="E11" s="14"/>
      <c r="J11" s="69">
        <v>3.52</v>
      </c>
      <c r="M11" s="68">
        <v>2.2499999999999999E-2</v>
      </c>
      <c r="N11" s="69">
        <v>21638000.5</v>
      </c>
      <c r="P11" s="69">
        <v>14.16896</v>
      </c>
      <c r="Q11" s="69">
        <v>22141.363756868999</v>
      </c>
      <c r="S11" s="68">
        <v>1</v>
      </c>
      <c r="T11" s="68">
        <v>0.10630000000000001</v>
      </c>
    </row>
    <row r="12" spans="1:65">
      <c r="A12" s="67" t="s">
        <v>279</v>
      </c>
      <c r="B12" s="14"/>
      <c r="C12" s="14"/>
      <c r="D12" s="14"/>
      <c r="E12" s="14"/>
      <c r="J12" s="69">
        <v>4.38</v>
      </c>
      <c r="M12" s="68">
        <v>7.1000000000000004E-3</v>
      </c>
      <c r="N12" s="69">
        <v>5264136.97</v>
      </c>
      <c r="P12" s="69">
        <v>14.16896</v>
      </c>
      <c r="Q12" s="69">
        <v>5806.9553895899999</v>
      </c>
      <c r="S12" s="68">
        <v>0.26229999999999998</v>
      </c>
      <c r="T12" s="68">
        <v>2.7900000000000001E-2</v>
      </c>
    </row>
    <row r="13" spans="1:65">
      <c r="A13" t="s">
        <v>283</v>
      </c>
      <c r="B13" t="s">
        <v>284</v>
      </c>
      <c r="C13" t="s">
        <v>99</v>
      </c>
      <c r="D13" t="s">
        <v>122</v>
      </c>
      <c r="E13" t="s">
        <v>285</v>
      </c>
      <c r="F13" t="s">
        <v>126</v>
      </c>
      <c r="G13" t="s">
        <v>204</v>
      </c>
      <c r="H13" t="s">
        <v>205</v>
      </c>
      <c r="I13" t="s">
        <v>286</v>
      </c>
      <c r="J13" s="65">
        <v>5</v>
      </c>
      <c r="K13" t="s">
        <v>101</v>
      </c>
      <c r="L13" s="66">
        <v>1E-3</v>
      </c>
      <c r="M13" s="66">
        <v>-5.7000000000000002E-3</v>
      </c>
      <c r="N13" s="65">
        <v>321957</v>
      </c>
      <c r="O13" s="65">
        <v>101.87</v>
      </c>
      <c r="P13" s="65">
        <v>0</v>
      </c>
      <c r="Q13" s="65">
        <v>327.97759589999998</v>
      </c>
      <c r="R13" s="66">
        <v>5.9999999999999995E-4</v>
      </c>
      <c r="S13" s="66">
        <v>1.4800000000000001E-2</v>
      </c>
      <c r="T13" s="66">
        <v>1.6000000000000001E-3</v>
      </c>
    </row>
    <row r="14" spans="1:65">
      <c r="A14" t="s">
        <v>287</v>
      </c>
      <c r="B14" t="s">
        <v>288</v>
      </c>
      <c r="C14" t="s">
        <v>99</v>
      </c>
      <c r="D14" t="s">
        <v>122</v>
      </c>
      <c r="E14" t="s">
        <v>289</v>
      </c>
      <c r="F14" t="s">
        <v>290</v>
      </c>
      <c r="G14" t="s">
        <v>291</v>
      </c>
      <c r="H14" t="s">
        <v>205</v>
      </c>
      <c r="I14" t="s">
        <v>292</v>
      </c>
      <c r="J14" s="65">
        <v>4.54</v>
      </c>
      <c r="K14" t="s">
        <v>101</v>
      </c>
      <c r="L14" s="66">
        <v>3.2000000000000001E-2</v>
      </c>
      <c r="M14" s="66">
        <v>-1.1000000000000001E-3</v>
      </c>
      <c r="N14" s="65">
        <v>189597</v>
      </c>
      <c r="O14" s="65">
        <v>116</v>
      </c>
      <c r="P14" s="65">
        <v>0</v>
      </c>
      <c r="Q14" s="65">
        <v>219.93252000000001</v>
      </c>
      <c r="R14" s="66">
        <v>1E-4</v>
      </c>
      <c r="S14" s="66">
        <v>9.9000000000000008E-3</v>
      </c>
      <c r="T14" s="66">
        <v>1.1000000000000001E-3</v>
      </c>
    </row>
    <row r="15" spans="1:65">
      <c r="A15" t="s">
        <v>293</v>
      </c>
      <c r="B15" t="s">
        <v>294</v>
      </c>
      <c r="C15" t="s">
        <v>99</v>
      </c>
      <c r="D15" t="s">
        <v>122</v>
      </c>
      <c r="E15" t="s">
        <v>295</v>
      </c>
      <c r="F15" t="s">
        <v>290</v>
      </c>
      <c r="G15" t="s">
        <v>291</v>
      </c>
      <c r="H15" t="s">
        <v>205</v>
      </c>
      <c r="I15" t="s">
        <v>296</v>
      </c>
      <c r="J15" s="65">
        <v>3.77</v>
      </c>
      <c r="K15" t="s">
        <v>101</v>
      </c>
      <c r="L15" s="66">
        <v>2.3400000000000001E-2</v>
      </c>
      <c r="M15" s="66">
        <v>2.3999999999999998E-3</v>
      </c>
      <c r="N15" s="65">
        <v>595420.24</v>
      </c>
      <c r="O15" s="65">
        <v>109.85</v>
      </c>
      <c r="P15" s="65">
        <v>0</v>
      </c>
      <c r="Q15" s="65">
        <v>654.06913364000002</v>
      </c>
      <c r="R15" s="66">
        <v>2.0000000000000001E-4</v>
      </c>
      <c r="S15" s="66">
        <v>2.9499999999999998E-2</v>
      </c>
      <c r="T15" s="66">
        <v>3.0999999999999999E-3</v>
      </c>
    </row>
    <row r="16" spans="1:65">
      <c r="A16" t="s">
        <v>297</v>
      </c>
      <c r="B16" t="s">
        <v>298</v>
      </c>
      <c r="C16" t="s">
        <v>99</v>
      </c>
      <c r="D16" t="s">
        <v>122</v>
      </c>
      <c r="E16" t="s">
        <v>299</v>
      </c>
      <c r="F16" t="s">
        <v>290</v>
      </c>
      <c r="G16" t="s">
        <v>291</v>
      </c>
      <c r="H16" t="s">
        <v>205</v>
      </c>
      <c r="I16" t="s">
        <v>300</v>
      </c>
      <c r="J16" s="65">
        <v>5.65</v>
      </c>
      <c r="K16" t="s">
        <v>101</v>
      </c>
      <c r="L16" s="66">
        <v>1.8200000000000001E-2</v>
      </c>
      <c r="M16" s="66">
        <v>2.8E-3</v>
      </c>
      <c r="N16" s="65">
        <v>637909.57999999996</v>
      </c>
      <c r="O16" s="65">
        <v>109.3</v>
      </c>
      <c r="P16" s="65">
        <v>0</v>
      </c>
      <c r="Q16" s="65">
        <v>697.23517093999999</v>
      </c>
      <c r="R16" s="66">
        <v>1.5E-3</v>
      </c>
      <c r="S16" s="66">
        <v>3.15E-2</v>
      </c>
      <c r="T16" s="66">
        <v>3.3E-3</v>
      </c>
    </row>
    <row r="17" spans="1:20">
      <c r="A17" t="s">
        <v>301</v>
      </c>
      <c r="B17" t="s">
        <v>302</v>
      </c>
      <c r="C17" t="s">
        <v>99</v>
      </c>
      <c r="D17" t="s">
        <v>122</v>
      </c>
      <c r="E17" t="s">
        <v>303</v>
      </c>
      <c r="F17" t="s">
        <v>290</v>
      </c>
      <c r="G17" t="s">
        <v>291</v>
      </c>
      <c r="H17" t="s">
        <v>205</v>
      </c>
      <c r="I17" t="s">
        <v>304</v>
      </c>
      <c r="J17" s="65">
        <v>2.65</v>
      </c>
      <c r="K17" t="s">
        <v>101</v>
      </c>
      <c r="L17" s="66">
        <v>4.7500000000000001E-2</v>
      </c>
      <c r="M17" s="66">
        <v>4.0000000000000002E-4</v>
      </c>
      <c r="N17" s="65">
        <v>296447</v>
      </c>
      <c r="O17" s="65">
        <v>138.47999999999999</v>
      </c>
      <c r="P17" s="65">
        <v>0</v>
      </c>
      <c r="Q17" s="65">
        <v>410.51980559999998</v>
      </c>
      <c r="R17" s="66">
        <v>2.0000000000000001E-4</v>
      </c>
      <c r="S17" s="66">
        <v>1.8499999999999999E-2</v>
      </c>
      <c r="T17" s="66">
        <v>2E-3</v>
      </c>
    </row>
    <row r="18" spans="1:20">
      <c r="A18" t="s">
        <v>305</v>
      </c>
      <c r="B18" t="s">
        <v>306</v>
      </c>
      <c r="C18" t="s">
        <v>99</v>
      </c>
      <c r="D18" t="s">
        <v>122</v>
      </c>
      <c r="E18" t="s">
        <v>307</v>
      </c>
      <c r="F18" t="s">
        <v>308</v>
      </c>
      <c r="G18" t="s">
        <v>309</v>
      </c>
      <c r="H18" t="s">
        <v>149</v>
      </c>
      <c r="I18" t="s">
        <v>310</v>
      </c>
      <c r="J18" s="65">
        <v>4.26</v>
      </c>
      <c r="K18" t="s">
        <v>101</v>
      </c>
      <c r="L18" s="66">
        <v>4.4999999999999998E-2</v>
      </c>
      <c r="M18" s="66">
        <v>-2.8999999999999998E-3</v>
      </c>
      <c r="N18" s="65">
        <v>218426</v>
      </c>
      <c r="O18" s="65">
        <v>125.76</v>
      </c>
      <c r="P18" s="65">
        <v>0</v>
      </c>
      <c r="Q18" s="65">
        <v>274.69253759999998</v>
      </c>
      <c r="R18" s="66">
        <v>1E-4</v>
      </c>
      <c r="S18" s="66">
        <v>1.24E-2</v>
      </c>
      <c r="T18" s="66">
        <v>1.2999999999999999E-3</v>
      </c>
    </row>
    <row r="19" spans="1:20">
      <c r="A19" t="s">
        <v>311</v>
      </c>
      <c r="B19" t="s">
        <v>312</v>
      </c>
      <c r="C19" t="s">
        <v>99</v>
      </c>
      <c r="D19" t="s">
        <v>122</v>
      </c>
      <c r="E19" t="s">
        <v>313</v>
      </c>
      <c r="F19" t="s">
        <v>290</v>
      </c>
      <c r="G19" t="s">
        <v>291</v>
      </c>
      <c r="H19" t="s">
        <v>205</v>
      </c>
      <c r="I19" t="s">
        <v>314</v>
      </c>
      <c r="J19" s="65">
        <v>2.2400000000000002</v>
      </c>
      <c r="K19" t="s">
        <v>101</v>
      </c>
      <c r="L19" s="66">
        <v>0.04</v>
      </c>
      <c r="M19" s="66">
        <v>-4.0000000000000002E-4</v>
      </c>
      <c r="N19" s="65">
        <v>86599.53</v>
      </c>
      <c r="O19" s="65">
        <v>110.27</v>
      </c>
      <c r="P19" s="65">
        <v>0</v>
      </c>
      <c r="Q19" s="65">
        <v>95.493301731000003</v>
      </c>
      <c r="R19" s="66">
        <v>2.9999999999999997E-4</v>
      </c>
      <c r="S19" s="66">
        <v>4.3E-3</v>
      </c>
      <c r="T19" s="66">
        <v>5.0000000000000001E-4</v>
      </c>
    </row>
    <row r="20" spans="1:20">
      <c r="A20" t="s">
        <v>315</v>
      </c>
      <c r="B20" t="s">
        <v>316</v>
      </c>
      <c r="C20" t="s">
        <v>99</v>
      </c>
      <c r="D20" t="s">
        <v>122</v>
      </c>
      <c r="E20" t="s">
        <v>317</v>
      </c>
      <c r="F20" t="s">
        <v>318</v>
      </c>
      <c r="G20" t="s">
        <v>319</v>
      </c>
      <c r="H20" t="s">
        <v>205</v>
      </c>
      <c r="I20" t="s">
        <v>320</v>
      </c>
      <c r="J20" s="65">
        <v>2.56</v>
      </c>
      <c r="K20" t="s">
        <v>101</v>
      </c>
      <c r="L20" s="66">
        <v>5.3499999999999999E-2</v>
      </c>
      <c r="M20" s="66">
        <v>3.0300000000000001E-2</v>
      </c>
      <c r="N20" s="65">
        <v>91856.83</v>
      </c>
      <c r="O20" s="65">
        <v>111.3</v>
      </c>
      <c r="P20" s="65">
        <v>0</v>
      </c>
      <c r="Q20" s="65">
        <v>102.23665179</v>
      </c>
      <c r="R20" s="66">
        <v>1E-4</v>
      </c>
      <c r="S20" s="66">
        <v>4.5999999999999999E-3</v>
      </c>
      <c r="T20" s="66">
        <v>5.0000000000000001E-4</v>
      </c>
    </row>
    <row r="21" spans="1:20">
      <c r="A21" t="s">
        <v>321</v>
      </c>
      <c r="B21" t="s">
        <v>322</v>
      </c>
      <c r="C21" t="s">
        <v>99</v>
      </c>
      <c r="D21" t="s">
        <v>122</v>
      </c>
      <c r="E21" t="s">
        <v>317</v>
      </c>
      <c r="F21" t="s">
        <v>318</v>
      </c>
      <c r="G21" t="s">
        <v>319</v>
      </c>
      <c r="H21" t="s">
        <v>205</v>
      </c>
      <c r="I21" t="s">
        <v>323</v>
      </c>
      <c r="J21" s="65">
        <v>4.8</v>
      </c>
      <c r="K21" t="s">
        <v>101</v>
      </c>
      <c r="L21" s="66">
        <v>2.7799999999999998E-2</v>
      </c>
      <c r="M21" s="66">
        <v>2.9899999999999999E-2</v>
      </c>
      <c r="N21" s="65">
        <v>542308</v>
      </c>
      <c r="O21" s="65">
        <v>99.01</v>
      </c>
      <c r="P21" s="65">
        <v>0</v>
      </c>
      <c r="Q21" s="65">
        <v>536.93915079999999</v>
      </c>
      <c r="R21" s="66">
        <v>2.9999999999999997E-4</v>
      </c>
      <c r="S21" s="66">
        <v>2.4299999999999999E-2</v>
      </c>
      <c r="T21" s="66">
        <v>2.5999999999999999E-3</v>
      </c>
    </row>
    <row r="22" spans="1:20">
      <c r="A22" t="s">
        <v>324</v>
      </c>
      <c r="B22" t="s">
        <v>325</v>
      </c>
      <c r="C22" t="s">
        <v>99</v>
      </c>
      <c r="D22" t="s">
        <v>122</v>
      </c>
      <c r="E22" t="s">
        <v>326</v>
      </c>
      <c r="F22" t="s">
        <v>327</v>
      </c>
      <c r="G22" t="s">
        <v>319</v>
      </c>
      <c r="H22" t="s">
        <v>205</v>
      </c>
      <c r="I22" t="s">
        <v>328</v>
      </c>
      <c r="J22" s="65">
        <v>2.92</v>
      </c>
      <c r="K22" t="s">
        <v>101</v>
      </c>
      <c r="L22" s="66">
        <v>2.3199999999999998E-2</v>
      </c>
      <c r="M22" s="66">
        <v>4.0000000000000002E-4</v>
      </c>
      <c r="N22" s="65">
        <v>122042</v>
      </c>
      <c r="O22" s="65">
        <v>106.94</v>
      </c>
      <c r="P22" s="65">
        <v>0</v>
      </c>
      <c r="Q22" s="65">
        <v>130.51171479999999</v>
      </c>
      <c r="R22" s="66">
        <v>2.9999999999999997E-4</v>
      </c>
      <c r="S22" s="66">
        <v>5.8999999999999999E-3</v>
      </c>
      <c r="T22" s="66">
        <v>5.9999999999999995E-4</v>
      </c>
    </row>
    <row r="23" spans="1:20">
      <c r="A23" t="s">
        <v>329</v>
      </c>
      <c r="B23" t="s">
        <v>330</v>
      </c>
      <c r="C23" t="s">
        <v>99</v>
      </c>
      <c r="D23" t="s">
        <v>122</v>
      </c>
      <c r="E23" t="s">
        <v>331</v>
      </c>
      <c r="F23" t="s">
        <v>290</v>
      </c>
      <c r="G23" t="s">
        <v>319</v>
      </c>
      <c r="H23" t="s">
        <v>205</v>
      </c>
      <c r="I23" t="s">
        <v>332</v>
      </c>
      <c r="J23" s="65">
        <v>4.1500000000000004</v>
      </c>
      <c r="K23" t="s">
        <v>101</v>
      </c>
      <c r="L23" s="66">
        <v>2.3E-2</v>
      </c>
      <c r="M23" s="66">
        <v>8.2000000000000007E-3</v>
      </c>
      <c r="N23" s="65">
        <v>249234.48</v>
      </c>
      <c r="O23" s="65">
        <v>107.95</v>
      </c>
      <c r="P23" s="65">
        <v>5.7907099999999998</v>
      </c>
      <c r="Q23" s="65">
        <v>274.83933115999997</v>
      </c>
      <c r="R23" s="66">
        <v>2.0000000000000001E-4</v>
      </c>
      <c r="S23" s="66">
        <v>1.24E-2</v>
      </c>
      <c r="T23" s="66">
        <v>1.2999999999999999E-3</v>
      </c>
    </row>
    <row r="24" spans="1:20">
      <c r="A24" t="s">
        <v>333</v>
      </c>
      <c r="B24" t="s">
        <v>334</v>
      </c>
      <c r="C24" t="s">
        <v>99</v>
      </c>
      <c r="D24" t="s">
        <v>122</v>
      </c>
      <c r="E24" t="s">
        <v>335</v>
      </c>
      <c r="F24" t="s">
        <v>290</v>
      </c>
      <c r="G24" t="s">
        <v>336</v>
      </c>
      <c r="H24" t="s">
        <v>149</v>
      </c>
      <c r="I24" t="s">
        <v>304</v>
      </c>
      <c r="J24" s="65">
        <v>2.35</v>
      </c>
      <c r="K24" t="s">
        <v>101</v>
      </c>
      <c r="L24" s="66">
        <v>2.75E-2</v>
      </c>
      <c r="M24" s="66">
        <v>5.7000000000000002E-3</v>
      </c>
      <c r="N24" s="65">
        <v>309995.37</v>
      </c>
      <c r="O24" s="65">
        <v>106.51</v>
      </c>
      <c r="P24" s="65">
        <v>8.3782499999999995</v>
      </c>
      <c r="Q24" s="65">
        <v>338.55431858700001</v>
      </c>
      <c r="R24" s="66">
        <v>6.9999999999999999E-4</v>
      </c>
      <c r="S24" s="66">
        <v>1.5299999999999999E-2</v>
      </c>
      <c r="T24" s="66">
        <v>1.6000000000000001E-3</v>
      </c>
    </row>
    <row r="25" spans="1:20">
      <c r="A25" t="s">
        <v>337</v>
      </c>
      <c r="B25" t="s">
        <v>338</v>
      </c>
      <c r="C25" t="s">
        <v>99</v>
      </c>
      <c r="D25" t="s">
        <v>122</v>
      </c>
      <c r="E25" t="s">
        <v>339</v>
      </c>
      <c r="F25" t="s">
        <v>290</v>
      </c>
      <c r="G25" t="s">
        <v>340</v>
      </c>
      <c r="H25" t="s">
        <v>205</v>
      </c>
      <c r="I25" t="s">
        <v>341</v>
      </c>
      <c r="J25" s="65">
        <v>5.88</v>
      </c>
      <c r="K25" t="s">
        <v>101</v>
      </c>
      <c r="L25" s="66">
        <v>1.9400000000000001E-2</v>
      </c>
      <c r="M25" s="66">
        <v>4.7000000000000002E-3</v>
      </c>
      <c r="N25" s="65">
        <v>354350</v>
      </c>
      <c r="O25" s="65">
        <v>109.26</v>
      </c>
      <c r="P25" s="65">
        <v>0</v>
      </c>
      <c r="Q25" s="65">
        <v>387.16280999999998</v>
      </c>
      <c r="R25" s="66">
        <v>1.4E-3</v>
      </c>
      <c r="S25" s="66">
        <v>1.7500000000000002E-2</v>
      </c>
      <c r="T25" s="66">
        <v>1.9E-3</v>
      </c>
    </row>
    <row r="26" spans="1:20">
      <c r="A26" t="s">
        <v>342</v>
      </c>
      <c r="B26" t="s">
        <v>343</v>
      </c>
      <c r="C26" t="s">
        <v>99</v>
      </c>
      <c r="D26" t="s">
        <v>122</v>
      </c>
      <c r="E26" t="s">
        <v>344</v>
      </c>
      <c r="F26" t="s">
        <v>290</v>
      </c>
      <c r="G26" t="s">
        <v>340</v>
      </c>
      <c r="H26" t="s">
        <v>205</v>
      </c>
      <c r="I26" t="s">
        <v>345</v>
      </c>
      <c r="J26" s="65">
        <v>1.73</v>
      </c>
      <c r="K26" t="s">
        <v>101</v>
      </c>
      <c r="L26" s="66">
        <v>3.3000000000000002E-2</v>
      </c>
      <c r="M26" s="66">
        <v>6.4999999999999997E-3</v>
      </c>
      <c r="N26" s="65">
        <v>54121.94</v>
      </c>
      <c r="O26" s="65">
        <v>104.93</v>
      </c>
      <c r="P26" s="65">
        <v>0</v>
      </c>
      <c r="Q26" s="65">
        <v>56.790151641999998</v>
      </c>
      <c r="R26" s="66">
        <v>1E-4</v>
      </c>
      <c r="S26" s="66">
        <v>2.5999999999999999E-3</v>
      </c>
      <c r="T26" s="66">
        <v>2.9999999999999997E-4</v>
      </c>
    </row>
    <row r="27" spans="1:20">
      <c r="A27" t="s">
        <v>346</v>
      </c>
      <c r="B27" t="s">
        <v>347</v>
      </c>
      <c r="C27" t="s">
        <v>99</v>
      </c>
      <c r="D27" t="s">
        <v>122</v>
      </c>
      <c r="E27" t="s">
        <v>344</v>
      </c>
      <c r="F27" t="s">
        <v>290</v>
      </c>
      <c r="G27" t="s">
        <v>340</v>
      </c>
      <c r="H27" t="s">
        <v>205</v>
      </c>
      <c r="I27" t="s">
        <v>348</v>
      </c>
      <c r="J27" s="65">
        <v>3.64</v>
      </c>
      <c r="K27" t="s">
        <v>101</v>
      </c>
      <c r="L27" s="66">
        <v>2.1499999999999998E-2</v>
      </c>
      <c r="M27" s="66">
        <v>9.7999999999999997E-3</v>
      </c>
      <c r="N27" s="65">
        <v>269149</v>
      </c>
      <c r="O27" s="65">
        <v>105.96</v>
      </c>
      <c r="P27" s="65">
        <v>0</v>
      </c>
      <c r="Q27" s="65">
        <v>285.19028040000001</v>
      </c>
      <c r="R27" s="66">
        <v>2.9999999999999997E-4</v>
      </c>
      <c r="S27" s="66">
        <v>1.29E-2</v>
      </c>
      <c r="T27" s="66">
        <v>1.4E-3</v>
      </c>
    </row>
    <row r="28" spans="1:20">
      <c r="A28" t="s">
        <v>349</v>
      </c>
      <c r="B28" t="s">
        <v>350</v>
      </c>
      <c r="C28" t="s">
        <v>99</v>
      </c>
      <c r="D28" t="s">
        <v>122</v>
      </c>
      <c r="E28" t="s">
        <v>351</v>
      </c>
      <c r="F28" t="s">
        <v>318</v>
      </c>
      <c r="G28" t="s">
        <v>352</v>
      </c>
      <c r="H28" t="s">
        <v>149</v>
      </c>
      <c r="I28" t="s">
        <v>353</v>
      </c>
      <c r="J28" s="65">
        <v>4.38</v>
      </c>
      <c r="K28" t="s">
        <v>101</v>
      </c>
      <c r="L28" s="66">
        <v>2.8500000000000001E-2</v>
      </c>
      <c r="M28" s="66">
        <v>1.4999999999999999E-2</v>
      </c>
      <c r="N28" s="65">
        <v>320000</v>
      </c>
      <c r="O28" s="65">
        <v>108.31</v>
      </c>
      <c r="P28" s="65">
        <v>0</v>
      </c>
      <c r="Q28" s="65">
        <v>346.59199999999998</v>
      </c>
      <c r="R28" s="66">
        <v>5.0000000000000001E-4</v>
      </c>
      <c r="S28" s="66">
        <v>1.5699999999999999E-2</v>
      </c>
      <c r="T28" s="66">
        <v>1.6999999999999999E-3</v>
      </c>
    </row>
    <row r="29" spans="1:20">
      <c r="A29" t="s">
        <v>354</v>
      </c>
      <c r="B29" t="s">
        <v>355</v>
      </c>
      <c r="C29" t="s">
        <v>99</v>
      </c>
      <c r="D29" t="s">
        <v>122</v>
      </c>
      <c r="E29" t="s">
        <v>356</v>
      </c>
      <c r="F29" t="s">
        <v>308</v>
      </c>
      <c r="G29" t="s">
        <v>357</v>
      </c>
      <c r="H29" t="s">
        <v>205</v>
      </c>
      <c r="I29" t="s">
        <v>358</v>
      </c>
      <c r="J29" s="65">
        <v>5.75</v>
      </c>
      <c r="K29" t="s">
        <v>101</v>
      </c>
      <c r="L29" s="66">
        <v>2.75E-2</v>
      </c>
      <c r="M29" s="66">
        <v>1.01E-2</v>
      </c>
      <c r="N29" s="65">
        <v>604723</v>
      </c>
      <c r="O29" s="65">
        <v>110.5</v>
      </c>
      <c r="P29" s="65">
        <v>0</v>
      </c>
      <c r="Q29" s="65">
        <v>668.21891500000004</v>
      </c>
      <c r="R29" s="66">
        <v>5.9999999999999995E-4</v>
      </c>
      <c r="S29" s="66">
        <v>3.0200000000000001E-2</v>
      </c>
      <c r="T29" s="66">
        <v>3.2000000000000002E-3</v>
      </c>
    </row>
    <row r="30" spans="1:20">
      <c r="A30" s="67" t="s">
        <v>240</v>
      </c>
      <c r="B30" s="14"/>
      <c r="C30" s="14"/>
      <c r="D30" s="14"/>
      <c r="E30" s="14"/>
      <c r="J30" s="69">
        <v>3.55</v>
      </c>
      <c r="M30" s="68">
        <v>2.4199999999999999E-2</v>
      </c>
      <c r="N30" s="69">
        <v>11388621.310000001</v>
      </c>
      <c r="P30" s="69">
        <v>0</v>
      </c>
      <c r="Q30" s="69">
        <v>11968.665008141001</v>
      </c>
      <c r="S30" s="68">
        <v>0.54059999999999997</v>
      </c>
      <c r="T30" s="68">
        <v>5.7500000000000002E-2</v>
      </c>
    </row>
    <row r="31" spans="1:20">
      <c r="A31" t="s">
        <v>359</v>
      </c>
      <c r="B31" t="s">
        <v>360</v>
      </c>
      <c r="C31" t="s">
        <v>99</v>
      </c>
      <c r="D31" t="s">
        <v>122</v>
      </c>
      <c r="E31" t="s">
        <v>361</v>
      </c>
      <c r="F31" t="s">
        <v>111</v>
      </c>
      <c r="G31" t="s">
        <v>291</v>
      </c>
      <c r="H31" t="s">
        <v>205</v>
      </c>
      <c r="I31" t="s">
        <v>362</v>
      </c>
      <c r="J31" s="65">
        <v>1.94</v>
      </c>
      <c r="K31" t="s">
        <v>101</v>
      </c>
      <c r="L31" s="66">
        <v>1.9099999999999999E-2</v>
      </c>
      <c r="M31" s="66">
        <v>0.01</v>
      </c>
      <c r="N31" s="65">
        <v>388807.94</v>
      </c>
      <c r="O31" s="65">
        <v>102.62</v>
      </c>
      <c r="P31" s="65">
        <v>0</v>
      </c>
      <c r="Q31" s="65">
        <v>398.99470802799999</v>
      </c>
      <c r="R31" s="66">
        <v>8.0000000000000004E-4</v>
      </c>
      <c r="S31" s="66">
        <v>1.7999999999999999E-2</v>
      </c>
      <c r="T31" s="66">
        <v>1.9E-3</v>
      </c>
    </row>
    <row r="32" spans="1:20">
      <c r="A32" t="s">
        <v>363</v>
      </c>
      <c r="B32" t="s">
        <v>364</v>
      </c>
      <c r="C32" t="s">
        <v>99</v>
      </c>
      <c r="D32" t="s">
        <v>122</v>
      </c>
      <c r="E32" t="s">
        <v>365</v>
      </c>
      <c r="F32" t="s">
        <v>318</v>
      </c>
      <c r="G32" t="s">
        <v>291</v>
      </c>
      <c r="H32" t="s">
        <v>205</v>
      </c>
      <c r="I32" t="s">
        <v>366</v>
      </c>
      <c r="J32" s="65">
        <v>3.13</v>
      </c>
      <c r="K32" t="s">
        <v>101</v>
      </c>
      <c r="L32" s="66">
        <v>3.15E-2</v>
      </c>
      <c r="M32" s="66">
        <v>4.3900000000000002E-2</v>
      </c>
      <c r="N32" s="65">
        <v>56291.14</v>
      </c>
      <c r="O32" s="65">
        <v>96.7</v>
      </c>
      <c r="P32" s="65">
        <v>0</v>
      </c>
      <c r="Q32" s="65">
        <v>54.433532380000003</v>
      </c>
      <c r="R32" s="66">
        <v>2.0000000000000001E-4</v>
      </c>
      <c r="S32" s="66">
        <v>2.5000000000000001E-3</v>
      </c>
      <c r="T32" s="66">
        <v>2.9999999999999997E-4</v>
      </c>
    </row>
    <row r="33" spans="1:20">
      <c r="A33" t="s">
        <v>367</v>
      </c>
      <c r="B33" t="s">
        <v>368</v>
      </c>
      <c r="C33" t="s">
        <v>99</v>
      </c>
      <c r="D33" t="s">
        <v>122</v>
      </c>
      <c r="E33" t="s">
        <v>369</v>
      </c>
      <c r="F33" t="s">
        <v>318</v>
      </c>
      <c r="G33" t="s">
        <v>291</v>
      </c>
      <c r="H33" t="s">
        <v>205</v>
      </c>
      <c r="I33" t="s">
        <v>370</v>
      </c>
      <c r="J33" s="65">
        <v>2.41</v>
      </c>
      <c r="K33" t="s">
        <v>101</v>
      </c>
      <c r="L33" s="66">
        <v>3.3799999999999997E-2</v>
      </c>
      <c r="M33" s="66">
        <v>2.47E-2</v>
      </c>
      <c r="N33" s="65">
        <v>272602</v>
      </c>
      <c r="O33" s="65">
        <v>102.2</v>
      </c>
      <c r="P33" s="65">
        <v>0</v>
      </c>
      <c r="Q33" s="65">
        <v>278.599244</v>
      </c>
      <c r="R33" s="66">
        <v>2.9999999999999997E-4</v>
      </c>
      <c r="S33" s="66">
        <v>1.26E-2</v>
      </c>
      <c r="T33" s="66">
        <v>1.2999999999999999E-3</v>
      </c>
    </row>
    <row r="34" spans="1:20">
      <c r="A34" t="s">
        <v>371</v>
      </c>
      <c r="B34" t="s">
        <v>372</v>
      </c>
      <c r="C34" t="s">
        <v>99</v>
      </c>
      <c r="D34" t="s">
        <v>122</v>
      </c>
      <c r="E34" t="s">
        <v>373</v>
      </c>
      <c r="F34" t="s">
        <v>290</v>
      </c>
      <c r="G34" t="s">
        <v>319</v>
      </c>
      <c r="H34" t="s">
        <v>205</v>
      </c>
      <c r="I34" t="s">
        <v>374</v>
      </c>
      <c r="J34" s="65">
        <v>4.42</v>
      </c>
      <c r="K34" t="s">
        <v>101</v>
      </c>
      <c r="L34" s="66">
        <v>2.3400000000000001E-2</v>
      </c>
      <c r="M34" s="66">
        <v>1.6799999999999999E-2</v>
      </c>
      <c r="N34" s="65">
        <v>859367</v>
      </c>
      <c r="O34" s="65">
        <v>103.18</v>
      </c>
      <c r="P34" s="65">
        <v>0</v>
      </c>
      <c r="Q34" s="65">
        <v>886.69487059999994</v>
      </c>
      <c r="R34" s="66">
        <v>6.9999999999999999E-4</v>
      </c>
      <c r="S34" s="66">
        <v>0.04</v>
      </c>
      <c r="T34" s="66">
        <v>4.3E-3</v>
      </c>
    </row>
    <row r="35" spans="1:20">
      <c r="A35" t="s">
        <v>375</v>
      </c>
      <c r="B35" t="s">
        <v>376</v>
      </c>
      <c r="C35" t="s">
        <v>99</v>
      </c>
      <c r="D35" t="s">
        <v>122</v>
      </c>
      <c r="E35" t="s">
        <v>373</v>
      </c>
      <c r="F35" t="s">
        <v>290</v>
      </c>
      <c r="G35" t="s">
        <v>319</v>
      </c>
      <c r="H35" t="s">
        <v>205</v>
      </c>
      <c r="I35" t="s">
        <v>377</v>
      </c>
      <c r="J35" s="65">
        <v>3.28</v>
      </c>
      <c r="K35" t="s">
        <v>101</v>
      </c>
      <c r="L35" s="66">
        <v>3.85E-2</v>
      </c>
      <c r="M35" s="66">
        <v>1.14E-2</v>
      </c>
      <c r="N35" s="65">
        <v>256825.5</v>
      </c>
      <c r="O35" s="65">
        <v>112.41</v>
      </c>
      <c r="P35" s="65">
        <v>0</v>
      </c>
      <c r="Q35" s="65">
        <v>288.69754454999998</v>
      </c>
      <c r="R35" s="66">
        <v>2.0000000000000001E-4</v>
      </c>
      <c r="S35" s="66">
        <v>1.2999999999999999E-2</v>
      </c>
      <c r="T35" s="66">
        <v>1.4E-3</v>
      </c>
    </row>
    <row r="36" spans="1:20">
      <c r="A36" t="s">
        <v>378</v>
      </c>
      <c r="B36" t="s">
        <v>379</v>
      </c>
      <c r="C36" t="s">
        <v>99</v>
      </c>
      <c r="D36" t="s">
        <v>122</v>
      </c>
      <c r="E36" t="s">
        <v>380</v>
      </c>
      <c r="F36" t="s">
        <v>131</v>
      </c>
      <c r="G36" t="s">
        <v>319</v>
      </c>
      <c r="H36" t="s">
        <v>205</v>
      </c>
      <c r="I36" t="s">
        <v>320</v>
      </c>
      <c r="J36" s="65">
        <v>1.4</v>
      </c>
      <c r="K36" t="s">
        <v>101</v>
      </c>
      <c r="L36" s="66">
        <v>1.43E-2</v>
      </c>
      <c r="M36" s="66">
        <v>9.4999999999999998E-3</v>
      </c>
      <c r="N36" s="65">
        <v>231429.33</v>
      </c>
      <c r="O36" s="65">
        <v>100.8</v>
      </c>
      <c r="P36" s="65">
        <v>0</v>
      </c>
      <c r="Q36" s="65">
        <v>233.28076464</v>
      </c>
      <c r="R36" s="66">
        <v>3.2000000000000002E-3</v>
      </c>
      <c r="S36" s="66">
        <v>1.0500000000000001E-2</v>
      </c>
      <c r="T36" s="66">
        <v>1.1000000000000001E-3</v>
      </c>
    </row>
    <row r="37" spans="1:20">
      <c r="A37" t="s">
        <v>381</v>
      </c>
      <c r="B37" t="s">
        <v>382</v>
      </c>
      <c r="C37" t="s">
        <v>99</v>
      </c>
      <c r="D37" t="s">
        <v>122</v>
      </c>
      <c r="E37" t="s">
        <v>383</v>
      </c>
      <c r="F37" t="s">
        <v>327</v>
      </c>
      <c r="G37" t="s">
        <v>319</v>
      </c>
      <c r="H37" t="s">
        <v>205</v>
      </c>
      <c r="I37" t="s">
        <v>384</v>
      </c>
      <c r="J37" s="65">
        <v>3.92</v>
      </c>
      <c r="K37" t="s">
        <v>101</v>
      </c>
      <c r="L37" s="66">
        <v>2.2200000000000001E-2</v>
      </c>
      <c r="M37" s="66">
        <v>1.09E-2</v>
      </c>
      <c r="N37" s="65">
        <v>745951</v>
      </c>
      <c r="O37" s="65">
        <v>105.41</v>
      </c>
      <c r="P37" s="65">
        <v>0</v>
      </c>
      <c r="Q37" s="65">
        <v>786.3069491</v>
      </c>
      <c r="R37" s="66">
        <v>2.7000000000000001E-3</v>
      </c>
      <c r="S37" s="66">
        <v>3.5499999999999997E-2</v>
      </c>
      <c r="T37" s="66">
        <v>3.8E-3</v>
      </c>
    </row>
    <row r="38" spans="1:20">
      <c r="A38" t="s">
        <v>385</v>
      </c>
      <c r="B38" t="s">
        <v>386</v>
      </c>
      <c r="C38" t="s">
        <v>99</v>
      </c>
      <c r="D38" t="s">
        <v>122</v>
      </c>
      <c r="E38" t="s">
        <v>383</v>
      </c>
      <c r="F38" t="s">
        <v>327</v>
      </c>
      <c r="G38" t="s">
        <v>319</v>
      </c>
      <c r="H38" t="s">
        <v>205</v>
      </c>
      <c r="I38" t="s">
        <v>292</v>
      </c>
      <c r="J38" s="65">
        <v>5.12</v>
      </c>
      <c r="K38" t="s">
        <v>101</v>
      </c>
      <c r="L38" s="66">
        <v>1.38E-2</v>
      </c>
      <c r="M38" s="66">
        <v>1.1900000000000001E-2</v>
      </c>
      <c r="N38" s="65">
        <v>414376.16</v>
      </c>
      <c r="O38" s="65">
        <v>101.24</v>
      </c>
      <c r="P38" s="65">
        <v>0</v>
      </c>
      <c r="Q38" s="65">
        <v>419.51442438399999</v>
      </c>
      <c r="R38" s="66">
        <v>1.6000000000000001E-3</v>
      </c>
      <c r="S38" s="66">
        <v>1.89E-2</v>
      </c>
      <c r="T38" s="66">
        <v>2E-3</v>
      </c>
    </row>
    <row r="39" spans="1:20">
      <c r="A39" t="s">
        <v>387</v>
      </c>
      <c r="B39" t="s">
        <v>388</v>
      </c>
      <c r="C39" t="s">
        <v>99</v>
      </c>
      <c r="D39" t="s">
        <v>122</v>
      </c>
      <c r="E39" t="s">
        <v>389</v>
      </c>
      <c r="F39" t="s">
        <v>327</v>
      </c>
      <c r="G39" t="s">
        <v>319</v>
      </c>
      <c r="H39" t="s">
        <v>205</v>
      </c>
      <c r="I39" t="s">
        <v>390</v>
      </c>
      <c r="J39" s="65">
        <v>5.14</v>
      </c>
      <c r="K39" t="s">
        <v>101</v>
      </c>
      <c r="L39" s="66">
        <v>2.9100000000000001E-2</v>
      </c>
      <c r="M39" s="66">
        <v>1.2500000000000001E-2</v>
      </c>
      <c r="N39" s="65">
        <v>373000</v>
      </c>
      <c r="O39" s="65">
        <v>108.82</v>
      </c>
      <c r="P39" s="65">
        <v>0</v>
      </c>
      <c r="Q39" s="65">
        <v>405.89859999999999</v>
      </c>
      <c r="R39" s="66">
        <v>5.9999999999999995E-4</v>
      </c>
      <c r="S39" s="66">
        <v>1.83E-2</v>
      </c>
      <c r="T39" s="66">
        <v>1.9E-3</v>
      </c>
    </row>
    <row r="40" spans="1:20">
      <c r="A40" t="s">
        <v>391</v>
      </c>
      <c r="B40" t="s">
        <v>392</v>
      </c>
      <c r="C40" t="s">
        <v>99</v>
      </c>
      <c r="D40" t="s">
        <v>122</v>
      </c>
      <c r="E40" t="s">
        <v>393</v>
      </c>
      <c r="F40" t="s">
        <v>318</v>
      </c>
      <c r="G40" t="s">
        <v>319</v>
      </c>
      <c r="H40" t="s">
        <v>205</v>
      </c>
      <c r="I40" t="s">
        <v>394</v>
      </c>
      <c r="J40" s="65">
        <v>3.7</v>
      </c>
      <c r="K40" t="s">
        <v>101</v>
      </c>
      <c r="L40" s="66">
        <v>4.8000000000000001E-2</v>
      </c>
      <c r="M40" s="66">
        <v>2.7199999999999998E-2</v>
      </c>
      <c r="N40" s="65">
        <v>280379</v>
      </c>
      <c r="O40" s="65">
        <v>108.72</v>
      </c>
      <c r="P40" s="65">
        <v>0</v>
      </c>
      <c r="Q40" s="65">
        <v>304.82804879999998</v>
      </c>
      <c r="R40" s="66">
        <v>5.9999999999999995E-4</v>
      </c>
      <c r="S40" s="66">
        <v>1.38E-2</v>
      </c>
      <c r="T40" s="66">
        <v>1.5E-3</v>
      </c>
    </row>
    <row r="41" spans="1:20">
      <c r="A41" t="s">
        <v>395</v>
      </c>
      <c r="B41" t="s">
        <v>396</v>
      </c>
      <c r="C41" t="s">
        <v>99</v>
      </c>
      <c r="D41" t="s">
        <v>122</v>
      </c>
      <c r="E41" t="s">
        <v>397</v>
      </c>
      <c r="F41" t="s">
        <v>318</v>
      </c>
      <c r="G41" t="s">
        <v>319</v>
      </c>
      <c r="H41" t="s">
        <v>205</v>
      </c>
      <c r="I41" t="s">
        <v>394</v>
      </c>
      <c r="J41" s="65">
        <v>2.2999999999999998</v>
      </c>
      <c r="K41" t="s">
        <v>101</v>
      </c>
      <c r="L41" s="66">
        <v>3.9E-2</v>
      </c>
      <c r="M41" s="66">
        <v>6.4399999999999999E-2</v>
      </c>
      <c r="N41" s="65">
        <v>311760.61</v>
      </c>
      <c r="O41" s="65">
        <v>95</v>
      </c>
      <c r="P41" s="65">
        <v>0</v>
      </c>
      <c r="Q41" s="65">
        <v>296.17257949999998</v>
      </c>
      <c r="R41" s="66">
        <v>5.0000000000000001E-4</v>
      </c>
      <c r="S41" s="66">
        <v>1.34E-2</v>
      </c>
      <c r="T41" s="66">
        <v>1.4E-3</v>
      </c>
    </row>
    <row r="42" spans="1:20">
      <c r="A42" t="s">
        <v>398</v>
      </c>
      <c r="B42" t="s">
        <v>399</v>
      </c>
      <c r="C42" t="s">
        <v>99</v>
      </c>
      <c r="D42" t="s">
        <v>122</v>
      </c>
      <c r="E42" t="s">
        <v>400</v>
      </c>
      <c r="F42" t="s">
        <v>401</v>
      </c>
      <c r="G42" t="s">
        <v>319</v>
      </c>
      <c r="H42" t="s">
        <v>205</v>
      </c>
      <c r="I42" t="s">
        <v>402</v>
      </c>
      <c r="J42" s="65">
        <v>1.23</v>
      </c>
      <c r="K42" t="s">
        <v>101</v>
      </c>
      <c r="L42" s="66">
        <v>2.7900000000000001E-2</v>
      </c>
      <c r="M42" s="66">
        <v>9.2999999999999992E-3</v>
      </c>
      <c r="N42" s="65">
        <v>200605.4</v>
      </c>
      <c r="O42" s="65">
        <v>103</v>
      </c>
      <c r="P42" s="65">
        <v>0</v>
      </c>
      <c r="Q42" s="65">
        <v>206.62356199999999</v>
      </c>
      <c r="R42" s="66">
        <v>5.9999999999999995E-4</v>
      </c>
      <c r="S42" s="66">
        <v>9.2999999999999992E-3</v>
      </c>
      <c r="T42" s="66">
        <v>1E-3</v>
      </c>
    </row>
    <row r="43" spans="1:20">
      <c r="A43" t="s">
        <v>403</v>
      </c>
      <c r="B43" t="s">
        <v>404</v>
      </c>
      <c r="C43" t="s">
        <v>99</v>
      </c>
      <c r="D43" t="s">
        <v>122</v>
      </c>
      <c r="E43" t="s">
        <v>405</v>
      </c>
      <c r="F43" t="s">
        <v>290</v>
      </c>
      <c r="G43" t="s">
        <v>319</v>
      </c>
      <c r="H43" t="s">
        <v>205</v>
      </c>
      <c r="I43" t="s">
        <v>310</v>
      </c>
      <c r="J43" s="65">
        <v>2.98</v>
      </c>
      <c r="K43" t="s">
        <v>101</v>
      </c>
      <c r="L43" s="66">
        <v>5.0500000000000003E-2</v>
      </c>
      <c r="M43" s="66">
        <v>1.14E-2</v>
      </c>
      <c r="N43" s="65">
        <v>19171.25</v>
      </c>
      <c r="O43" s="65">
        <v>113.75</v>
      </c>
      <c r="P43" s="65">
        <v>0</v>
      </c>
      <c r="Q43" s="65">
        <v>21.807296874999999</v>
      </c>
      <c r="R43" s="66">
        <v>0</v>
      </c>
      <c r="S43" s="66">
        <v>1E-3</v>
      </c>
      <c r="T43" s="66">
        <v>1E-4</v>
      </c>
    </row>
    <row r="44" spans="1:20">
      <c r="A44" t="s">
        <v>406</v>
      </c>
      <c r="B44" t="s">
        <v>407</v>
      </c>
      <c r="C44" t="s">
        <v>99</v>
      </c>
      <c r="D44" t="s">
        <v>122</v>
      </c>
      <c r="E44" t="s">
        <v>408</v>
      </c>
      <c r="F44" t="s">
        <v>327</v>
      </c>
      <c r="G44" t="s">
        <v>336</v>
      </c>
      <c r="H44" t="s">
        <v>149</v>
      </c>
      <c r="I44" t="s">
        <v>409</v>
      </c>
      <c r="J44" s="65">
        <v>5.48</v>
      </c>
      <c r="K44" t="s">
        <v>101</v>
      </c>
      <c r="L44" s="66">
        <v>4.1000000000000002E-2</v>
      </c>
      <c r="M44" s="66">
        <v>1.7100000000000001E-2</v>
      </c>
      <c r="N44" s="65">
        <v>347155</v>
      </c>
      <c r="O44" s="65">
        <v>113.49</v>
      </c>
      <c r="P44" s="65">
        <v>0</v>
      </c>
      <c r="Q44" s="65">
        <v>393.98620949999997</v>
      </c>
      <c r="R44" s="66">
        <v>5.0000000000000001E-4</v>
      </c>
      <c r="S44" s="66">
        <v>1.78E-2</v>
      </c>
      <c r="T44" s="66">
        <v>1.9E-3</v>
      </c>
    </row>
    <row r="45" spans="1:20">
      <c r="A45" t="s">
        <v>410</v>
      </c>
      <c r="B45" t="s">
        <v>411</v>
      </c>
      <c r="C45" t="s">
        <v>99</v>
      </c>
      <c r="D45" t="s">
        <v>122</v>
      </c>
      <c r="E45" t="s">
        <v>408</v>
      </c>
      <c r="F45" t="s">
        <v>327</v>
      </c>
      <c r="G45" t="s">
        <v>336</v>
      </c>
      <c r="H45" t="s">
        <v>149</v>
      </c>
      <c r="I45" t="s">
        <v>412</v>
      </c>
      <c r="J45" s="65">
        <v>4.76</v>
      </c>
      <c r="K45" t="s">
        <v>101</v>
      </c>
      <c r="L45" s="66">
        <v>2.63E-2</v>
      </c>
      <c r="M45" s="66">
        <v>1.54E-2</v>
      </c>
      <c r="N45" s="65">
        <v>236838</v>
      </c>
      <c r="O45" s="65">
        <v>105.21</v>
      </c>
      <c r="P45" s="65">
        <v>0</v>
      </c>
      <c r="Q45" s="65">
        <v>249.1772598</v>
      </c>
      <c r="R45" s="66">
        <v>2.0000000000000001E-4</v>
      </c>
      <c r="S45" s="66">
        <v>1.1299999999999999E-2</v>
      </c>
      <c r="T45" s="66">
        <v>1.1999999999999999E-3</v>
      </c>
    </row>
    <row r="46" spans="1:20">
      <c r="A46" t="s">
        <v>413</v>
      </c>
      <c r="B46" t="s">
        <v>414</v>
      </c>
      <c r="C46" t="s">
        <v>99</v>
      </c>
      <c r="D46" t="s">
        <v>122</v>
      </c>
      <c r="E46" t="s">
        <v>331</v>
      </c>
      <c r="F46" t="s">
        <v>290</v>
      </c>
      <c r="G46" t="s">
        <v>319</v>
      </c>
      <c r="H46" t="s">
        <v>205</v>
      </c>
      <c r="I46" t="s">
        <v>415</v>
      </c>
      <c r="J46" s="65">
        <v>3.45</v>
      </c>
      <c r="K46" t="s">
        <v>101</v>
      </c>
      <c r="L46" s="66">
        <v>3.5000000000000003E-2</v>
      </c>
      <c r="M46" s="66">
        <v>1.46E-2</v>
      </c>
      <c r="N46" s="65">
        <v>93935.48</v>
      </c>
      <c r="O46" s="65">
        <v>107.19</v>
      </c>
      <c r="P46" s="65">
        <v>0</v>
      </c>
      <c r="Q46" s="65">
        <v>100.689441012</v>
      </c>
      <c r="R46" s="66">
        <v>1E-4</v>
      </c>
      <c r="S46" s="66">
        <v>4.4999999999999997E-3</v>
      </c>
      <c r="T46" s="66">
        <v>5.0000000000000001E-4</v>
      </c>
    </row>
    <row r="47" spans="1:20">
      <c r="A47" t="s">
        <v>416</v>
      </c>
      <c r="B47" t="s">
        <v>417</v>
      </c>
      <c r="C47" t="s">
        <v>99</v>
      </c>
      <c r="D47" t="s">
        <v>122</v>
      </c>
      <c r="E47" t="s">
        <v>418</v>
      </c>
      <c r="F47" t="s">
        <v>318</v>
      </c>
      <c r="G47" t="s">
        <v>319</v>
      </c>
      <c r="H47" t="s">
        <v>205</v>
      </c>
      <c r="I47" t="s">
        <v>419</v>
      </c>
      <c r="J47" s="65">
        <v>2.48</v>
      </c>
      <c r="K47" t="s">
        <v>101</v>
      </c>
      <c r="L47" s="66">
        <v>5.8000000000000003E-2</v>
      </c>
      <c r="M47" s="66">
        <v>4.1500000000000002E-2</v>
      </c>
      <c r="N47" s="65">
        <v>246478.21</v>
      </c>
      <c r="O47" s="65">
        <v>104.65</v>
      </c>
      <c r="P47" s="65">
        <v>0</v>
      </c>
      <c r="Q47" s="65">
        <v>257.93944676500001</v>
      </c>
      <c r="R47" s="66">
        <v>6.9999999999999999E-4</v>
      </c>
      <c r="S47" s="66">
        <v>1.1599999999999999E-2</v>
      </c>
      <c r="T47" s="66">
        <v>1.1999999999999999E-3</v>
      </c>
    </row>
    <row r="48" spans="1:20">
      <c r="A48" t="s">
        <v>420</v>
      </c>
      <c r="B48" t="s">
        <v>421</v>
      </c>
      <c r="C48" t="s">
        <v>99</v>
      </c>
      <c r="D48" t="s">
        <v>122</v>
      </c>
      <c r="E48" t="s">
        <v>422</v>
      </c>
      <c r="F48" t="s">
        <v>327</v>
      </c>
      <c r="G48" t="s">
        <v>319</v>
      </c>
      <c r="H48" t="s">
        <v>205</v>
      </c>
      <c r="I48" t="s">
        <v>377</v>
      </c>
      <c r="J48" s="65">
        <v>2.9</v>
      </c>
      <c r="K48" t="s">
        <v>101</v>
      </c>
      <c r="L48" s="66">
        <v>3.85E-2</v>
      </c>
      <c r="M48" s="66">
        <v>9.7999999999999997E-3</v>
      </c>
      <c r="N48" s="65">
        <v>37982</v>
      </c>
      <c r="O48" s="65">
        <v>110.29</v>
      </c>
      <c r="P48" s="65">
        <v>0</v>
      </c>
      <c r="Q48" s="65">
        <v>41.890347800000001</v>
      </c>
      <c r="R48" s="66">
        <v>1E-4</v>
      </c>
      <c r="S48" s="66">
        <v>1.9E-3</v>
      </c>
      <c r="T48" s="66">
        <v>2.0000000000000001E-4</v>
      </c>
    </row>
    <row r="49" spans="1:20">
      <c r="A49" t="s">
        <v>423</v>
      </c>
      <c r="B49" t="s">
        <v>424</v>
      </c>
      <c r="C49" t="s">
        <v>99</v>
      </c>
      <c r="D49" t="s">
        <v>122</v>
      </c>
      <c r="E49" t="s">
        <v>425</v>
      </c>
      <c r="F49" t="s">
        <v>318</v>
      </c>
      <c r="G49" t="s">
        <v>319</v>
      </c>
      <c r="H49" t="s">
        <v>205</v>
      </c>
      <c r="I49" t="s">
        <v>426</v>
      </c>
      <c r="J49" s="65">
        <v>1.1100000000000001</v>
      </c>
      <c r="K49" t="s">
        <v>101</v>
      </c>
      <c r="L49" s="66">
        <v>4.2500000000000003E-2</v>
      </c>
      <c r="M49" s="66">
        <v>5.7000000000000002E-2</v>
      </c>
      <c r="N49" s="65">
        <v>648010</v>
      </c>
      <c r="O49" s="65">
        <v>99.9</v>
      </c>
      <c r="P49" s="65">
        <v>0</v>
      </c>
      <c r="Q49" s="65">
        <v>647.36198999999999</v>
      </c>
      <c r="R49" s="66">
        <v>1.1000000000000001E-3</v>
      </c>
      <c r="S49" s="66">
        <v>2.92E-2</v>
      </c>
      <c r="T49" s="66">
        <v>3.0999999999999999E-3</v>
      </c>
    </row>
    <row r="50" spans="1:20">
      <c r="A50" t="s">
        <v>427</v>
      </c>
      <c r="B50" t="s">
        <v>428</v>
      </c>
      <c r="C50" t="s">
        <v>99</v>
      </c>
      <c r="D50" t="s">
        <v>122</v>
      </c>
      <c r="E50" t="s">
        <v>429</v>
      </c>
      <c r="F50" t="s">
        <v>111</v>
      </c>
      <c r="G50" t="s">
        <v>340</v>
      </c>
      <c r="H50" t="s">
        <v>205</v>
      </c>
      <c r="I50" t="s">
        <v>430</v>
      </c>
      <c r="J50" s="65">
        <v>5.43</v>
      </c>
      <c r="K50" t="s">
        <v>101</v>
      </c>
      <c r="L50" s="66">
        <v>3.7499999999999999E-2</v>
      </c>
      <c r="M50" s="66">
        <v>1.55E-2</v>
      </c>
      <c r="N50" s="65">
        <v>481762</v>
      </c>
      <c r="O50" s="65">
        <v>114.32</v>
      </c>
      <c r="P50" s="65">
        <v>0</v>
      </c>
      <c r="Q50" s="65">
        <v>550.75031839999997</v>
      </c>
      <c r="R50" s="66">
        <v>8.9999999999999998E-4</v>
      </c>
      <c r="S50" s="66">
        <v>2.4899999999999999E-2</v>
      </c>
      <c r="T50" s="66">
        <v>2.5999999999999999E-3</v>
      </c>
    </row>
    <row r="51" spans="1:20">
      <c r="A51" t="s">
        <v>431</v>
      </c>
      <c r="B51" t="s">
        <v>432</v>
      </c>
      <c r="C51" t="s">
        <v>99</v>
      </c>
      <c r="D51" t="s">
        <v>122</v>
      </c>
      <c r="E51" t="s">
        <v>433</v>
      </c>
      <c r="F51" t="s">
        <v>111</v>
      </c>
      <c r="G51" t="s">
        <v>434</v>
      </c>
      <c r="H51" t="s">
        <v>149</v>
      </c>
      <c r="I51" t="s">
        <v>435</v>
      </c>
      <c r="J51" s="65">
        <v>3.66</v>
      </c>
      <c r="K51" t="s">
        <v>101</v>
      </c>
      <c r="L51" s="66">
        <v>1.8599999999999998E-2</v>
      </c>
      <c r="M51" s="66">
        <v>1.43E-2</v>
      </c>
      <c r="N51" s="65">
        <v>948000</v>
      </c>
      <c r="O51" s="65">
        <v>101.95</v>
      </c>
      <c r="P51" s="65">
        <v>0</v>
      </c>
      <c r="Q51" s="65">
        <v>966.48599999999999</v>
      </c>
      <c r="R51" s="66">
        <v>7.9000000000000008E-3</v>
      </c>
      <c r="S51" s="66">
        <v>4.3700000000000003E-2</v>
      </c>
      <c r="T51" s="66">
        <v>4.5999999999999999E-3</v>
      </c>
    </row>
    <row r="52" spans="1:20">
      <c r="A52" t="s">
        <v>436</v>
      </c>
      <c r="B52" t="s">
        <v>437</v>
      </c>
      <c r="C52" t="s">
        <v>99</v>
      </c>
      <c r="D52" t="s">
        <v>122</v>
      </c>
      <c r="E52" t="s">
        <v>438</v>
      </c>
      <c r="F52" t="s">
        <v>131</v>
      </c>
      <c r="G52" t="s">
        <v>340</v>
      </c>
      <c r="H52" t="s">
        <v>205</v>
      </c>
      <c r="I52" t="s">
        <v>439</v>
      </c>
      <c r="J52" s="65">
        <v>4.49</v>
      </c>
      <c r="K52" t="s">
        <v>101</v>
      </c>
      <c r="L52" s="66">
        <v>0.04</v>
      </c>
      <c r="M52" s="66">
        <v>1.4500000000000001E-2</v>
      </c>
      <c r="N52" s="65">
        <v>385600</v>
      </c>
      <c r="O52" s="65">
        <v>113.95</v>
      </c>
      <c r="P52" s="65">
        <v>0</v>
      </c>
      <c r="Q52" s="65">
        <v>439.39120000000003</v>
      </c>
      <c r="R52" s="66">
        <v>5.0000000000000001E-4</v>
      </c>
      <c r="S52" s="66">
        <v>1.9800000000000002E-2</v>
      </c>
      <c r="T52" s="66">
        <v>2.0999999999999999E-3</v>
      </c>
    </row>
    <row r="53" spans="1:20">
      <c r="A53" t="s">
        <v>440</v>
      </c>
      <c r="B53" t="s">
        <v>441</v>
      </c>
      <c r="C53" t="s">
        <v>99</v>
      </c>
      <c r="D53" t="s">
        <v>122</v>
      </c>
      <c r="E53" t="s">
        <v>442</v>
      </c>
      <c r="F53" t="s">
        <v>318</v>
      </c>
      <c r="G53" t="s">
        <v>434</v>
      </c>
      <c r="H53" t="s">
        <v>149</v>
      </c>
      <c r="I53" t="s">
        <v>394</v>
      </c>
      <c r="J53" s="65">
        <v>1.41</v>
      </c>
      <c r="K53" t="s">
        <v>101</v>
      </c>
      <c r="L53" s="66">
        <v>4.9000000000000002E-2</v>
      </c>
      <c r="M53" s="66">
        <v>1.52E-2</v>
      </c>
      <c r="N53" s="65">
        <v>305466.67</v>
      </c>
      <c r="O53" s="65">
        <v>106.89</v>
      </c>
      <c r="P53" s="65">
        <v>0</v>
      </c>
      <c r="Q53" s="65">
        <v>326.51332356299997</v>
      </c>
      <c r="R53" s="66">
        <v>1.4E-3</v>
      </c>
      <c r="S53" s="66">
        <v>1.47E-2</v>
      </c>
      <c r="T53" s="66">
        <v>1.6000000000000001E-3</v>
      </c>
    </row>
    <row r="54" spans="1:20">
      <c r="A54" t="s">
        <v>443</v>
      </c>
      <c r="B54" t="s">
        <v>444</v>
      </c>
      <c r="C54" t="s">
        <v>99</v>
      </c>
      <c r="D54" t="s">
        <v>122</v>
      </c>
      <c r="E54" t="s">
        <v>445</v>
      </c>
      <c r="F54" t="s">
        <v>446</v>
      </c>
      <c r="G54" t="s">
        <v>447</v>
      </c>
      <c r="H54" t="s">
        <v>149</v>
      </c>
      <c r="I54" t="s">
        <v>448</v>
      </c>
      <c r="J54" s="65">
        <v>2.42</v>
      </c>
      <c r="K54" t="s">
        <v>101</v>
      </c>
      <c r="L54" s="66">
        <v>3.15E-2</v>
      </c>
      <c r="M54" s="66">
        <v>1.54E-2</v>
      </c>
      <c r="N54" s="65">
        <v>152877.41</v>
      </c>
      <c r="O54" s="65">
        <v>103.94</v>
      </c>
      <c r="P54" s="65">
        <v>0</v>
      </c>
      <c r="Q54" s="65">
        <v>158.900779954</v>
      </c>
      <c r="R54" s="66">
        <v>5.0000000000000001E-4</v>
      </c>
      <c r="S54" s="66">
        <v>7.1999999999999998E-3</v>
      </c>
      <c r="T54" s="66">
        <v>8.0000000000000004E-4</v>
      </c>
    </row>
    <row r="55" spans="1:20">
      <c r="A55" t="s">
        <v>449</v>
      </c>
      <c r="B55" t="s">
        <v>450</v>
      </c>
      <c r="C55" t="s">
        <v>99</v>
      </c>
      <c r="D55" t="s">
        <v>122</v>
      </c>
      <c r="E55" t="s">
        <v>451</v>
      </c>
      <c r="F55" t="s">
        <v>446</v>
      </c>
      <c r="G55" t="s">
        <v>452</v>
      </c>
      <c r="H55" t="s">
        <v>205</v>
      </c>
      <c r="I55" t="s">
        <v>453</v>
      </c>
      <c r="J55" s="65">
        <v>3.7</v>
      </c>
      <c r="K55" t="s">
        <v>101</v>
      </c>
      <c r="L55" s="66">
        <v>4.2999999999999997E-2</v>
      </c>
      <c r="M55" s="66">
        <v>2.0500000000000001E-2</v>
      </c>
      <c r="N55" s="65">
        <v>340000</v>
      </c>
      <c r="O55" s="65">
        <v>110.58</v>
      </c>
      <c r="P55" s="65">
        <v>0</v>
      </c>
      <c r="Q55" s="65">
        <v>375.97199999999998</v>
      </c>
      <c r="R55" s="66">
        <v>2.9999999999999997E-4</v>
      </c>
      <c r="S55" s="66">
        <v>1.7000000000000001E-2</v>
      </c>
      <c r="T55" s="66">
        <v>1.8E-3</v>
      </c>
    </row>
    <row r="56" spans="1:20">
      <c r="A56" t="s">
        <v>454</v>
      </c>
      <c r="B56" t="s">
        <v>455</v>
      </c>
      <c r="C56" t="s">
        <v>99</v>
      </c>
      <c r="D56" t="s">
        <v>122</v>
      </c>
      <c r="E56" t="s">
        <v>456</v>
      </c>
      <c r="F56" t="s">
        <v>111</v>
      </c>
      <c r="G56" t="s">
        <v>452</v>
      </c>
      <c r="H56" t="s">
        <v>205</v>
      </c>
      <c r="I56" t="s">
        <v>457</v>
      </c>
      <c r="J56" s="65">
        <v>3.32</v>
      </c>
      <c r="K56" t="s">
        <v>101</v>
      </c>
      <c r="L56" s="66">
        <v>3.3500000000000002E-2</v>
      </c>
      <c r="M56" s="66">
        <v>1.38E-2</v>
      </c>
      <c r="N56" s="65">
        <v>476045</v>
      </c>
      <c r="O56" s="65">
        <v>107.44</v>
      </c>
      <c r="P56" s="65">
        <v>0</v>
      </c>
      <c r="Q56" s="65">
        <v>511.46274799999998</v>
      </c>
      <c r="R56" s="66">
        <v>8.9999999999999998E-4</v>
      </c>
      <c r="S56" s="66">
        <v>2.3099999999999999E-2</v>
      </c>
      <c r="T56" s="66">
        <v>2.5000000000000001E-3</v>
      </c>
    </row>
    <row r="57" spans="1:20">
      <c r="A57" t="s">
        <v>458</v>
      </c>
      <c r="B57" t="s">
        <v>459</v>
      </c>
      <c r="C57" t="s">
        <v>99</v>
      </c>
      <c r="D57" t="s">
        <v>122</v>
      </c>
      <c r="E57" t="s">
        <v>460</v>
      </c>
      <c r="F57" t="s">
        <v>290</v>
      </c>
      <c r="G57" t="s">
        <v>447</v>
      </c>
      <c r="H57" t="s">
        <v>149</v>
      </c>
      <c r="I57" t="s">
        <v>461</v>
      </c>
      <c r="J57" s="65">
        <v>5.66</v>
      </c>
      <c r="K57" t="s">
        <v>101</v>
      </c>
      <c r="L57" s="66">
        <v>3.95E-2</v>
      </c>
      <c r="M57" s="66">
        <v>2.69E-2</v>
      </c>
      <c r="N57" s="65">
        <v>91926.82</v>
      </c>
      <c r="O57" s="65">
        <v>107.32</v>
      </c>
      <c r="P57" s="65">
        <v>0</v>
      </c>
      <c r="Q57" s="65">
        <v>98.655863224000001</v>
      </c>
      <c r="R57" s="66">
        <v>1E-4</v>
      </c>
      <c r="S57" s="66">
        <v>4.4999999999999997E-3</v>
      </c>
      <c r="T57" s="66">
        <v>5.0000000000000001E-4</v>
      </c>
    </row>
    <row r="58" spans="1:20">
      <c r="A58" t="s">
        <v>462</v>
      </c>
      <c r="B58" t="s">
        <v>463</v>
      </c>
      <c r="C58" t="s">
        <v>99</v>
      </c>
      <c r="D58" t="s">
        <v>122</v>
      </c>
      <c r="E58" t="s">
        <v>464</v>
      </c>
      <c r="F58" t="s">
        <v>124</v>
      </c>
      <c r="G58" t="s">
        <v>352</v>
      </c>
      <c r="H58" t="s">
        <v>149</v>
      </c>
      <c r="I58" t="s">
        <v>465</v>
      </c>
      <c r="J58" s="65">
        <v>4.0599999999999996</v>
      </c>
      <c r="K58" t="s">
        <v>101</v>
      </c>
      <c r="L58" s="66">
        <v>3.4500000000000003E-2</v>
      </c>
      <c r="M58" s="66">
        <v>1.6299999999999999E-2</v>
      </c>
      <c r="N58" s="65">
        <v>1218862</v>
      </c>
      <c r="O58" s="65">
        <v>108.78</v>
      </c>
      <c r="P58" s="65">
        <v>0</v>
      </c>
      <c r="Q58" s="65">
        <v>1325.8780836000001</v>
      </c>
      <c r="R58" s="66">
        <v>2.3E-3</v>
      </c>
      <c r="S58" s="66">
        <v>5.9900000000000002E-2</v>
      </c>
      <c r="T58" s="66">
        <v>6.4000000000000003E-3</v>
      </c>
    </row>
    <row r="59" spans="1:20">
      <c r="A59" t="s">
        <v>466</v>
      </c>
      <c r="B59" t="s">
        <v>467</v>
      </c>
      <c r="C59" t="s">
        <v>99</v>
      </c>
      <c r="D59" t="s">
        <v>122</v>
      </c>
      <c r="E59" t="s">
        <v>468</v>
      </c>
      <c r="F59" t="s">
        <v>318</v>
      </c>
      <c r="G59" t="s">
        <v>352</v>
      </c>
      <c r="H59" t="s">
        <v>149</v>
      </c>
      <c r="I59" t="s">
        <v>419</v>
      </c>
      <c r="J59" s="65">
        <v>0.95</v>
      </c>
      <c r="K59" t="s">
        <v>101</v>
      </c>
      <c r="L59" s="66">
        <v>4.4499999999999998E-2</v>
      </c>
      <c r="M59" s="66">
        <v>0.17549999999999999</v>
      </c>
      <c r="N59" s="65">
        <v>273848.21999999997</v>
      </c>
      <c r="O59" s="65">
        <v>89.28</v>
      </c>
      <c r="P59" s="65">
        <v>0</v>
      </c>
      <c r="Q59" s="65">
        <v>244.49169081599999</v>
      </c>
      <c r="R59" s="66">
        <v>8.0000000000000004E-4</v>
      </c>
      <c r="S59" s="66">
        <v>1.0999999999999999E-2</v>
      </c>
      <c r="T59" s="66">
        <v>1.1999999999999999E-3</v>
      </c>
    </row>
    <row r="60" spans="1:20">
      <c r="A60" t="s">
        <v>469</v>
      </c>
      <c r="B60" t="s">
        <v>470</v>
      </c>
      <c r="C60" t="s">
        <v>99</v>
      </c>
      <c r="D60" t="s">
        <v>122</v>
      </c>
      <c r="E60" t="s">
        <v>471</v>
      </c>
      <c r="F60" t="s">
        <v>111</v>
      </c>
      <c r="G60" t="s">
        <v>472</v>
      </c>
      <c r="H60" t="s">
        <v>205</v>
      </c>
      <c r="I60" t="s">
        <v>473</v>
      </c>
      <c r="J60" s="65">
        <v>3.24</v>
      </c>
      <c r="K60" t="s">
        <v>101</v>
      </c>
      <c r="L60" s="66">
        <v>4.8000000000000001E-2</v>
      </c>
      <c r="M60" s="66">
        <v>3.3799999999999997E-2</v>
      </c>
      <c r="N60" s="65">
        <v>383015</v>
      </c>
      <c r="O60" s="65">
        <v>104.68</v>
      </c>
      <c r="P60" s="65">
        <v>0</v>
      </c>
      <c r="Q60" s="65">
        <v>400.94010200000002</v>
      </c>
      <c r="R60" s="66">
        <v>2.0000000000000001E-4</v>
      </c>
      <c r="S60" s="66">
        <v>1.8100000000000002E-2</v>
      </c>
      <c r="T60" s="66">
        <v>1.9E-3</v>
      </c>
    </row>
    <row r="61" spans="1:20">
      <c r="A61" t="s">
        <v>474</v>
      </c>
      <c r="B61" t="s">
        <v>475</v>
      </c>
      <c r="C61" t="s">
        <v>99</v>
      </c>
      <c r="D61" t="s">
        <v>122</v>
      </c>
      <c r="E61" t="s">
        <v>476</v>
      </c>
      <c r="F61" t="s">
        <v>131</v>
      </c>
      <c r="G61" t="s">
        <v>477</v>
      </c>
      <c r="H61" t="s">
        <v>149</v>
      </c>
      <c r="I61" t="s">
        <v>478</v>
      </c>
      <c r="J61" s="65">
        <v>3.66</v>
      </c>
      <c r="K61" t="s">
        <v>101</v>
      </c>
      <c r="L61" s="66">
        <v>3.85E-2</v>
      </c>
      <c r="M61" s="66">
        <v>5.2900000000000003E-2</v>
      </c>
      <c r="N61" s="65">
        <v>299188.17</v>
      </c>
      <c r="O61" s="65">
        <v>95.5</v>
      </c>
      <c r="P61" s="65">
        <v>0</v>
      </c>
      <c r="Q61" s="65">
        <v>285.72470234999997</v>
      </c>
      <c r="R61" s="66">
        <v>2.0000000000000001E-4</v>
      </c>
      <c r="S61" s="66">
        <v>1.29E-2</v>
      </c>
      <c r="T61" s="66">
        <v>1.4E-3</v>
      </c>
    </row>
    <row r="62" spans="1:20">
      <c r="A62" t="s">
        <v>479</v>
      </c>
      <c r="B62" t="s">
        <v>475</v>
      </c>
      <c r="C62" t="s">
        <v>99</v>
      </c>
      <c r="D62" t="s">
        <v>122</v>
      </c>
      <c r="E62" t="s">
        <v>476</v>
      </c>
      <c r="F62" t="s">
        <v>131</v>
      </c>
      <c r="G62" t="s">
        <v>210</v>
      </c>
      <c r="H62" t="s">
        <v>480</v>
      </c>
      <c r="I62" t="s">
        <v>481</v>
      </c>
      <c r="J62" s="65">
        <v>3.66</v>
      </c>
      <c r="K62" t="s">
        <v>101</v>
      </c>
      <c r="L62" s="66">
        <v>3.85E-2</v>
      </c>
      <c r="M62" s="66">
        <v>5.1999999999999998E-2</v>
      </c>
      <c r="N62" s="65">
        <v>11065</v>
      </c>
      <c r="O62" s="65">
        <v>95.81</v>
      </c>
      <c r="P62" s="65">
        <v>0</v>
      </c>
      <c r="Q62" s="65">
        <v>10.601376500000001</v>
      </c>
      <c r="R62" s="66">
        <v>2.0000000000000001E-4</v>
      </c>
      <c r="S62" s="66">
        <v>5.0000000000000001E-4</v>
      </c>
      <c r="T62" s="66">
        <v>1E-4</v>
      </c>
    </row>
    <row r="63" spans="1:20">
      <c r="A63" s="67" t="s">
        <v>280</v>
      </c>
      <c r="B63" s="14"/>
      <c r="C63" s="14"/>
      <c r="D63" s="14"/>
      <c r="E63" s="14"/>
      <c r="J63" s="69">
        <v>2.31</v>
      </c>
      <c r="M63" s="68">
        <v>3.8399999999999997E-2</v>
      </c>
      <c r="N63" s="69">
        <v>4985242.22</v>
      </c>
      <c r="P63" s="69">
        <v>0</v>
      </c>
      <c r="Q63" s="69">
        <v>4365.7433591380004</v>
      </c>
      <c r="S63" s="68">
        <v>0.19719999999999999</v>
      </c>
      <c r="T63" s="68">
        <v>2.1000000000000001E-2</v>
      </c>
    </row>
    <row r="64" spans="1:20">
      <c r="A64" t="s">
        <v>482</v>
      </c>
      <c r="B64" t="s">
        <v>483</v>
      </c>
      <c r="C64" t="s">
        <v>99</v>
      </c>
      <c r="D64" t="s">
        <v>122</v>
      </c>
      <c r="E64" t="s">
        <v>484</v>
      </c>
      <c r="F64" t="s">
        <v>485</v>
      </c>
      <c r="G64" t="s">
        <v>291</v>
      </c>
      <c r="H64" t="s">
        <v>205</v>
      </c>
      <c r="I64" t="s">
        <v>314</v>
      </c>
      <c r="J64" s="65">
        <v>2.38</v>
      </c>
      <c r="K64" t="s">
        <v>101</v>
      </c>
      <c r="L64" s="66">
        <v>3.49E-2</v>
      </c>
      <c r="M64" s="66">
        <v>3.7499999999999999E-2</v>
      </c>
      <c r="N64" s="65">
        <v>1462593.68</v>
      </c>
      <c r="O64" s="65">
        <v>89.27</v>
      </c>
      <c r="P64" s="65">
        <v>0</v>
      </c>
      <c r="Q64" s="65">
        <v>1305.657378136</v>
      </c>
      <c r="R64" s="66">
        <v>8.9999999999999998E-4</v>
      </c>
      <c r="S64" s="66">
        <v>5.8999999999999997E-2</v>
      </c>
      <c r="T64" s="66">
        <v>6.3E-3</v>
      </c>
    </row>
    <row r="65" spans="1:20">
      <c r="A65" t="s">
        <v>486</v>
      </c>
      <c r="B65" t="s">
        <v>487</v>
      </c>
      <c r="C65" t="s">
        <v>99</v>
      </c>
      <c r="D65" t="s">
        <v>122</v>
      </c>
      <c r="E65" t="s">
        <v>488</v>
      </c>
      <c r="F65" t="s">
        <v>485</v>
      </c>
      <c r="G65" t="s">
        <v>434</v>
      </c>
      <c r="H65" t="s">
        <v>149</v>
      </c>
      <c r="I65" t="s">
        <v>489</v>
      </c>
      <c r="J65" s="65">
        <v>4.76</v>
      </c>
      <c r="K65" t="s">
        <v>101</v>
      </c>
      <c r="L65" s="66">
        <v>4.6899999999999997E-2</v>
      </c>
      <c r="M65" s="66">
        <v>8.0600000000000005E-2</v>
      </c>
      <c r="N65" s="65">
        <v>276532.5</v>
      </c>
      <c r="O65" s="65">
        <v>80.97</v>
      </c>
      <c r="P65" s="65">
        <v>0</v>
      </c>
      <c r="Q65" s="65">
        <v>223.90836525</v>
      </c>
      <c r="R65" s="66">
        <v>2.0000000000000001E-4</v>
      </c>
      <c r="S65" s="66">
        <v>1.01E-2</v>
      </c>
      <c r="T65" s="66">
        <v>1.1000000000000001E-3</v>
      </c>
    </row>
    <row r="66" spans="1:20">
      <c r="A66" t="s">
        <v>490</v>
      </c>
      <c r="B66" t="s">
        <v>491</v>
      </c>
      <c r="C66" t="s">
        <v>99</v>
      </c>
      <c r="D66" t="s">
        <v>122</v>
      </c>
      <c r="E66" t="s">
        <v>456</v>
      </c>
      <c r="F66" t="s">
        <v>111</v>
      </c>
      <c r="G66" t="s">
        <v>452</v>
      </c>
      <c r="H66" t="s">
        <v>205</v>
      </c>
      <c r="I66" t="s">
        <v>314</v>
      </c>
      <c r="J66" s="65">
        <v>2.0099999999999998</v>
      </c>
      <c r="K66" t="s">
        <v>101</v>
      </c>
      <c r="L66" s="66">
        <v>5.2499999999999998E-2</v>
      </c>
      <c r="M66" s="66">
        <v>3.2300000000000002E-2</v>
      </c>
      <c r="N66" s="65">
        <v>2667474.84</v>
      </c>
      <c r="O66" s="65">
        <v>87.18</v>
      </c>
      <c r="P66" s="65">
        <v>0</v>
      </c>
      <c r="Q66" s="65">
        <v>2325.5045655120002</v>
      </c>
      <c r="R66" s="66">
        <v>2.5999999999999999E-3</v>
      </c>
      <c r="S66" s="66">
        <v>0.105</v>
      </c>
      <c r="T66" s="66">
        <v>1.12E-2</v>
      </c>
    </row>
    <row r="67" spans="1:20">
      <c r="A67" t="s">
        <v>492</v>
      </c>
      <c r="B67" t="s">
        <v>493</v>
      </c>
      <c r="C67" t="s">
        <v>99</v>
      </c>
      <c r="D67" t="s">
        <v>122</v>
      </c>
      <c r="E67" t="s">
        <v>494</v>
      </c>
      <c r="F67" t="s">
        <v>127</v>
      </c>
      <c r="G67" t="s">
        <v>357</v>
      </c>
      <c r="H67" t="s">
        <v>205</v>
      </c>
      <c r="I67" t="s">
        <v>495</v>
      </c>
      <c r="J67" s="65">
        <v>2.3199999999999998</v>
      </c>
      <c r="K67" t="s">
        <v>101</v>
      </c>
      <c r="L67" s="66">
        <v>3.8300000000000001E-2</v>
      </c>
      <c r="M67" s="66">
        <v>4.2999999999999997E-2</v>
      </c>
      <c r="N67" s="65">
        <v>462274.2</v>
      </c>
      <c r="O67" s="65">
        <v>90.47</v>
      </c>
      <c r="P67" s="65">
        <v>0</v>
      </c>
      <c r="Q67" s="65">
        <v>418.21946874000002</v>
      </c>
      <c r="R67" s="66">
        <v>1.1000000000000001E-3</v>
      </c>
      <c r="S67" s="66">
        <v>1.89E-2</v>
      </c>
      <c r="T67" s="66">
        <v>2E-3</v>
      </c>
    </row>
    <row r="68" spans="1:20">
      <c r="A68" t="s">
        <v>496</v>
      </c>
      <c r="B68" t="s">
        <v>497</v>
      </c>
      <c r="C68" t="s">
        <v>99</v>
      </c>
      <c r="D68" t="s">
        <v>122</v>
      </c>
      <c r="E68" t="s">
        <v>498</v>
      </c>
      <c r="F68" t="s">
        <v>131</v>
      </c>
      <c r="G68" t="s">
        <v>210</v>
      </c>
      <c r="H68" t="s">
        <v>480</v>
      </c>
      <c r="I68" t="s">
        <v>499</v>
      </c>
      <c r="J68" s="65">
        <v>2.85</v>
      </c>
      <c r="K68" t="s">
        <v>101</v>
      </c>
      <c r="L68" s="66">
        <v>5.9499999999999997E-2</v>
      </c>
      <c r="M68" s="66">
        <v>8.2299999999999998E-2</v>
      </c>
      <c r="N68" s="65">
        <v>116367</v>
      </c>
      <c r="O68" s="65">
        <v>79.45</v>
      </c>
      <c r="P68" s="65">
        <v>0</v>
      </c>
      <c r="Q68" s="65">
        <v>92.453581499999999</v>
      </c>
      <c r="R68" s="66">
        <v>1E-4</v>
      </c>
      <c r="S68" s="66">
        <v>4.1999999999999997E-3</v>
      </c>
      <c r="T68" s="66">
        <v>4.0000000000000002E-4</v>
      </c>
    </row>
    <row r="69" spans="1:20">
      <c r="A69" s="67" t="s">
        <v>500</v>
      </c>
      <c r="B69" s="14"/>
      <c r="C69" s="14"/>
      <c r="D69" s="14"/>
      <c r="E69" s="14"/>
      <c r="J69" s="69">
        <v>0</v>
      </c>
      <c r="M69" s="68">
        <v>0</v>
      </c>
      <c r="N69" s="69">
        <v>0</v>
      </c>
      <c r="P69" s="69">
        <v>0</v>
      </c>
      <c r="Q69" s="69">
        <v>0</v>
      </c>
      <c r="S69" s="68">
        <v>0</v>
      </c>
      <c r="T69" s="68">
        <v>0</v>
      </c>
    </row>
    <row r="70" spans="1:20">
      <c r="A70" t="s">
        <v>210</v>
      </c>
      <c r="B70" t="s">
        <v>210</v>
      </c>
      <c r="C70" s="14"/>
      <c r="D70" s="14"/>
      <c r="E70" s="14"/>
      <c r="F70" t="s">
        <v>210</v>
      </c>
      <c r="G70" t="s">
        <v>210</v>
      </c>
      <c r="J70" s="65">
        <v>0</v>
      </c>
      <c r="K70" t="s">
        <v>210</v>
      </c>
      <c r="L70" s="66">
        <v>0</v>
      </c>
      <c r="M70" s="66">
        <v>0</v>
      </c>
      <c r="N70" s="65">
        <v>0</v>
      </c>
      <c r="O70" s="65">
        <v>0</v>
      </c>
      <c r="Q70" s="65">
        <v>0</v>
      </c>
      <c r="R70" s="66">
        <v>0</v>
      </c>
      <c r="S70" s="66">
        <v>0</v>
      </c>
      <c r="T70" s="66">
        <v>0</v>
      </c>
    </row>
    <row r="71" spans="1:20">
      <c r="A71" s="67" t="s">
        <v>215</v>
      </c>
      <c r="B71" s="14"/>
      <c r="C71" s="14"/>
      <c r="D71" s="14"/>
      <c r="E71" s="14"/>
      <c r="J71" s="69">
        <v>0</v>
      </c>
      <c r="M71" s="68">
        <v>0</v>
      </c>
      <c r="N71" s="69">
        <v>0</v>
      </c>
      <c r="P71" s="69">
        <v>0</v>
      </c>
      <c r="Q71" s="69">
        <v>0</v>
      </c>
      <c r="S71" s="68">
        <v>0</v>
      </c>
      <c r="T71" s="68">
        <v>0</v>
      </c>
    </row>
    <row r="72" spans="1:20">
      <c r="A72" s="67" t="s">
        <v>281</v>
      </c>
      <c r="B72" s="14"/>
      <c r="C72" s="14"/>
      <c r="D72" s="14"/>
      <c r="E72" s="14"/>
      <c r="J72" s="69">
        <v>0</v>
      </c>
      <c r="M72" s="68">
        <v>0</v>
      </c>
      <c r="N72" s="69">
        <v>0</v>
      </c>
      <c r="P72" s="69">
        <v>0</v>
      </c>
      <c r="Q72" s="69">
        <v>0</v>
      </c>
      <c r="S72" s="68">
        <v>0</v>
      </c>
      <c r="T72" s="68">
        <v>0</v>
      </c>
    </row>
    <row r="73" spans="1:20">
      <c r="A73" t="s">
        <v>210</v>
      </c>
      <c r="B73" t="s">
        <v>210</v>
      </c>
      <c r="C73" s="14"/>
      <c r="D73" s="14"/>
      <c r="E73" s="14"/>
      <c r="F73" t="s">
        <v>210</v>
      </c>
      <c r="G73" t="s">
        <v>210</v>
      </c>
      <c r="J73" s="65">
        <v>0</v>
      </c>
      <c r="K73" t="s">
        <v>210</v>
      </c>
      <c r="L73" s="66">
        <v>0</v>
      </c>
      <c r="M73" s="66">
        <v>0</v>
      </c>
      <c r="N73" s="65">
        <v>0</v>
      </c>
      <c r="O73" s="65">
        <v>0</v>
      </c>
      <c r="Q73" s="65">
        <v>0</v>
      </c>
      <c r="R73" s="66">
        <v>0</v>
      </c>
      <c r="S73" s="66">
        <v>0</v>
      </c>
      <c r="T73" s="66">
        <v>0</v>
      </c>
    </row>
    <row r="74" spans="1:20">
      <c r="A74" s="67" t="s">
        <v>282</v>
      </c>
      <c r="B74" s="14"/>
      <c r="C74" s="14"/>
      <c r="D74" s="14"/>
      <c r="E74" s="14"/>
      <c r="J74" s="69">
        <v>0</v>
      </c>
      <c r="M74" s="68">
        <v>0</v>
      </c>
      <c r="N74" s="69">
        <v>0</v>
      </c>
      <c r="P74" s="69">
        <v>0</v>
      </c>
      <c r="Q74" s="69">
        <v>0</v>
      </c>
      <c r="S74" s="68">
        <v>0</v>
      </c>
      <c r="T74" s="68">
        <v>0</v>
      </c>
    </row>
    <row r="75" spans="1:20">
      <c r="A75" t="s">
        <v>210</v>
      </c>
      <c r="B75" t="s">
        <v>210</v>
      </c>
      <c r="C75" s="14"/>
      <c r="D75" s="14"/>
      <c r="E75" s="14"/>
      <c r="F75" t="s">
        <v>210</v>
      </c>
      <c r="G75" t="s">
        <v>210</v>
      </c>
      <c r="J75" s="65">
        <v>0</v>
      </c>
      <c r="K75" t="s">
        <v>210</v>
      </c>
      <c r="L75" s="66">
        <v>0</v>
      </c>
      <c r="M75" s="66">
        <v>0</v>
      </c>
      <c r="N75" s="65">
        <v>0</v>
      </c>
      <c r="O75" s="65">
        <v>0</v>
      </c>
      <c r="Q75" s="65">
        <v>0</v>
      </c>
      <c r="R75" s="66">
        <v>0</v>
      </c>
      <c r="S75" s="66">
        <v>0</v>
      </c>
      <c r="T75" s="66">
        <v>0</v>
      </c>
    </row>
    <row r="76" spans="1:20">
      <c r="A76" s="80" t="s">
        <v>217</v>
      </c>
      <c r="B76" s="14"/>
      <c r="C76" s="14"/>
      <c r="D76" s="14"/>
      <c r="E76" s="14"/>
    </row>
    <row r="77" spans="1:20">
      <c r="A77" s="80" t="s">
        <v>275</v>
      </c>
      <c r="B77" s="14"/>
      <c r="C77" s="14"/>
      <c r="D77" s="14"/>
      <c r="E77" s="14"/>
    </row>
    <row r="78" spans="1:20">
      <c r="A78" s="80" t="s">
        <v>276</v>
      </c>
      <c r="B78" s="14"/>
      <c r="C78" s="14"/>
      <c r="D78" s="14"/>
      <c r="E78" s="14"/>
    </row>
    <row r="79" spans="1:20">
      <c r="A79" s="80" t="s">
        <v>277</v>
      </c>
      <c r="B79" s="14"/>
      <c r="C79" s="14"/>
      <c r="D79" s="14"/>
      <c r="E79" s="14"/>
    </row>
    <row r="80" spans="1:20">
      <c r="A80" s="80" t="s">
        <v>278</v>
      </c>
      <c r="B80" s="14"/>
      <c r="C80" s="14"/>
      <c r="D80" s="14"/>
      <c r="E80" s="14"/>
    </row>
    <row r="81" spans="2:5" hidden="1">
      <c r="B81" s="14"/>
      <c r="C81" s="14"/>
      <c r="D81" s="14"/>
      <c r="E81" s="14"/>
    </row>
    <row r="82" spans="2:5" hidden="1">
      <c r="B82" s="14"/>
      <c r="C82" s="14"/>
      <c r="D82" s="14"/>
      <c r="E82" s="14"/>
    </row>
    <row r="83" spans="2:5" hidden="1">
      <c r="B83" s="14"/>
      <c r="C83" s="14"/>
      <c r="D83" s="14"/>
      <c r="E83" s="14"/>
    </row>
    <row r="84" spans="2:5" hidden="1">
      <c r="B84" s="14"/>
      <c r="C84" s="14"/>
      <c r="D84" s="14"/>
      <c r="E84" s="14"/>
    </row>
    <row r="85" spans="2:5" hidden="1">
      <c r="B85" s="14"/>
      <c r="C85" s="14"/>
      <c r="D85" s="14"/>
      <c r="E85" s="14"/>
    </row>
    <row r="86" spans="2:5" hidden="1">
      <c r="B86" s="14"/>
      <c r="C86" s="14"/>
      <c r="D86" s="14"/>
      <c r="E86" s="14"/>
    </row>
    <row r="87" spans="2:5" hidden="1">
      <c r="B87" s="14"/>
      <c r="C87" s="14"/>
      <c r="D87" s="14"/>
      <c r="E87" s="14"/>
    </row>
    <row r="88" spans="2:5" hidden="1">
      <c r="B88" s="14"/>
      <c r="C88" s="14"/>
      <c r="D88" s="14"/>
      <c r="E88" s="14"/>
    </row>
    <row r="89" spans="2:5" hidden="1">
      <c r="B89" s="14"/>
      <c r="C89" s="14"/>
      <c r="D89" s="14"/>
      <c r="E89" s="14"/>
    </row>
    <row r="90" spans="2:5" hidden="1">
      <c r="B90" s="14"/>
      <c r="C90" s="14"/>
      <c r="D90" s="14"/>
      <c r="E90" s="14"/>
    </row>
    <row r="91" spans="2:5" hidden="1">
      <c r="B91" s="14"/>
      <c r="C91" s="14"/>
      <c r="D91" s="14"/>
      <c r="E91" s="14"/>
    </row>
    <row r="92" spans="2:5" hidden="1">
      <c r="B92" s="14"/>
      <c r="C92" s="14"/>
      <c r="D92" s="14"/>
      <c r="E92" s="14"/>
    </row>
    <row r="93" spans="2:5" hidden="1">
      <c r="B93" s="14"/>
      <c r="C93" s="14"/>
      <c r="D93" s="14"/>
      <c r="E93" s="14"/>
    </row>
    <row r="94" spans="2:5" hidden="1">
      <c r="B94" s="14"/>
      <c r="C94" s="14"/>
      <c r="D94" s="14"/>
      <c r="E94" s="14"/>
    </row>
    <row r="95" spans="2:5" hidden="1">
      <c r="B95" s="14"/>
      <c r="C95" s="14"/>
      <c r="D95" s="14"/>
      <c r="E95" s="14"/>
    </row>
    <row r="96" spans="2:5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</sheetData>
  <dataValidations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</row>
    <row r="3" spans="1:61">
      <c r="A3" s="2" t="s">
        <v>2</v>
      </c>
      <c r="B3" t="s">
        <v>197</v>
      </c>
    </row>
    <row r="4" spans="1:61">
      <c r="A4" s="2" t="s">
        <v>3</v>
      </c>
    </row>
    <row r="5" spans="1:61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6"/>
      <c r="BI5" s="16"/>
    </row>
    <row r="6" spans="1:61" ht="26.25" customHeight="1">
      <c r="A6" s="94" t="s">
        <v>90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E6" s="16"/>
      <c r="BI6" s="16"/>
    </row>
    <row r="7" spans="1:61" s="16" customFormat="1" ht="20.25">
      <c r="A7" s="40" t="s">
        <v>47</v>
      </c>
      <c r="B7" s="41" t="s">
        <v>48</v>
      </c>
      <c r="C7" s="97" t="s">
        <v>69</v>
      </c>
      <c r="D7" s="97" t="s">
        <v>82</v>
      </c>
      <c r="E7" s="97" t="s">
        <v>49</v>
      </c>
      <c r="F7" s="97" t="s">
        <v>83</v>
      </c>
      <c r="G7" s="97" t="s">
        <v>52</v>
      </c>
      <c r="H7" s="88" t="s">
        <v>186</v>
      </c>
      <c r="I7" s="88" t="s">
        <v>187</v>
      </c>
      <c r="J7" s="88" t="s">
        <v>191</v>
      </c>
      <c r="K7" s="88" t="s">
        <v>55</v>
      </c>
      <c r="L7" s="88" t="s">
        <v>72</v>
      </c>
      <c r="M7" s="88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303729.21000000002</v>
      </c>
      <c r="I10" s="7"/>
      <c r="J10" s="63">
        <v>6.2763</v>
      </c>
      <c r="K10" s="63">
        <v>5601.2769551000001</v>
      </c>
      <c r="L10" s="7"/>
      <c r="M10" s="64">
        <v>1</v>
      </c>
      <c r="N10" s="64">
        <v>2.69E-2</v>
      </c>
      <c r="BE10" s="14"/>
      <c r="BF10" s="16"/>
      <c r="BG10" s="14"/>
      <c r="BI10" s="14"/>
    </row>
    <row r="11" spans="1:61">
      <c r="A11" s="67" t="s">
        <v>199</v>
      </c>
      <c r="D11" s="14"/>
      <c r="E11" s="14"/>
      <c r="F11" s="14"/>
      <c r="H11" s="69">
        <v>303729.21000000002</v>
      </c>
      <c r="J11" s="69">
        <v>6.2763</v>
      </c>
      <c r="K11" s="69">
        <v>5601.2769551000001</v>
      </c>
      <c r="M11" s="68">
        <v>1</v>
      </c>
      <c r="N11" s="68">
        <v>2.69E-2</v>
      </c>
    </row>
    <row r="12" spans="1:61">
      <c r="A12" s="67" t="s">
        <v>501</v>
      </c>
      <c r="D12" s="14"/>
      <c r="E12" s="14"/>
      <c r="F12" s="14"/>
      <c r="H12" s="69">
        <v>207472</v>
      </c>
      <c r="J12" s="69">
        <v>0</v>
      </c>
      <c r="K12" s="69">
        <v>3040.4670080000001</v>
      </c>
      <c r="M12" s="68">
        <v>0.54279999999999995</v>
      </c>
      <c r="N12" s="68">
        <v>1.46E-2</v>
      </c>
    </row>
    <row r="13" spans="1:61">
      <c r="A13" t="s">
        <v>502</v>
      </c>
      <c r="B13" t="s">
        <v>503</v>
      </c>
      <c r="C13" t="s">
        <v>99</v>
      </c>
      <c r="D13" t="s">
        <v>122</v>
      </c>
      <c r="E13" t="s">
        <v>383</v>
      </c>
      <c r="F13" t="s">
        <v>327</v>
      </c>
      <c r="G13" t="s">
        <v>101</v>
      </c>
      <c r="H13" s="65">
        <v>23688</v>
      </c>
      <c r="I13" s="65">
        <v>2442</v>
      </c>
      <c r="J13" s="65">
        <v>0</v>
      </c>
      <c r="K13" s="65">
        <v>578.46096</v>
      </c>
      <c r="L13" s="66">
        <v>1E-4</v>
      </c>
      <c r="M13" s="66">
        <v>0.1033</v>
      </c>
      <c r="N13" s="66">
        <v>2.8E-3</v>
      </c>
    </row>
    <row r="14" spans="1:61">
      <c r="A14" t="s">
        <v>504</v>
      </c>
      <c r="B14" t="s">
        <v>505</v>
      </c>
      <c r="C14" t="s">
        <v>99</v>
      </c>
      <c r="D14" t="s">
        <v>122</v>
      </c>
      <c r="E14" t="s">
        <v>506</v>
      </c>
      <c r="F14" t="s">
        <v>507</v>
      </c>
      <c r="G14" t="s">
        <v>101</v>
      </c>
      <c r="H14" s="65">
        <v>7956</v>
      </c>
      <c r="I14" s="65">
        <v>1236</v>
      </c>
      <c r="J14" s="65">
        <v>0</v>
      </c>
      <c r="K14" s="65">
        <v>98.336160000000007</v>
      </c>
      <c r="L14" s="66">
        <v>0</v>
      </c>
      <c r="M14" s="66">
        <v>1.7600000000000001E-2</v>
      </c>
      <c r="N14" s="66">
        <v>5.0000000000000001E-4</v>
      </c>
    </row>
    <row r="15" spans="1:61">
      <c r="A15" t="s">
        <v>508</v>
      </c>
      <c r="B15" t="s">
        <v>509</v>
      </c>
      <c r="C15" t="s">
        <v>99</v>
      </c>
      <c r="D15" t="s">
        <v>122</v>
      </c>
      <c r="E15" t="s">
        <v>510</v>
      </c>
      <c r="F15" t="s">
        <v>507</v>
      </c>
      <c r="G15" t="s">
        <v>101</v>
      </c>
      <c r="H15" s="65">
        <v>26911</v>
      </c>
      <c r="I15" s="65">
        <v>1890</v>
      </c>
      <c r="J15" s="65">
        <v>0</v>
      </c>
      <c r="K15" s="65">
        <v>508.61790000000002</v>
      </c>
      <c r="L15" s="66">
        <v>0</v>
      </c>
      <c r="M15" s="66">
        <v>9.0800000000000006E-2</v>
      </c>
      <c r="N15" s="66">
        <v>2.3999999999999998E-3</v>
      </c>
    </row>
    <row r="16" spans="1:61">
      <c r="A16" t="s">
        <v>511</v>
      </c>
      <c r="B16" t="s">
        <v>512</v>
      </c>
      <c r="C16" t="s">
        <v>99</v>
      </c>
      <c r="D16" t="s">
        <v>122</v>
      </c>
      <c r="E16" t="s">
        <v>513</v>
      </c>
      <c r="F16" t="s">
        <v>507</v>
      </c>
      <c r="G16" t="s">
        <v>101</v>
      </c>
      <c r="H16" s="65">
        <v>7183</v>
      </c>
      <c r="I16" s="65">
        <v>7425</v>
      </c>
      <c r="J16" s="65">
        <v>0</v>
      </c>
      <c r="K16" s="65">
        <v>533.33775000000003</v>
      </c>
      <c r="L16" s="66">
        <v>0</v>
      </c>
      <c r="M16" s="66">
        <v>9.5200000000000007E-2</v>
      </c>
      <c r="N16" s="66">
        <v>2.5999999999999999E-3</v>
      </c>
    </row>
    <row r="17" spans="1:14">
      <c r="A17" t="s">
        <v>514</v>
      </c>
      <c r="B17" t="s">
        <v>515</v>
      </c>
      <c r="C17" t="s">
        <v>99</v>
      </c>
      <c r="D17" t="s">
        <v>122</v>
      </c>
      <c r="E17" t="s">
        <v>516</v>
      </c>
      <c r="F17" t="s">
        <v>507</v>
      </c>
      <c r="G17" t="s">
        <v>101</v>
      </c>
      <c r="H17" s="65">
        <v>23546</v>
      </c>
      <c r="I17" s="65">
        <v>2199</v>
      </c>
      <c r="J17" s="65">
        <v>0</v>
      </c>
      <c r="K17" s="65">
        <v>517.77653999999995</v>
      </c>
      <c r="L17" s="66">
        <v>0</v>
      </c>
      <c r="M17" s="66">
        <v>9.2399999999999996E-2</v>
      </c>
      <c r="N17" s="66">
        <v>2.5000000000000001E-3</v>
      </c>
    </row>
    <row r="18" spans="1:14">
      <c r="A18" t="s">
        <v>517</v>
      </c>
      <c r="B18" t="s">
        <v>518</v>
      </c>
      <c r="C18" t="s">
        <v>99</v>
      </c>
      <c r="D18" t="s">
        <v>122</v>
      </c>
      <c r="E18" t="s">
        <v>331</v>
      </c>
      <c r="F18" t="s">
        <v>290</v>
      </c>
      <c r="G18" t="s">
        <v>101</v>
      </c>
      <c r="H18" s="65">
        <v>2486</v>
      </c>
      <c r="I18" s="65">
        <v>17450</v>
      </c>
      <c r="J18" s="65">
        <v>0</v>
      </c>
      <c r="K18" s="65">
        <v>433.80700000000002</v>
      </c>
      <c r="L18" s="66">
        <v>1E-4</v>
      </c>
      <c r="M18" s="66">
        <v>7.7399999999999997E-2</v>
      </c>
      <c r="N18" s="66">
        <v>2.0999999999999999E-3</v>
      </c>
    </row>
    <row r="19" spans="1:14">
      <c r="A19" t="s">
        <v>519</v>
      </c>
      <c r="B19" t="s">
        <v>520</v>
      </c>
      <c r="C19" t="s">
        <v>99</v>
      </c>
      <c r="D19" t="s">
        <v>122</v>
      </c>
      <c r="E19" t="s">
        <v>380</v>
      </c>
      <c r="F19" t="s">
        <v>131</v>
      </c>
      <c r="G19" t="s">
        <v>101</v>
      </c>
      <c r="H19" s="65">
        <v>115702</v>
      </c>
      <c r="I19" s="65">
        <v>319.89999999999998</v>
      </c>
      <c r="J19" s="65">
        <v>0</v>
      </c>
      <c r="K19" s="65">
        <v>370.130698</v>
      </c>
      <c r="L19" s="66">
        <v>0</v>
      </c>
      <c r="M19" s="66">
        <v>6.6100000000000006E-2</v>
      </c>
      <c r="N19" s="66">
        <v>1.8E-3</v>
      </c>
    </row>
    <row r="20" spans="1:14">
      <c r="A20" s="67" t="s">
        <v>521</v>
      </c>
      <c r="D20" s="14"/>
      <c r="E20" s="14"/>
      <c r="F20" s="14"/>
      <c r="H20" s="69">
        <v>69571</v>
      </c>
      <c r="J20" s="69">
        <v>6.2763</v>
      </c>
      <c r="K20" s="69">
        <v>1826.6723099999999</v>
      </c>
      <c r="M20" s="68">
        <v>0.3261</v>
      </c>
      <c r="N20" s="68">
        <v>8.8000000000000005E-3</v>
      </c>
    </row>
    <row r="21" spans="1:14">
      <c r="A21" t="s">
        <v>522</v>
      </c>
      <c r="B21" t="s">
        <v>523</v>
      </c>
      <c r="C21" t="s">
        <v>99</v>
      </c>
      <c r="D21" t="s">
        <v>122</v>
      </c>
      <c r="E21" t="s">
        <v>524</v>
      </c>
      <c r="F21" t="s">
        <v>485</v>
      </c>
      <c r="G21" t="s">
        <v>101</v>
      </c>
      <c r="H21" s="65">
        <v>3850</v>
      </c>
      <c r="I21" s="65">
        <v>10000</v>
      </c>
      <c r="J21" s="65">
        <v>0</v>
      </c>
      <c r="K21" s="65">
        <v>385</v>
      </c>
      <c r="L21" s="66">
        <v>2.0000000000000001E-4</v>
      </c>
      <c r="M21" s="66">
        <v>6.8699999999999997E-2</v>
      </c>
      <c r="N21" s="66">
        <v>1.8E-3</v>
      </c>
    </row>
    <row r="22" spans="1:14">
      <c r="A22" t="s">
        <v>525</v>
      </c>
      <c r="B22" t="s">
        <v>526</v>
      </c>
      <c r="C22" t="s">
        <v>99</v>
      </c>
      <c r="D22" t="s">
        <v>122</v>
      </c>
      <c r="E22" t="s">
        <v>317</v>
      </c>
      <c r="F22" t="s">
        <v>318</v>
      </c>
      <c r="G22" t="s">
        <v>101</v>
      </c>
      <c r="H22" s="65">
        <v>20921</v>
      </c>
      <c r="I22" s="65">
        <v>2097</v>
      </c>
      <c r="J22" s="65">
        <v>6.2763</v>
      </c>
      <c r="K22" s="65">
        <v>444.98966999999999</v>
      </c>
      <c r="L22" s="66">
        <v>1E-4</v>
      </c>
      <c r="M22" s="66">
        <v>7.9399999999999998E-2</v>
      </c>
      <c r="N22" s="66">
        <v>2.0999999999999999E-3</v>
      </c>
    </row>
    <row r="23" spans="1:14">
      <c r="A23" t="s">
        <v>527</v>
      </c>
      <c r="B23" t="s">
        <v>528</v>
      </c>
      <c r="C23" t="s">
        <v>99</v>
      </c>
      <c r="D23" t="s">
        <v>122</v>
      </c>
      <c r="E23" t="s">
        <v>303</v>
      </c>
      <c r="F23" t="s">
        <v>290</v>
      </c>
      <c r="G23" t="s">
        <v>101</v>
      </c>
      <c r="H23" s="65">
        <v>10984</v>
      </c>
      <c r="I23" s="65">
        <v>2618</v>
      </c>
      <c r="J23" s="65">
        <v>0</v>
      </c>
      <c r="K23" s="65">
        <v>287.56112000000002</v>
      </c>
      <c r="L23" s="66">
        <v>1E-4</v>
      </c>
      <c r="M23" s="66">
        <v>5.1299999999999998E-2</v>
      </c>
      <c r="N23" s="66">
        <v>1.4E-3</v>
      </c>
    </row>
    <row r="24" spans="1:14">
      <c r="A24" t="s">
        <v>529</v>
      </c>
      <c r="B24" t="s">
        <v>530</v>
      </c>
      <c r="C24" t="s">
        <v>99</v>
      </c>
      <c r="D24" t="s">
        <v>122</v>
      </c>
      <c r="E24" t="s">
        <v>531</v>
      </c>
      <c r="F24" t="s">
        <v>532</v>
      </c>
      <c r="G24" t="s">
        <v>101</v>
      </c>
      <c r="H24" s="65">
        <v>33816</v>
      </c>
      <c r="I24" s="65">
        <v>2097</v>
      </c>
      <c r="J24" s="65">
        <v>0</v>
      </c>
      <c r="K24" s="65">
        <v>709.12152000000003</v>
      </c>
      <c r="L24" s="66">
        <v>5.9999999999999995E-4</v>
      </c>
      <c r="M24" s="66">
        <v>0.12659999999999999</v>
      </c>
      <c r="N24" s="66">
        <v>3.3999999999999998E-3</v>
      </c>
    </row>
    <row r="25" spans="1:14">
      <c r="A25" s="67" t="s">
        <v>533</v>
      </c>
      <c r="D25" s="14"/>
      <c r="E25" s="14"/>
      <c r="F25" s="14"/>
      <c r="H25" s="69">
        <v>26686.21</v>
      </c>
      <c r="J25" s="69">
        <v>0</v>
      </c>
      <c r="K25" s="69">
        <v>734.13763710000001</v>
      </c>
      <c r="M25" s="68">
        <v>0.13109999999999999</v>
      </c>
      <c r="N25" s="68">
        <v>3.5000000000000001E-3</v>
      </c>
    </row>
    <row r="26" spans="1:14">
      <c r="A26" t="s">
        <v>534</v>
      </c>
      <c r="B26" t="s">
        <v>535</v>
      </c>
      <c r="C26" t="s">
        <v>99</v>
      </c>
      <c r="D26" t="s">
        <v>122</v>
      </c>
      <c r="E26" t="s">
        <v>536</v>
      </c>
      <c r="F26" t="s">
        <v>308</v>
      </c>
      <c r="G26" t="s">
        <v>101</v>
      </c>
      <c r="H26" s="65">
        <v>26686.21</v>
      </c>
      <c r="I26" s="65">
        <v>2751</v>
      </c>
      <c r="J26" s="65">
        <v>0</v>
      </c>
      <c r="K26" s="65">
        <v>734.13763710000001</v>
      </c>
      <c r="L26" s="66">
        <v>2.0000000000000001E-4</v>
      </c>
      <c r="M26" s="66">
        <v>0.13109999999999999</v>
      </c>
      <c r="N26" s="66">
        <v>3.5000000000000001E-3</v>
      </c>
    </row>
    <row r="27" spans="1:14">
      <c r="A27" s="67" t="s">
        <v>537</v>
      </c>
      <c r="D27" s="14"/>
      <c r="E27" s="14"/>
      <c r="F27" s="14"/>
      <c r="H27" s="69">
        <v>0</v>
      </c>
      <c r="J27" s="69">
        <v>0</v>
      </c>
      <c r="K27" s="69">
        <v>0</v>
      </c>
      <c r="M27" s="68">
        <v>0</v>
      </c>
      <c r="N27" s="68">
        <v>0</v>
      </c>
    </row>
    <row r="28" spans="1:14">
      <c r="A28" t="s">
        <v>210</v>
      </c>
      <c r="B28" t="s">
        <v>210</v>
      </c>
      <c r="D28" s="14"/>
      <c r="E28" s="14"/>
      <c r="F28" t="s">
        <v>210</v>
      </c>
      <c r="G28" t="s">
        <v>210</v>
      </c>
      <c r="H28" s="65">
        <v>0</v>
      </c>
      <c r="I28" s="65">
        <v>0</v>
      </c>
      <c r="K28" s="65">
        <v>0</v>
      </c>
      <c r="L28" s="66">
        <v>0</v>
      </c>
      <c r="M28" s="66">
        <v>0</v>
      </c>
      <c r="N28" s="66">
        <v>0</v>
      </c>
    </row>
    <row r="29" spans="1:14">
      <c r="A29" s="67" t="s">
        <v>215</v>
      </c>
      <c r="D29" s="14"/>
      <c r="E29" s="14"/>
      <c r="F29" s="14"/>
      <c r="H29" s="69">
        <v>0</v>
      </c>
      <c r="J29" s="69">
        <v>0</v>
      </c>
      <c r="K29" s="69">
        <v>0</v>
      </c>
      <c r="M29" s="68">
        <v>0</v>
      </c>
      <c r="N29" s="68">
        <v>0</v>
      </c>
    </row>
    <row r="30" spans="1:14">
      <c r="A30" s="67" t="s">
        <v>281</v>
      </c>
      <c r="D30" s="14"/>
      <c r="E30" s="14"/>
      <c r="F30" s="14"/>
      <c r="H30" s="69">
        <v>0</v>
      </c>
      <c r="J30" s="69">
        <v>0</v>
      </c>
      <c r="K30" s="69">
        <v>0</v>
      </c>
      <c r="M30" s="68">
        <v>0</v>
      </c>
      <c r="N30" s="68">
        <v>0</v>
      </c>
    </row>
    <row r="31" spans="1:14">
      <c r="A31" t="s">
        <v>210</v>
      </c>
      <c r="B31" t="s">
        <v>210</v>
      </c>
      <c r="D31" s="14"/>
      <c r="E31" s="14"/>
      <c r="F31" t="s">
        <v>210</v>
      </c>
      <c r="G31" t="s">
        <v>210</v>
      </c>
      <c r="H31" s="65">
        <v>0</v>
      </c>
      <c r="I31" s="65">
        <v>0</v>
      </c>
      <c r="K31" s="65">
        <v>0</v>
      </c>
      <c r="L31" s="66">
        <v>0</v>
      </c>
      <c r="M31" s="66">
        <v>0</v>
      </c>
      <c r="N31" s="66">
        <v>0</v>
      </c>
    </row>
    <row r="32" spans="1:14">
      <c r="A32" s="67" t="s">
        <v>282</v>
      </c>
      <c r="D32" s="14"/>
      <c r="E32" s="14"/>
      <c r="F32" s="14"/>
      <c r="H32" s="69">
        <v>0</v>
      </c>
      <c r="J32" s="69">
        <v>0</v>
      </c>
      <c r="K32" s="69">
        <v>0</v>
      </c>
      <c r="M32" s="68">
        <v>0</v>
      </c>
      <c r="N32" s="68">
        <v>0</v>
      </c>
    </row>
    <row r="33" spans="1:14">
      <c r="A33" t="s">
        <v>210</v>
      </c>
      <c r="B33" t="s">
        <v>210</v>
      </c>
      <c r="D33" s="14"/>
      <c r="E33" s="14"/>
      <c r="F33" t="s">
        <v>210</v>
      </c>
      <c r="G33" t="s">
        <v>210</v>
      </c>
      <c r="H33" s="65">
        <v>0</v>
      </c>
      <c r="I33" s="65">
        <v>0</v>
      </c>
      <c r="K33" s="65">
        <v>0</v>
      </c>
      <c r="L33" s="66">
        <v>0</v>
      </c>
      <c r="M33" s="66">
        <v>0</v>
      </c>
      <c r="N33" s="66">
        <v>0</v>
      </c>
    </row>
    <row r="34" spans="1:14">
      <c r="A34" s="80" t="s">
        <v>217</v>
      </c>
      <c r="D34" s="14"/>
      <c r="E34" s="14"/>
      <c r="F34" s="14"/>
    </row>
    <row r="35" spans="1:14">
      <c r="A35" s="80" t="s">
        <v>275</v>
      </c>
      <c r="D35" s="14"/>
      <c r="E35" s="14"/>
      <c r="F35" s="14"/>
    </row>
    <row r="36" spans="1:14">
      <c r="A36" s="80" t="s">
        <v>276</v>
      </c>
      <c r="D36" s="14"/>
      <c r="E36" s="14"/>
      <c r="F36" s="14"/>
    </row>
    <row r="37" spans="1:14">
      <c r="A37" s="80" t="s">
        <v>277</v>
      </c>
      <c r="D37" s="14"/>
      <c r="E37" s="14"/>
      <c r="F37" s="14"/>
    </row>
    <row r="38" spans="1:14">
      <c r="A38" s="80" t="s">
        <v>278</v>
      </c>
      <c r="D38" s="14"/>
      <c r="E38" s="14"/>
      <c r="F38" s="14"/>
    </row>
    <row r="39" spans="1:14" hidden="1">
      <c r="D39" s="14"/>
      <c r="E39" s="14"/>
      <c r="F39" s="14"/>
    </row>
    <row r="40" spans="1:14" hidden="1">
      <c r="D40" s="14"/>
      <c r="E40" s="14"/>
      <c r="F40" s="14"/>
    </row>
    <row r="41" spans="1:14" hidden="1">
      <c r="D41" s="14"/>
      <c r="E41" s="14"/>
      <c r="F41" s="14"/>
    </row>
    <row r="42" spans="1:14" hidden="1">
      <c r="D42" s="14"/>
      <c r="E42" s="14"/>
      <c r="F42" s="14"/>
    </row>
    <row r="43" spans="1:14" hidden="1">
      <c r="D43" s="14"/>
      <c r="E43" s="14"/>
      <c r="F43" s="14"/>
    </row>
    <row r="44" spans="1:14" hidden="1">
      <c r="D44" s="14"/>
      <c r="E44" s="14"/>
      <c r="F44" s="14"/>
    </row>
    <row r="45" spans="1:14" hidden="1">
      <c r="D45" s="14"/>
      <c r="E45" s="14"/>
      <c r="F45" s="14"/>
    </row>
    <row r="46" spans="1:14" hidden="1">
      <c r="D46" s="14"/>
      <c r="E46" s="14"/>
      <c r="F46" s="14"/>
    </row>
    <row r="47" spans="1:14" hidden="1">
      <c r="D47" s="14"/>
      <c r="E47" s="14"/>
      <c r="F47" s="14"/>
    </row>
    <row r="48" spans="1:14" hidden="1">
      <c r="D48" s="14"/>
      <c r="E48" s="14"/>
      <c r="F48" s="14"/>
    </row>
    <row r="49" spans="4:6" hidden="1">
      <c r="D49" s="14"/>
      <c r="E49" s="14"/>
      <c r="F49" s="14"/>
    </row>
    <row r="50" spans="4:6" hidden="1">
      <c r="D50" s="14"/>
      <c r="E50" s="14"/>
      <c r="F50" s="14"/>
    </row>
    <row r="51" spans="4:6" hidden="1">
      <c r="D51" s="14"/>
      <c r="E51" s="14"/>
      <c r="F51" s="14"/>
    </row>
    <row r="52" spans="4:6" hidden="1">
      <c r="D52" s="14"/>
      <c r="E52" s="14"/>
      <c r="F52" s="14"/>
    </row>
    <row r="53" spans="4:6" hidden="1">
      <c r="D53" s="14"/>
      <c r="E53" s="14"/>
      <c r="F53" s="14"/>
    </row>
    <row r="54" spans="4:6" hidden="1">
      <c r="D54" s="14"/>
      <c r="E54" s="14"/>
      <c r="F54" s="14"/>
    </row>
    <row r="55" spans="4:6" hidden="1">
      <c r="D55" s="14"/>
      <c r="E55" s="14"/>
      <c r="F55" s="14"/>
    </row>
    <row r="56" spans="4:6" hidden="1">
      <c r="D56" s="14"/>
      <c r="E56" s="14"/>
      <c r="F56" s="14"/>
    </row>
    <row r="57" spans="4:6" hidden="1">
      <c r="D57" s="14"/>
      <c r="E57" s="14"/>
      <c r="F57" s="14"/>
    </row>
    <row r="58" spans="4:6" hidden="1">
      <c r="D58" s="14"/>
      <c r="E58" s="14"/>
      <c r="F58" s="14"/>
    </row>
    <row r="59" spans="4:6" hidden="1">
      <c r="D59" s="14"/>
      <c r="E59" s="14"/>
      <c r="F59" s="14"/>
    </row>
    <row r="60" spans="4:6" hidden="1">
      <c r="D60" s="14"/>
      <c r="E60" s="14"/>
      <c r="F60" s="14"/>
    </row>
    <row r="61" spans="4:6" hidden="1">
      <c r="D61" s="14"/>
      <c r="E61" s="14"/>
      <c r="F61" s="14"/>
    </row>
    <row r="62" spans="4:6" hidden="1">
      <c r="D62" s="14"/>
      <c r="E62" s="14"/>
      <c r="F62" s="14"/>
    </row>
    <row r="63" spans="4:6" hidden="1">
      <c r="D63" s="14"/>
      <c r="E63" s="14"/>
      <c r="F63" s="14"/>
    </row>
    <row r="64" spans="4:6" hidden="1">
      <c r="D64" s="14"/>
      <c r="E64" s="14"/>
      <c r="F64" s="14"/>
    </row>
    <row r="65" spans="4:6" hidden="1">
      <c r="D65" s="14"/>
      <c r="E65" s="14"/>
      <c r="F65" s="14"/>
    </row>
    <row r="66" spans="4:6" hidden="1">
      <c r="D66" s="14"/>
      <c r="E66" s="14"/>
      <c r="F66" s="14"/>
    </row>
    <row r="67" spans="4:6" hidden="1">
      <c r="D67" s="14"/>
      <c r="E67" s="14"/>
      <c r="F67" s="14"/>
    </row>
    <row r="68" spans="4:6" hidden="1">
      <c r="D68" s="14"/>
      <c r="E68" s="14"/>
      <c r="F68" s="14"/>
    </row>
    <row r="69" spans="4:6" hidden="1">
      <c r="D69" s="14"/>
      <c r="E69" s="14"/>
      <c r="F69" s="14"/>
    </row>
    <row r="70" spans="4:6" hidden="1">
      <c r="D70" s="14"/>
      <c r="E70" s="14"/>
      <c r="F70" s="14"/>
    </row>
    <row r="71" spans="4:6" hidden="1">
      <c r="D71" s="14"/>
      <c r="E71" s="14"/>
      <c r="F71" s="14"/>
    </row>
    <row r="72" spans="4:6" hidden="1">
      <c r="D72" s="14"/>
      <c r="E72" s="14"/>
      <c r="F72" s="14"/>
    </row>
    <row r="73" spans="4:6" hidden="1">
      <c r="D73" s="14"/>
      <c r="E73" s="14"/>
      <c r="F73" s="14"/>
    </row>
    <row r="74" spans="4:6" hidden="1">
      <c r="D74" s="14"/>
      <c r="E74" s="14"/>
      <c r="F74" s="14"/>
    </row>
    <row r="75" spans="4:6" hidden="1">
      <c r="D75" s="14"/>
      <c r="E75" s="14"/>
      <c r="F75" s="14"/>
    </row>
    <row r="76" spans="4:6" hidden="1">
      <c r="D76" s="14"/>
      <c r="E76" s="14"/>
      <c r="F76" s="14"/>
    </row>
    <row r="77" spans="4:6" hidden="1">
      <c r="D77" s="14"/>
      <c r="E77" s="14"/>
      <c r="F77" s="14"/>
    </row>
    <row r="78" spans="4:6" hidden="1">
      <c r="D78" s="14"/>
      <c r="E78" s="14"/>
      <c r="F78" s="14"/>
    </row>
    <row r="79" spans="4:6" hidden="1">
      <c r="D79" s="14"/>
      <c r="E79" s="14"/>
      <c r="F79" s="14"/>
    </row>
    <row r="80" spans="4:6" hidden="1">
      <c r="D80" s="14"/>
      <c r="E80" s="14"/>
      <c r="F80" s="14"/>
    </row>
    <row r="81" spans="4:6" hidden="1">
      <c r="D81" s="14"/>
      <c r="E81" s="14"/>
      <c r="F81" s="14"/>
    </row>
    <row r="82" spans="4:6" hidden="1">
      <c r="D82" s="14"/>
      <c r="E82" s="14"/>
      <c r="F82" s="14"/>
    </row>
    <row r="83" spans="4:6" hidden="1">
      <c r="D83" s="14"/>
      <c r="E83" s="14"/>
      <c r="F83" s="14"/>
    </row>
    <row r="84" spans="4:6" hidden="1">
      <c r="D84" s="14"/>
      <c r="E84" s="14"/>
      <c r="F84" s="14"/>
    </row>
    <row r="85" spans="4:6" hidden="1">
      <c r="D85" s="14"/>
      <c r="E85" s="14"/>
      <c r="F85" s="14"/>
    </row>
    <row r="86" spans="4:6" hidden="1">
      <c r="D86" s="14"/>
      <c r="E86" s="14"/>
      <c r="F86" s="14"/>
    </row>
    <row r="87" spans="4:6" hidden="1">
      <c r="D87" s="14"/>
      <c r="E87" s="14"/>
      <c r="F87" s="14"/>
    </row>
    <row r="88" spans="4:6" hidden="1">
      <c r="D88" s="14"/>
      <c r="E88" s="14"/>
      <c r="F88" s="14"/>
    </row>
    <row r="89" spans="4:6" hidden="1">
      <c r="D89" s="14"/>
      <c r="E89" s="14"/>
      <c r="F89" s="14"/>
    </row>
    <row r="90" spans="4:6" hidden="1">
      <c r="D90" s="14"/>
      <c r="E90" s="14"/>
      <c r="F90" s="14"/>
    </row>
    <row r="91" spans="4:6" hidden="1">
      <c r="D91" s="14"/>
      <c r="E91" s="14"/>
      <c r="F91" s="14"/>
    </row>
    <row r="92" spans="4:6" hidden="1">
      <c r="D92" s="14"/>
      <c r="E92" s="14"/>
      <c r="F92" s="14"/>
    </row>
    <row r="93" spans="4:6" hidden="1">
      <c r="D93" s="14"/>
      <c r="E93" s="14"/>
      <c r="F93" s="14"/>
    </row>
    <row r="94" spans="4:6" hidden="1">
      <c r="D94" s="14"/>
      <c r="E94" s="14"/>
      <c r="F94" s="14"/>
    </row>
    <row r="95" spans="4:6" hidden="1">
      <c r="D95" s="14"/>
      <c r="E95" s="14"/>
      <c r="F95" s="14"/>
    </row>
    <row r="96" spans="4:6" hidden="1"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A2" workbookViewId="0">
      <selection activeCell="N2" sqref="N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</row>
    <row r="3" spans="1:62">
      <c r="A3" s="2" t="s">
        <v>2</v>
      </c>
      <c r="B3" t="s">
        <v>197</v>
      </c>
    </row>
    <row r="4" spans="1:62">
      <c r="A4" s="2" t="s">
        <v>3</v>
      </c>
    </row>
    <row r="5" spans="1:62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6"/>
      <c r="BJ5" s="16"/>
    </row>
    <row r="6" spans="1:62" ht="26.25" customHeight="1">
      <c r="A6" s="94" t="s">
        <v>193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88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117538</v>
      </c>
      <c r="H10" s="7"/>
      <c r="I10" s="63">
        <v>0</v>
      </c>
      <c r="J10" s="63">
        <v>3694.9396000000002</v>
      </c>
      <c r="K10" s="7"/>
      <c r="L10" s="64">
        <v>1</v>
      </c>
      <c r="M10" s="64">
        <v>1.77E-2</v>
      </c>
      <c r="N10" s="30"/>
      <c r="BG10" s="14"/>
      <c r="BH10" s="16"/>
      <c r="BJ10" s="14"/>
    </row>
    <row r="11" spans="1:62">
      <c r="A11" s="67" t="s">
        <v>199</v>
      </c>
      <c r="C11" s="14"/>
      <c r="D11" s="14"/>
      <c r="E11" s="14"/>
      <c r="F11" s="14"/>
      <c r="G11" s="69">
        <v>117538</v>
      </c>
      <c r="I11" s="69">
        <v>0</v>
      </c>
      <c r="J11" s="69">
        <v>3694.9396000000002</v>
      </c>
      <c r="L11" s="68">
        <v>1</v>
      </c>
      <c r="M11" s="68">
        <v>1.77E-2</v>
      </c>
    </row>
    <row r="12" spans="1:62">
      <c r="A12" s="67" t="s">
        <v>538</v>
      </c>
      <c r="C12" s="14"/>
      <c r="D12" s="14"/>
      <c r="E12" s="14"/>
      <c r="F12" s="14"/>
      <c r="G12" s="69">
        <v>117538</v>
      </c>
      <c r="I12" s="69">
        <v>0</v>
      </c>
      <c r="J12" s="69">
        <v>3694.9396000000002</v>
      </c>
      <c r="L12" s="68">
        <v>1</v>
      </c>
      <c r="M12" s="68">
        <v>1.77E-2</v>
      </c>
    </row>
    <row r="13" spans="1:62">
      <c r="A13" t="s">
        <v>539</v>
      </c>
      <c r="B13" t="s">
        <v>540</v>
      </c>
      <c r="C13" t="s">
        <v>99</v>
      </c>
      <c r="D13" t="s">
        <v>541</v>
      </c>
      <c r="E13" t="s">
        <v>542</v>
      </c>
      <c r="F13" t="s">
        <v>101</v>
      </c>
      <c r="G13" s="65">
        <v>106440</v>
      </c>
      <c r="H13" s="65">
        <v>1922</v>
      </c>
      <c r="I13" s="65">
        <v>0</v>
      </c>
      <c r="J13" s="65">
        <v>2045.7768000000001</v>
      </c>
      <c r="K13" s="66">
        <v>1.4E-3</v>
      </c>
      <c r="L13" s="66">
        <v>0.55369999999999997</v>
      </c>
      <c r="M13" s="66">
        <v>9.7999999999999997E-3</v>
      </c>
    </row>
    <row r="14" spans="1:62">
      <c r="A14" t="s">
        <v>543</v>
      </c>
      <c r="B14" t="s">
        <v>544</v>
      </c>
      <c r="C14" t="s">
        <v>99</v>
      </c>
      <c r="D14" t="s">
        <v>545</v>
      </c>
      <c r="E14" t="s">
        <v>542</v>
      </c>
      <c r="F14" t="s">
        <v>101</v>
      </c>
      <c r="G14" s="65">
        <v>11098</v>
      </c>
      <c r="H14" s="65">
        <v>14860</v>
      </c>
      <c r="I14" s="65">
        <v>0</v>
      </c>
      <c r="J14" s="65">
        <v>1649.1628000000001</v>
      </c>
      <c r="K14" s="66">
        <v>4.0000000000000002E-4</v>
      </c>
      <c r="L14" s="66">
        <v>0.44629999999999997</v>
      </c>
      <c r="M14" s="66">
        <v>7.9000000000000008E-3</v>
      </c>
    </row>
    <row r="15" spans="1:62">
      <c r="A15" s="67" t="s">
        <v>546</v>
      </c>
      <c r="C15" s="14"/>
      <c r="D15" s="14"/>
      <c r="E15" s="14"/>
      <c r="F15" s="14"/>
      <c r="G15" s="69">
        <v>0</v>
      </c>
      <c r="I15" s="69">
        <v>0</v>
      </c>
      <c r="J15" s="69">
        <v>0</v>
      </c>
      <c r="L15" s="68">
        <v>0</v>
      </c>
      <c r="M15" s="68">
        <v>0</v>
      </c>
    </row>
    <row r="16" spans="1:62">
      <c r="A16" t="s">
        <v>210</v>
      </c>
      <c r="B16" t="s">
        <v>210</v>
      </c>
      <c r="C16" s="14"/>
      <c r="D16" s="14"/>
      <c r="E16" t="s">
        <v>210</v>
      </c>
      <c r="F16" t="s">
        <v>210</v>
      </c>
      <c r="G16" s="65">
        <v>0</v>
      </c>
      <c r="H16" s="65">
        <v>0</v>
      </c>
      <c r="J16" s="65">
        <v>0</v>
      </c>
      <c r="K16" s="66">
        <v>0</v>
      </c>
      <c r="L16" s="66">
        <v>0</v>
      </c>
      <c r="M16" s="66">
        <v>0</v>
      </c>
    </row>
    <row r="17" spans="1:13">
      <c r="A17" s="67" t="s">
        <v>547</v>
      </c>
      <c r="C17" s="14"/>
      <c r="D17" s="14"/>
      <c r="E17" s="14"/>
      <c r="F17" s="14"/>
      <c r="G17" s="69">
        <v>0</v>
      </c>
      <c r="I17" s="69">
        <v>0</v>
      </c>
      <c r="J17" s="69">
        <v>0</v>
      </c>
      <c r="L17" s="68">
        <v>0</v>
      </c>
      <c r="M17" s="68">
        <v>0</v>
      </c>
    </row>
    <row r="18" spans="1:13">
      <c r="A18" t="s">
        <v>210</v>
      </c>
      <c r="B18" t="s">
        <v>210</v>
      </c>
      <c r="C18" s="14"/>
      <c r="D18" s="14"/>
      <c r="E18" t="s">
        <v>210</v>
      </c>
      <c r="F18" t="s">
        <v>210</v>
      </c>
      <c r="G18" s="65">
        <v>0</v>
      </c>
      <c r="H18" s="65">
        <v>0</v>
      </c>
      <c r="J18" s="65">
        <v>0</v>
      </c>
      <c r="K18" s="66">
        <v>0</v>
      </c>
      <c r="L18" s="66">
        <v>0</v>
      </c>
      <c r="M18" s="66">
        <v>0</v>
      </c>
    </row>
    <row r="19" spans="1:13">
      <c r="A19" s="67" t="s">
        <v>548</v>
      </c>
      <c r="C19" s="14"/>
      <c r="D19" s="14"/>
      <c r="E19" s="14"/>
      <c r="F19" s="14"/>
      <c r="G19" s="69">
        <v>0</v>
      </c>
      <c r="I19" s="69">
        <v>0</v>
      </c>
      <c r="J19" s="69">
        <v>0</v>
      </c>
      <c r="L19" s="68">
        <v>0</v>
      </c>
      <c r="M19" s="68">
        <v>0</v>
      </c>
    </row>
    <row r="20" spans="1:13">
      <c r="A20" t="s">
        <v>210</v>
      </c>
      <c r="B20" t="s">
        <v>210</v>
      </c>
      <c r="C20" s="14"/>
      <c r="D20" s="14"/>
      <c r="E20" t="s">
        <v>210</v>
      </c>
      <c r="F20" t="s">
        <v>210</v>
      </c>
      <c r="G20" s="65">
        <v>0</v>
      </c>
      <c r="H20" s="65">
        <v>0</v>
      </c>
      <c r="J20" s="65">
        <v>0</v>
      </c>
      <c r="K20" s="66">
        <v>0</v>
      </c>
      <c r="L20" s="66">
        <v>0</v>
      </c>
      <c r="M20" s="66">
        <v>0</v>
      </c>
    </row>
    <row r="21" spans="1:13">
      <c r="A21" s="67" t="s">
        <v>500</v>
      </c>
      <c r="C21" s="14"/>
      <c r="D21" s="14"/>
      <c r="E21" s="14"/>
      <c r="F21" s="14"/>
      <c r="G21" s="69">
        <v>0</v>
      </c>
      <c r="I21" s="69">
        <v>0</v>
      </c>
      <c r="J21" s="69">
        <v>0</v>
      </c>
      <c r="L21" s="68">
        <v>0</v>
      </c>
      <c r="M21" s="68">
        <v>0</v>
      </c>
    </row>
    <row r="22" spans="1:13">
      <c r="A22" t="s">
        <v>210</v>
      </c>
      <c r="B22" t="s">
        <v>210</v>
      </c>
      <c r="C22" s="14"/>
      <c r="D22" s="14"/>
      <c r="E22" t="s">
        <v>210</v>
      </c>
      <c r="F22" t="s">
        <v>210</v>
      </c>
      <c r="G22" s="65">
        <v>0</v>
      </c>
      <c r="H22" s="65">
        <v>0</v>
      </c>
      <c r="J22" s="65">
        <v>0</v>
      </c>
      <c r="K22" s="66">
        <v>0</v>
      </c>
      <c r="L22" s="66">
        <v>0</v>
      </c>
      <c r="M22" s="66">
        <v>0</v>
      </c>
    </row>
    <row r="23" spans="1:13">
      <c r="A23" s="67" t="s">
        <v>549</v>
      </c>
      <c r="C23" s="14"/>
      <c r="D23" s="14"/>
      <c r="E23" s="14"/>
      <c r="F23" s="14"/>
      <c r="G23" s="69">
        <v>0</v>
      </c>
      <c r="I23" s="69">
        <v>0</v>
      </c>
      <c r="J23" s="69">
        <v>0</v>
      </c>
      <c r="L23" s="68">
        <v>0</v>
      </c>
      <c r="M23" s="68">
        <v>0</v>
      </c>
    </row>
    <row r="24" spans="1:13">
      <c r="A24" t="s">
        <v>210</v>
      </c>
      <c r="B24" t="s">
        <v>210</v>
      </c>
      <c r="C24" s="14"/>
      <c r="D24" s="14"/>
      <c r="E24" t="s">
        <v>210</v>
      </c>
      <c r="F24" t="s">
        <v>210</v>
      </c>
      <c r="G24" s="65">
        <v>0</v>
      </c>
      <c r="H24" s="65">
        <v>0</v>
      </c>
      <c r="J24" s="65">
        <v>0</v>
      </c>
      <c r="K24" s="66">
        <v>0</v>
      </c>
      <c r="L24" s="66">
        <v>0</v>
      </c>
      <c r="M24" s="66">
        <v>0</v>
      </c>
    </row>
    <row r="25" spans="1:13">
      <c r="A25" s="67" t="s">
        <v>215</v>
      </c>
      <c r="C25" s="14"/>
      <c r="D25" s="14"/>
      <c r="E25" s="14"/>
      <c r="F25" s="14"/>
      <c r="G25" s="69">
        <v>0</v>
      </c>
      <c r="I25" s="69">
        <v>0</v>
      </c>
      <c r="J25" s="69">
        <v>0</v>
      </c>
      <c r="L25" s="68">
        <v>0</v>
      </c>
      <c r="M25" s="68">
        <v>0</v>
      </c>
    </row>
    <row r="26" spans="1:13">
      <c r="A26" s="67" t="s">
        <v>550</v>
      </c>
      <c r="C26" s="14"/>
      <c r="D26" s="14"/>
      <c r="E26" s="14"/>
      <c r="F26" s="14"/>
      <c r="G26" s="69">
        <v>0</v>
      </c>
      <c r="I26" s="69">
        <v>0</v>
      </c>
      <c r="J26" s="69">
        <v>0</v>
      </c>
      <c r="L26" s="68">
        <v>0</v>
      </c>
      <c r="M26" s="68">
        <v>0</v>
      </c>
    </row>
    <row r="27" spans="1:13">
      <c r="A27" t="s">
        <v>210</v>
      </c>
      <c r="B27" t="s">
        <v>210</v>
      </c>
      <c r="C27" s="14"/>
      <c r="D27" s="14"/>
      <c r="E27" t="s">
        <v>210</v>
      </c>
      <c r="F27" t="s">
        <v>210</v>
      </c>
      <c r="G27" s="65">
        <v>0</v>
      </c>
      <c r="H27" s="65">
        <v>0</v>
      </c>
      <c r="J27" s="65">
        <v>0</v>
      </c>
      <c r="K27" s="66">
        <v>0</v>
      </c>
      <c r="L27" s="66">
        <v>0</v>
      </c>
      <c r="M27" s="66">
        <v>0</v>
      </c>
    </row>
    <row r="28" spans="1:13">
      <c r="A28" s="67" t="s">
        <v>551</v>
      </c>
      <c r="C28" s="14"/>
      <c r="D28" s="14"/>
      <c r="E28" s="14"/>
      <c r="F28" s="14"/>
      <c r="G28" s="69">
        <v>0</v>
      </c>
      <c r="I28" s="69">
        <v>0</v>
      </c>
      <c r="J28" s="69">
        <v>0</v>
      </c>
      <c r="L28" s="68">
        <v>0</v>
      </c>
      <c r="M28" s="68">
        <v>0</v>
      </c>
    </row>
    <row r="29" spans="1:13">
      <c r="A29" t="s">
        <v>210</v>
      </c>
      <c r="B29" t="s">
        <v>210</v>
      </c>
      <c r="C29" s="14"/>
      <c r="D29" s="14"/>
      <c r="E29" t="s">
        <v>210</v>
      </c>
      <c r="F29" t="s">
        <v>210</v>
      </c>
      <c r="G29" s="65">
        <v>0</v>
      </c>
      <c r="H29" s="65">
        <v>0</v>
      </c>
      <c r="J29" s="65">
        <v>0</v>
      </c>
      <c r="K29" s="66">
        <v>0</v>
      </c>
      <c r="L29" s="66">
        <v>0</v>
      </c>
      <c r="M29" s="66">
        <v>0</v>
      </c>
    </row>
    <row r="30" spans="1:13">
      <c r="A30" s="67" t="s">
        <v>500</v>
      </c>
      <c r="C30" s="14"/>
      <c r="D30" s="14"/>
      <c r="E30" s="14"/>
      <c r="F30" s="14"/>
      <c r="G30" s="69">
        <v>0</v>
      </c>
      <c r="I30" s="69">
        <v>0</v>
      </c>
      <c r="J30" s="69">
        <v>0</v>
      </c>
      <c r="L30" s="68">
        <v>0</v>
      </c>
      <c r="M30" s="68">
        <v>0</v>
      </c>
    </row>
    <row r="31" spans="1:13">
      <c r="A31" t="s">
        <v>210</v>
      </c>
      <c r="B31" t="s">
        <v>210</v>
      </c>
      <c r="C31" s="14"/>
      <c r="D31" s="14"/>
      <c r="E31" t="s">
        <v>210</v>
      </c>
      <c r="F31" t="s">
        <v>210</v>
      </c>
      <c r="G31" s="65">
        <v>0</v>
      </c>
      <c r="H31" s="65">
        <v>0</v>
      </c>
      <c r="J31" s="65">
        <v>0</v>
      </c>
      <c r="K31" s="66">
        <v>0</v>
      </c>
      <c r="L31" s="66">
        <v>0</v>
      </c>
      <c r="M31" s="66">
        <v>0</v>
      </c>
    </row>
    <row r="32" spans="1:13">
      <c r="A32" s="67" t="s">
        <v>549</v>
      </c>
      <c r="C32" s="14"/>
      <c r="D32" s="14"/>
      <c r="E32" s="14"/>
      <c r="F32" s="14"/>
      <c r="G32" s="69">
        <v>0</v>
      </c>
      <c r="I32" s="69">
        <v>0</v>
      </c>
      <c r="J32" s="69">
        <v>0</v>
      </c>
      <c r="L32" s="68">
        <v>0</v>
      </c>
      <c r="M32" s="68">
        <v>0</v>
      </c>
    </row>
    <row r="33" spans="1:13">
      <c r="A33" t="s">
        <v>210</v>
      </c>
      <c r="B33" t="s">
        <v>210</v>
      </c>
      <c r="C33" s="14"/>
      <c r="D33" s="14"/>
      <c r="E33" t="s">
        <v>210</v>
      </c>
      <c r="F33" t="s">
        <v>210</v>
      </c>
      <c r="G33" s="65">
        <v>0</v>
      </c>
      <c r="H33" s="65">
        <v>0</v>
      </c>
      <c r="J33" s="65">
        <v>0</v>
      </c>
      <c r="K33" s="66">
        <v>0</v>
      </c>
      <c r="L33" s="66">
        <v>0</v>
      </c>
      <c r="M33" s="66">
        <v>0</v>
      </c>
    </row>
    <row r="34" spans="1:13">
      <c r="A34" s="80" t="s">
        <v>217</v>
      </c>
      <c r="C34" s="14"/>
      <c r="D34" s="14"/>
      <c r="E34" s="14"/>
      <c r="F34" s="14"/>
    </row>
    <row r="35" spans="1:13">
      <c r="A35" s="80" t="s">
        <v>275</v>
      </c>
      <c r="C35" s="14"/>
      <c r="D35" s="14"/>
      <c r="E35" s="14"/>
      <c r="F35" s="14"/>
    </row>
    <row r="36" spans="1:13">
      <c r="A36" s="80" t="s">
        <v>276</v>
      </c>
      <c r="C36" s="14"/>
      <c r="D36" s="14"/>
      <c r="E36" s="14"/>
      <c r="F36" s="14"/>
    </row>
    <row r="37" spans="1:13">
      <c r="A37" s="80" t="s">
        <v>277</v>
      </c>
      <c r="C37" s="14"/>
      <c r="D37" s="14"/>
      <c r="E37" s="14"/>
      <c r="F37" s="14"/>
    </row>
    <row r="38" spans="1:13">
      <c r="A38" s="80" t="s">
        <v>278</v>
      </c>
      <c r="C38" s="14"/>
      <c r="D38" s="14"/>
      <c r="E38" s="14"/>
      <c r="F38" s="14"/>
    </row>
    <row r="39" spans="1:13" hidden="1">
      <c r="C39" s="14"/>
      <c r="D39" s="14"/>
      <c r="E39" s="14"/>
      <c r="F39" s="14"/>
    </row>
    <row r="40" spans="1:13" hidden="1">
      <c r="C40" s="14"/>
      <c r="D40" s="14"/>
      <c r="E40" s="14"/>
      <c r="F40" s="14"/>
    </row>
    <row r="41" spans="1:13" hidden="1">
      <c r="C41" s="14"/>
      <c r="D41" s="14"/>
      <c r="E41" s="14"/>
      <c r="F41" s="14"/>
    </row>
    <row r="42" spans="1:13" hidden="1">
      <c r="C42" s="14"/>
      <c r="D42" s="14"/>
      <c r="E42" s="14"/>
      <c r="F42" s="14"/>
    </row>
    <row r="43" spans="1:13" hidden="1">
      <c r="C43" s="14"/>
      <c r="D43" s="14"/>
      <c r="E43" s="14"/>
      <c r="F43" s="14"/>
    </row>
    <row r="44" spans="1:13" hidden="1">
      <c r="C44" s="14"/>
      <c r="D44" s="14"/>
      <c r="E44" s="14"/>
      <c r="F44" s="14"/>
    </row>
    <row r="45" spans="1:13" hidden="1">
      <c r="C45" s="14"/>
      <c r="D45" s="14"/>
      <c r="E45" s="14"/>
      <c r="F45" s="14"/>
    </row>
    <row r="46" spans="1:13" hidden="1">
      <c r="C46" s="14"/>
      <c r="D46" s="14"/>
      <c r="E46" s="14"/>
      <c r="F46" s="14"/>
    </row>
    <row r="47" spans="1:13" hidden="1">
      <c r="C47" s="14"/>
      <c r="D47" s="14"/>
      <c r="E47" s="14"/>
      <c r="F47" s="14"/>
    </row>
    <row r="48" spans="1:13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O1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6"/>
    </row>
    <row r="6" spans="1:64" ht="26.25" customHeight="1">
      <c r="A6" s="94" t="s">
        <v>92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98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0</v>
      </c>
      <c r="J10" s="7"/>
      <c r="K10" s="63">
        <v>0</v>
      </c>
      <c r="L10" s="7"/>
      <c r="M10" s="64">
        <v>0</v>
      </c>
      <c r="N10" s="64">
        <v>0</v>
      </c>
      <c r="O10" s="30"/>
      <c r="BF10" s="14"/>
      <c r="BG10" s="16"/>
      <c r="BH10" s="14"/>
      <c r="BL10" s="14"/>
    </row>
    <row r="11" spans="1:64">
      <c r="A11" s="67" t="s">
        <v>199</v>
      </c>
      <c r="B11" s="14"/>
      <c r="C11" s="14"/>
      <c r="D11" s="14"/>
      <c r="I11" s="69">
        <v>0</v>
      </c>
      <c r="K11" s="69">
        <v>0</v>
      </c>
      <c r="M11" s="68">
        <v>0</v>
      </c>
      <c r="N11" s="68">
        <v>0</v>
      </c>
    </row>
    <row r="12" spans="1:64">
      <c r="A12" s="67" t="s">
        <v>552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210</v>
      </c>
      <c r="B13" t="s">
        <v>210</v>
      </c>
      <c r="C13" s="14"/>
      <c r="D13" s="14"/>
      <c r="E13" t="s">
        <v>210</v>
      </c>
      <c r="F13" t="s">
        <v>210</v>
      </c>
      <c r="H13" t="s">
        <v>210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553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210</v>
      </c>
      <c r="B15" t="s">
        <v>210</v>
      </c>
      <c r="C15" s="14"/>
      <c r="D15" s="14"/>
      <c r="E15" t="s">
        <v>210</v>
      </c>
      <c r="F15" t="s">
        <v>210</v>
      </c>
      <c r="H15" t="s">
        <v>210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91</v>
      </c>
      <c r="B16" s="14"/>
      <c r="C16" s="14"/>
      <c r="D16" s="14"/>
      <c r="I16" s="69">
        <v>0</v>
      </c>
      <c r="K16" s="69">
        <v>0</v>
      </c>
      <c r="M16" s="68">
        <v>0</v>
      </c>
      <c r="N16" s="68">
        <v>0</v>
      </c>
    </row>
    <row r="17" spans="1:14">
      <c r="A17" t="s">
        <v>210</v>
      </c>
      <c r="B17" t="s">
        <v>210</v>
      </c>
      <c r="C17" s="14"/>
      <c r="D17" s="14"/>
      <c r="E17" t="s">
        <v>210</v>
      </c>
      <c r="F17" t="s">
        <v>210</v>
      </c>
      <c r="H17" t="s">
        <v>210</v>
      </c>
      <c r="I17" s="65">
        <v>0</v>
      </c>
      <c r="J17" s="65">
        <v>0</v>
      </c>
      <c r="K17" s="65">
        <v>0</v>
      </c>
      <c r="L17" s="66">
        <v>0</v>
      </c>
      <c r="M17" s="66">
        <v>0</v>
      </c>
      <c r="N17" s="66">
        <v>0</v>
      </c>
    </row>
    <row r="18" spans="1:14">
      <c r="A18" s="67" t="s">
        <v>500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210</v>
      </c>
      <c r="B19" t="s">
        <v>210</v>
      </c>
      <c r="C19" s="14"/>
      <c r="D19" s="14"/>
      <c r="E19" t="s">
        <v>210</v>
      </c>
      <c r="F19" t="s">
        <v>210</v>
      </c>
      <c r="H19" t="s">
        <v>210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215</v>
      </c>
      <c r="B20" s="14"/>
      <c r="C20" s="14"/>
      <c r="D20" s="14"/>
      <c r="I20" s="69">
        <v>0</v>
      </c>
      <c r="K20" s="69">
        <v>0</v>
      </c>
      <c r="M20" s="68">
        <v>0</v>
      </c>
      <c r="N20" s="68">
        <v>0</v>
      </c>
    </row>
    <row r="21" spans="1:14">
      <c r="A21" s="67" t="s">
        <v>552</v>
      </c>
      <c r="B21" s="14"/>
      <c r="C21" s="14"/>
      <c r="D21" s="14"/>
      <c r="I21" s="69">
        <v>0</v>
      </c>
      <c r="K21" s="69">
        <v>0</v>
      </c>
      <c r="M21" s="68">
        <v>0</v>
      </c>
      <c r="N21" s="68">
        <v>0</v>
      </c>
    </row>
    <row r="22" spans="1:14">
      <c r="A22" t="s">
        <v>210</v>
      </c>
      <c r="B22" t="s">
        <v>210</v>
      </c>
      <c r="C22" s="14"/>
      <c r="D22" s="14"/>
      <c r="E22" t="s">
        <v>210</v>
      </c>
      <c r="F22" t="s">
        <v>210</v>
      </c>
      <c r="H22" t="s">
        <v>210</v>
      </c>
      <c r="I22" s="65">
        <v>0</v>
      </c>
      <c r="J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553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210</v>
      </c>
      <c r="B24" t="s">
        <v>210</v>
      </c>
      <c r="C24" s="14"/>
      <c r="D24" s="14"/>
      <c r="E24" t="s">
        <v>210</v>
      </c>
      <c r="F24" t="s">
        <v>210</v>
      </c>
      <c r="H24" t="s">
        <v>210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91</v>
      </c>
      <c r="B25" s="14"/>
      <c r="C25" s="14"/>
      <c r="D25" s="14"/>
      <c r="I25" s="69">
        <v>0</v>
      </c>
      <c r="K25" s="69">
        <v>0</v>
      </c>
      <c r="M25" s="68">
        <v>0</v>
      </c>
      <c r="N25" s="68">
        <v>0</v>
      </c>
    </row>
    <row r="26" spans="1:14">
      <c r="A26" t="s">
        <v>210</v>
      </c>
      <c r="B26" t="s">
        <v>210</v>
      </c>
      <c r="C26" s="14"/>
      <c r="D26" s="14"/>
      <c r="E26" t="s">
        <v>210</v>
      </c>
      <c r="F26" t="s">
        <v>210</v>
      </c>
      <c r="H26" t="s">
        <v>210</v>
      </c>
      <c r="I26" s="65">
        <v>0</v>
      </c>
      <c r="J26" s="65">
        <v>0</v>
      </c>
      <c r="K26" s="65">
        <v>0</v>
      </c>
      <c r="L26" s="66">
        <v>0</v>
      </c>
      <c r="M26" s="66">
        <v>0</v>
      </c>
      <c r="N26" s="66">
        <v>0</v>
      </c>
    </row>
    <row r="27" spans="1:14">
      <c r="A27" s="67" t="s">
        <v>500</v>
      </c>
      <c r="B27" s="14"/>
      <c r="C27" s="14"/>
      <c r="D27" s="14"/>
      <c r="I27" s="69">
        <v>0</v>
      </c>
      <c r="K27" s="69">
        <v>0</v>
      </c>
      <c r="M27" s="68">
        <v>0</v>
      </c>
      <c r="N27" s="68">
        <v>0</v>
      </c>
    </row>
    <row r="28" spans="1:14">
      <c r="A28" t="s">
        <v>210</v>
      </c>
      <c r="B28" t="s">
        <v>210</v>
      </c>
      <c r="C28" s="14"/>
      <c r="D28" s="14"/>
      <c r="E28" t="s">
        <v>210</v>
      </c>
      <c r="F28" t="s">
        <v>210</v>
      </c>
      <c r="H28" t="s">
        <v>210</v>
      </c>
      <c r="I28" s="65">
        <v>0</v>
      </c>
      <c r="J28" s="65">
        <v>0</v>
      </c>
      <c r="K28" s="65">
        <v>0</v>
      </c>
      <c r="L28" s="66">
        <v>0</v>
      </c>
      <c r="M28" s="66">
        <v>0</v>
      </c>
      <c r="N28" s="66">
        <v>0</v>
      </c>
    </row>
    <row r="29" spans="1:14">
      <c r="A29" s="80" t="s">
        <v>217</v>
      </c>
      <c r="B29" s="14"/>
      <c r="C29" s="14"/>
      <c r="D29" s="14"/>
    </row>
    <row r="30" spans="1:14">
      <c r="A30" s="80" t="s">
        <v>275</v>
      </c>
      <c r="B30" s="14"/>
      <c r="C30" s="14"/>
      <c r="D30" s="14"/>
    </row>
    <row r="31" spans="1:14">
      <c r="A31" s="80" t="s">
        <v>276</v>
      </c>
      <c r="B31" s="14"/>
      <c r="C31" s="14"/>
      <c r="D31" s="14"/>
    </row>
    <row r="32" spans="1:14">
      <c r="A32" s="80" t="s">
        <v>277</v>
      </c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L6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6"/>
    </row>
    <row r="6" spans="1:59" ht="26.25" customHeight="1">
      <c r="A6" s="94" t="s">
        <v>94</v>
      </c>
      <c r="B6" s="95"/>
      <c r="C6" s="95"/>
      <c r="D6" s="95"/>
      <c r="E6" s="95"/>
      <c r="F6" s="95"/>
      <c r="G6" s="95"/>
      <c r="H6" s="95"/>
      <c r="I6" s="95"/>
      <c r="J6" s="95"/>
      <c r="K6" s="96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B10" s="14"/>
      <c r="BC10" s="16"/>
      <c r="BD10" s="14"/>
      <c r="BF10" s="14"/>
    </row>
    <row r="11" spans="1:59">
      <c r="A11" s="67" t="s">
        <v>199</v>
      </c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59">
      <c r="A12" s="67" t="s">
        <v>554</v>
      </c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59">
      <c r="A13" t="s">
        <v>210</v>
      </c>
      <c r="B13" t="s">
        <v>210</v>
      </c>
      <c r="C13" s="14"/>
      <c r="D13" t="s">
        <v>210</v>
      </c>
      <c r="E13" t="s">
        <v>210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9">
      <c r="A14" s="67" t="s">
        <v>215</v>
      </c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59">
      <c r="A15" s="67" t="s">
        <v>555</v>
      </c>
      <c r="C15" s="14"/>
      <c r="D15" s="14"/>
      <c r="F15" s="69">
        <v>0</v>
      </c>
      <c r="H15" s="69">
        <v>0</v>
      </c>
      <c r="J15" s="68">
        <v>0</v>
      </c>
      <c r="K15" s="68">
        <v>0</v>
      </c>
    </row>
    <row r="16" spans="1:59">
      <c r="A16" t="s">
        <v>210</v>
      </c>
      <c r="B16" t="s">
        <v>210</v>
      </c>
      <c r="C16" s="14"/>
      <c r="D16" t="s">
        <v>210</v>
      </c>
      <c r="E16" t="s">
        <v>210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4">
      <c r="A17" s="80" t="s">
        <v>217</v>
      </c>
      <c r="C17" s="14"/>
      <c r="D17" s="14"/>
    </row>
    <row r="18" spans="1:4">
      <c r="A18" s="80" t="s">
        <v>275</v>
      </c>
      <c r="C18" s="14"/>
      <c r="D18" s="14"/>
    </row>
    <row r="19" spans="1:4">
      <c r="A19" s="80" t="s">
        <v>276</v>
      </c>
      <c r="C19" s="14"/>
      <c r="D19" s="14"/>
    </row>
    <row r="20" spans="1:4">
      <c r="A20" s="80" t="s">
        <v>277</v>
      </c>
      <c r="C20" s="14"/>
      <c r="D20" s="14"/>
    </row>
    <row r="21" spans="1:4" hidden="1">
      <c r="C21" s="14"/>
      <c r="D21" s="14"/>
    </row>
    <row r="22" spans="1:4" hidden="1">
      <c r="C22" s="14"/>
      <c r="D22" s="14"/>
    </row>
    <row r="23" spans="1:4" hidden="1">
      <c r="C23" s="14"/>
      <c r="D23" s="14"/>
    </row>
    <row r="24" spans="1:4" hidden="1">
      <c r="C24" s="14"/>
      <c r="D24" s="14"/>
    </row>
    <row r="25" spans="1:4" hidden="1">
      <c r="C25" s="14"/>
      <c r="D25" s="14"/>
    </row>
    <row r="26" spans="1:4" hidden="1">
      <c r="C26" s="14"/>
      <c r="D26" s="14"/>
    </row>
    <row r="27" spans="1:4" hidden="1">
      <c r="C27" s="14"/>
      <c r="D27" s="14"/>
    </row>
    <row r="28" spans="1:4" hidden="1">
      <c r="C28" s="14"/>
      <c r="D28" s="14"/>
    </row>
    <row r="29" spans="1:4" hidden="1">
      <c r="C29" s="14"/>
      <c r="D29" s="14"/>
    </row>
    <row r="30" spans="1:4" hidden="1">
      <c r="C30" s="14"/>
      <c r="D30" s="14"/>
    </row>
    <row r="31" spans="1:4" hidden="1">
      <c r="C31" s="14"/>
      <c r="D31" s="14"/>
    </row>
    <row r="32" spans="1:4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L19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</row>
    <row r="3" spans="1:60">
      <c r="A3" s="2" t="s">
        <v>2</v>
      </c>
      <c r="B3" t="s">
        <v>197</v>
      </c>
    </row>
    <row r="4" spans="1:60">
      <c r="A4" s="2" t="s">
        <v>3</v>
      </c>
    </row>
    <row r="5" spans="1:60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6"/>
    </row>
    <row r="6" spans="1:60" ht="26.25" customHeight="1">
      <c r="A6" s="94" t="s">
        <v>97</v>
      </c>
      <c r="B6" s="95"/>
      <c r="C6" s="95"/>
      <c r="D6" s="95"/>
      <c r="E6" s="95"/>
      <c r="F6" s="95"/>
      <c r="G6" s="95"/>
      <c r="H6" s="95"/>
      <c r="I6" s="95"/>
      <c r="J6" s="95"/>
      <c r="K6" s="96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C10" s="14"/>
      <c r="BD10" s="16"/>
      <c r="BE10" s="14"/>
      <c r="BG10" s="14"/>
    </row>
    <row r="11" spans="1:60">
      <c r="A11" s="67" t="s">
        <v>199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556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210</v>
      </c>
      <c r="B13" t="s">
        <v>210</v>
      </c>
      <c r="C13" s="14"/>
      <c r="D13" t="s">
        <v>210</v>
      </c>
      <c r="E13" t="s">
        <v>210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557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210</v>
      </c>
      <c r="B15" t="s">
        <v>210</v>
      </c>
      <c r="C15" s="14"/>
      <c r="D15" t="s">
        <v>210</v>
      </c>
      <c r="E15" t="s">
        <v>210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558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210</v>
      </c>
      <c r="B17" t="s">
        <v>210</v>
      </c>
      <c r="C17" s="14"/>
      <c r="D17" t="s">
        <v>210</v>
      </c>
      <c r="E17" t="s">
        <v>210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500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210</v>
      </c>
      <c r="B19" t="s">
        <v>210</v>
      </c>
      <c r="C19" s="14"/>
      <c r="D19" t="s">
        <v>210</v>
      </c>
      <c r="E19" t="s">
        <v>210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215</v>
      </c>
      <c r="B20" s="14"/>
      <c r="C20" s="14"/>
      <c r="D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s="67" t="s">
        <v>556</v>
      </c>
      <c r="B21" s="14"/>
      <c r="C21" s="14"/>
      <c r="D21" s="14"/>
      <c r="F21" s="69">
        <v>0</v>
      </c>
      <c r="H21" s="69">
        <v>0</v>
      </c>
      <c r="J21" s="68">
        <v>0</v>
      </c>
      <c r="K21" s="68">
        <v>0</v>
      </c>
    </row>
    <row r="22" spans="1:11">
      <c r="A22" t="s">
        <v>210</v>
      </c>
      <c r="B22" t="s">
        <v>210</v>
      </c>
      <c r="C22" s="14"/>
      <c r="D22" t="s">
        <v>210</v>
      </c>
      <c r="E22" t="s">
        <v>210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  <c r="K22" s="66">
        <v>0</v>
      </c>
    </row>
    <row r="23" spans="1:11">
      <c r="A23" s="67" t="s">
        <v>559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210</v>
      </c>
      <c r="B24" t="s">
        <v>210</v>
      </c>
      <c r="C24" s="14"/>
      <c r="D24" t="s">
        <v>210</v>
      </c>
      <c r="E24" t="s">
        <v>210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558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210</v>
      </c>
      <c r="B26" t="s">
        <v>210</v>
      </c>
      <c r="C26" s="14"/>
      <c r="D26" t="s">
        <v>210</v>
      </c>
      <c r="E26" t="s">
        <v>210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560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210</v>
      </c>
      <c r="B28" t="s">
        <v>210</v>
      </c>
      <c r="C28" s="14"/>
      <c r="D28" t="s">
        <v>210</v>
      </c>
      <c r="E28" t="s">
        <v>210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500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210</v>
      </c>
      <c r="B30" t="s">
        <v>210</v>
      </c>
      <c r="C30" s="14"/>
      <c r="D30" t="s">
        <v>210</v>
      </c>
      <c r="E30" t="s">
        <v>210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80" t="s">
        <v>217</v>
      </c>
      <c r="B31" s="14"/>
      <c r="C31" s="14"/>
      <c r="D31" s="14"/>
    </row>
    <row r="32" spans="1:11">
      <c r="A32" s="80" t="s">
        <v>275</v>
      </c>
      <c r="B32" s="14"/>
      <c r="C32" s="14"/>
      <c r="D32" s="14"/>
    </row>
    <row r="33" spans="1:4">
      <c r="A33" s="80" t="s">
        <v>276</v>
      </c>
      <c r="B33" s="14"/>
      <c r="C33" s="14"/>
      <c r="D33" s="14"/>
    </row>
    <row r="34" spans="1:4">
      <c r="A34" s="80" t="s">
        <v>277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4" style="14" customWidth="1"/>
    <col min="54" max="58" width="9.1406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6"/>
      <c r="BB5" s="14" t="s">
        <v>99</v>
      </c>
      <c r="BD5" s="14" t="s">
        <v>100</v>
      </c>
      <c r="BF5" s="16" t="s">
        <v>101</v>
      </c>
    </row>
    <row r="6" spans="1:58" ht="26.25" customHeight="1">
      <c r="A6" s="94" t="s">
        <v>102</v>
      </c>
      <c r="B6" s="95"/>
      <c r="C6" s="95"/>
      <c r="D6" s="95"/>
      <c r="E6" s="95"/>
      <c r="F6" s="95"/>
      <c r="G6" s="95"/>
      <c r="H6" s="95"/>
      <c r="I6" s="95"/>
      <c r="J6" s="96"/>
      <c r="BB6" s="16" t="s">
        <v>103</v>
      </c>
      <c r="BD6" s="14" t="s">
        <v>104</v>
      </c>
      <c r="BF6" s="16" t="s">
        <v>105</v>
      </c>
    </row>
    <row r="7" spans="1:58" s="16" customFormat="1" ht="20.25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A7" s="14" t="s">
        <v>106</v>
      </c>
      <c r="BB7" s="14" t="s">
        <v>107</v>
      </c>
      <c r="BC7" s="14" t="s">
        <v>108</v>
      </c>
      <c r="BE7" s="20" t="s">
        <v>109</v>
      </c>
    </row>
    <row r="8" spans="1:58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A8" s="14" t="s">
        <v>110</v>
      </c>
      <c r="BC8" s="14" t="s">
        <v>111</v>
      </c>
      <c r="BE8" s="20" t="s">
        <v>112</v>
      </c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A9" s="14" t="s">
        <v>113</v>
      </c>
      <c r="BB9" s="16"/>
      <c r="BC9" s="14" t="s">
        <v>114</v>
      </c>
      <c r="BE9" s="14" t="s">
        <v>115</v>
      </c>
    </row>
    <row r="10" spans="1:58" s="20" customFormat="1" ht="18" customHeight="1">
      <c r="A10" s="21" t="s">
        <v>116</v>
      </c>
      <c r="B10" s="7"/>
      <c r="C10" s="7"/>
      <c r="D10" s="7"/>
      <c r="E10" s="7"/>
      <c r="F10" s="63">
        <v>0</v>
      </c>
      <c r="G10" s="22"/>
      <c r="H10" s="63">
        <v>0</v>
      </c>
      <c r="I10" s="64">
        <v>0</v>
      </c>
      <c r="J10" s="64">
        <v>0</v>
      </c>
      <c r="K10" s="16"/>
      <c r="L10" s="16"/>
      <c r="M10" s="16"/>
      <c r="N10" s="16"/>
      <c r="BA10" s="14" t="s">
        <v>117</v>
      </c>
      <c r="BB10" s="16"/>
      <c r="BC10" s="14" t="s">
        <v>118</v>
      </c>
      <c r="BE10" s="14" t="s">
        <v>119</v>
      </c>
    </row>
    <row r="11" spans="1:58">
      <c r="A11" s="67" t="s">
        <v>199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B11" s="14" t="s">
        <v>120</v>
      </c>
      <c r="BD11" s="14" t="s">
        <v>121</v>
      </c>
    </row>
    <row r="12" spans="1:58">
      <c r="A12" t="s">
        <v>210</v>
      </c>
      <c r="B12" t="s">
        <v>210</v>
      </c>
      <c r="C12" s="16"/>
      <c r="D12" t="s">
        <v>210</v>
      </c>
      <c r="E12" t="s">
        <v>210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B12" s="14" t="s">
        <v>122</v>
      </c>
      <c r="BC12" s="14" t="s">
        <v>123</v>
      </c>
      <c r="BD12" s="14" t="s">
        <v>124</v>
      </c>
    </row>
    <row r="13" spans="1:58">
      <c r="A13" s="67" t="s">
        <v>215</v>
      </c>
      <c r="B13" s="16"/>
      <c r="C13" s="16"/>
      <c r="D13" s="16"/>
      <c r="E13" s="16"/>
      <c r="F13" s="69">
        <v>0</v>
      </c>
      <c r="G13" s="16"/>
      <c r="H13" s="69">
        <v>0</v>
      </c>
      <c r="I13" s="68">
        <v>0</v>
      </c>
      <c r="J13" s="68">
        <v>0</v>
      </c>
      <c r="BD13" s="14" t="s">
        <v>125</v>
      </c>
    </row>
    <row r="14" spans="1:58">
      <c r="A14" t="s">
        <v>210</v>
      </c>
      <c r="B14" t="s">
        <v>210</v>
      </c>
      <c r="C14" s="16"/>
      <c r="D14" t="s">
        <v>210</v>
      </c>
      <c r="E14" t="s">
        <v>210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BD14" s="14" t="s">
        <v>126</v>
      </c>
    </row>
    <row r="15" spans="1:58">
      <c r="A15" s="80" t="s">
        <v>217</v>
      </c>
      <c r="B15" s="16"/>
      <c r="C15" s="16"/>
      <c r="D15" s="16"/>
      <c r="E15" s="16"/>
      <c r="F15" s="16"/>
      <c r="G15" s="16"/>
      <c r="BD15" s="14" t="s">
        <v>127</v>
      </c>
    </row>
    <row r="16" spans="1:58">
      <c r="A16" s="80" t="s">
        <v>275</v>
      </c>
      <c r="B16" s="16"/>
      <c r="C16" s="16"/>
      <c r="D16" s="16"/>
      <c r="E16" s="16"/>
      <c r="F16" s="16"/>
      <c r="G16" s="16"/>
      <c r="BD16" s="14" t="s">
        <v>128</v>
      </c>
    </row>
    <row r="17" spans="1:56">
      <c r="A17" s="80" t="s">
        <v>276</v>
      </c>
      <c r="B17" s="16"/>
      <c r="C17" s="16"/>
      <c r="D17" s="16"/>
      <c r="E17" s="16"/>
      <c r="F17" s="16"/>
      <c r="G17" s="16"/>
      <c r="BD17" s="14" t="s">
        <v>129</v>
      </c>
    </row>
    <row r="18" spans="1:56">
      <c r="A18" s="80" t="s">
        <v>277</v>
      </c>
      <c r="B18" s="16"/>
      <c r="C18" s="16"/>
      <c r="D18" s="16"/>
      <c r="E18" s="16"/>
      <c r="F18" s="16"/>
      <c r="G18" s="16"/>
      <c r="BD18" s="14" t="s">
        <v>130</v>
      </c>
    </row>
    <row r="19" spans="1:56">
      <c r="B19" s="16"/>
      <c r="C19" s="16"/>
      <c r="D19" s="16"/>
      <c r="E19" s="16"/>
      <c r="F19" s="16"/>
      <c r="G19" s="16"/>
      <c r="BD19" s="14" t="s">
        <v>131</v>
      </c>
    </row>
    <row r="20" spans="1:56">
      <c r="B20" s="16"/>
      <c r="C20" s="16"/>
      <c r="D20" s="16"/>
      <c r="E20" s="16"/>
      <c r="F20" s="16"/>
      <c r="G20" s="16"/>
      <c r="BD20" s="14" t="s">
        <v>122</v>
      </c>
    </row>
    <row r="21" spans="1:56" hidden="1">
      <c r="B21" s="16"/>
      <c r="C21" s="16"/>
      <c r="D21" s="16"/>
      <c r="E21" s="16"/>
      <c r="F21" s="16"/>
      <c r="G21" s="16"/>
    </row>
    <row r="22" spans="1:56" hidden="1">
      <c r="B22" s="16"/>
      <c r="C22" s="16"/>
      <c r="D22" s="16"/>
      <c r="E22" s="16"/>
      <c r="F22" s="16"/>
      <c r="G22" s="16"/>
    </row>
    <row r="23" spans="1:56" hidden="1">
      <c r="B23" s="16"/>
      <c r="C23" s="16"/>
      <c r="D23" s="16"/>
      <c r="E23" s="16"/>
      <c r="F23" s="16"/>
      <c r="G23" s="16"/>
    </row>
    <row r="24" spans="1:56" hidden="1"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</row>
    <row r="5" spans="1:80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6"/>
    </row>
    <row r="6" spans="1:80" ht="26.25" customHeight="1">
      <c r="A6" s="94" t="s">
        <v>132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199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561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210</v>
      </c>
      <c r="B13" t="s">
        <v>210</v>
      </c>
      <c r="D13" t="s">
        <v>210</v>
      </c>
      <c r="G13" s="65">
        <v>0</v>
      </c>
      <c r="H13" t="s">
        <v>210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562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210</v>
      </c>
      <c r="B15" t="s">
        <v>210</v>
      </c>
      <c r="D15" t="s">
        <v>210</v>
      </c>
      <c r="G15" s="65">
        <v>0</v>
      </c>
      <c r="H15" t="s">
        <v>210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563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564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210</v>
      </c>
      <c r="B18" t="s">
        <v>210</v>
      </c>
      <c r="D18" t="s">
        <v>210</v>
      </c>
      <c r="G18" s="65">
        <v>0</v>
      </c>
      <c r="H18" t="s">
        <v>210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565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210</v>
      </c>
      <c r="B20" t="s">
        <v>210</v>
      </c>
      <c r="D20" t="s">
        <v>210</v>
      </c>
      <c r="G20" s="65">
        <v>0</v>
      </c>
      <c r="H20" t="s">
        <v>210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566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210</v>
      </c>
      <c r="B22" t="s">
        <v>210</v>
      </c>
      <c r="D22" t="s">
        <v>210</v>
      </c>
      <c r="G22" s="65">
        <v>0</v>
      </c>
      <c r="H22" t="s">
        <v>210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567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210</v>
      </c>
      <c r="B24" t="s">
        <v>210</v>
      </c>
      <c r="D24" t="s">
        <v>210</v>
      </c>
      <c r="G24" s="65">
        <v>0</v>
      </c>
      <c r="H24" t="s">
        <v>210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215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561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210</v>
      </c>
      <c r="B27" t="s">
        <v>210</v>
      </c>
      <c r="D27" t="s">
        <v>210</v>
      </c>
      <c r="G27" s="65">
        <v>0</v>
      </c>
      <c r="H27" t="s">
        <v>210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562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210</v>
      </c>
      <c r="B29" t="s">
        <v>210</v>
      </c>
      <c r="D29" t="s">
        <v>210</v>
      </c>
      <c r="G29" s="65">
        <v>0</v>
      </c>
      <c r="H29" t="s">
        <v>210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563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564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210</v>
      </c>
      <c r="B32" t="s">
        <v>210</v>
      </c>
      <c r="D32" t="s">
        <v>210</v>
      </c>
      <c r="G32" s="65">
        <v>0</v>
      </c>
      <c r="H32" t="s">
        <v>210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565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210</v>
      </c>
      <c r="B34" t="s">
        <v>210</v>
      </c>
      <c r="D34" t="s">
        <v>210</v>
      </c>
      <c r="G34" s="65">
        <v>0</v>
      </c>
      <c r="H34" t="s">
        <v>210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566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210</v>
      </c>
      <c r="B36" t="s">
        <v>210</v>
      </c>
      <c r="D36" t="s">
        <v>210</v>
      </c>
      <c r="G36" s="65">
        <v>0</v>
      </c>
      <c r="H36" t="s">
        <v>210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567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210</v>
      </c>
      <c r="B38" t="s">
        <v>210</v>
      </c>
      <c r="D38" t="s">
        <v>210</v>
      </c>
      <c r="G38" s="65">
        <v>0</v>
      </c>
      <c r="H38" t="s">
        <v>210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0" t="s">
        <v>217</v>
      </c>
    </row>
    <row r="40" spans="1:16">
      <c r="A40" s="80" t="s">
        <v>275</v>
      </c>
    </row>
    <row r="41" spans="1:16">
      <c r="A41" s="80" t="s">
        <v>276</v>
      </c>
    </row>
    <row r="42" spans="1:16">
      <c r="A42" s="80" t="s">
        <v>277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P1" sqref="P1:XFD1048576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</row>
    <row r="3" spans="1:71">
      <c r="A3" s="2" t="s">
        <v>2</v>
      </c>
      <c r="B3" t="s">
        <v>197</v>
      </c>
    </row>
    <row r="4" spans="1:71">
      <c r="A4" s="2" t="s">
        <v>3</v>
      </c>
    </row>
    <row r="5" spans="1:71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1:71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199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568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210</v>
      </c>
      <c r="B13" t="s">
        <v>210</v>
      </c>
      <c r="C13" t="s">
        <v>210</v>
      </c>
      <c r="F13" s="65">
        <v>0</v>
      </c>
      <c r="G13" t="s">
        <v>210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569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210</v>
      </c>
      <c r="B15" t="s">
        <v>210</v>
      </c>
      <c r="C15" t="s">
        <v>210</v>
      </c>
      <c r="F15" s="65">
        <v>0</v>
      </c>
      <c r="G15" t="s">
        <v>210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570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210</v>
      </c>
      <c r="B17" t="s">
        <v>210</v>
      </c>
      <c r="C17" t="s">
        <v>210</v>
      </c>
      <c r="F17" s="65">
        <v>0</v>
      </c>
      <c r="G17" t="s">
        <v>210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571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210</v>
      </c>
      <c r="B19" t="s">
        <v>210</v>
      </c>
      <c r="C19" t="s">
        <v>210</v>
      </c>
      <c r="F19" s="65">
        <v>0</v>
      </c>
      <c r="G19" t="s">
        <v>210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500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210</v>
      </c>
      <c r="B21" t="s">
        <v>210</v>
      </c>
      <c r="C21" t="s">
        <v>210</v>
      </c>
      <c r="F21" s="65">
        <v>0</v>
      </c>
      <c r="G21" t="s">
        <v>210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215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268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210</v>
      </c>
      <c r="B24" t="s">
        <v>210</v>
      </c>
      <c r="C24" t="s">
        <v>210</v>
      </c>
      <c r="F24" s="65">
        <v>0</v>
      </c>
      <c r="G24" t="s">
        <v>210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572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210</v>
      </c>
      <c r="B26" t="s">
        <v>210</v>
      </c>
      <c r="C26" t="s">
        <v>210</v>
      </c>
      <c r="F26" s="65">
        <v>0</v>
      </c>
      <c r="G26" t="s">
        <v>210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80" t="s">
        <v>275</v>
      </c>
    </row>
    <row r="28" spans="1:15">
      <c r="A28" s="80" t="s">
        <v>276</v>
      </c>
    </row>
    <row r="29" spans="1:15">
      <c r="A29" s="80" t="s">
        <v>277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S1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6"/>
    </row>
    <row r="6" spans="1:64" ht="26.25" customHeight="1">
      <c r="A6" s="94" t="s">
        <v>81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97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199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573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210</v>
      </c>
      <c r="B13" t="s">
        <v>210</v>
      </c>
      <c r="C13" s="14"/>
      <c r="D13" s="14"/>
      <c r="E13" t="s">
        <v>210</v>
      </c>
      <c r="F13" t="s">
        <v>210</v>
      </c>
      <c r="I13" s="65">
        <v>0</v>
      </c>
      <c r="J13" t="s">
        <v>210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574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210</v>
      </c>
      <c r="B15" t="s">
        <v>210</v>
      </c>
      <c r="C15" s="14"/>
      <c r="D15" s="14"/>
      <c r="E15" t="s">
        <v>210</v>
      </c>
      <c r="F15" t="s">
        <v>210</v>
      </c>
      <c r="I15" s="65">
        <v>0</v>
      </c>
      <c r="J15" t="s">
        <v>210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280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210</v>
      </c>
      <c r="B17" t="s">
        <v>210</v>
      </c>
      <c r="C17" s="14"/>
      <c r="D17" s="14"/>
      <c r="E17" t="s">
        <v>210</v>
      </c>
      <c r="F17" t="s">
        <v>210</v>
      </c>
      <c r="I17" s="65">
        <v>0</v>
      </c>
      <c r="J17" t="s">
        <v>210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500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210</v>
      </c>
      <c r="B19" t="s">
        <v>210</v>
      </c>
      <c r="C19" s="14"/>
      <c r="D19" s="14"/>
      <c r="E19" t="s">
        <v>210</v>
      </c>
      <c r="F19" t="s">
        <v>210</v>
      </c>
      <c r="I19" s="65">
        <v>0</v>
      </c>
      <c r="J19" t="s">
        <v>210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215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575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210</v>
      </c>
      <c r="B22" t="s">
        <v>210</v>
      </c>
      <c r="C22" s="14"/>
      <c r="D22" s="14"/>
      <c r="E22" t="s">
        <v>210</v>
      </c>
      <c r="F22" t="s">
        <v>210</v>
      </c>
      <c r="I22" s="65">
        <v>0</v>
      </c>
      <c r="J22" t="s">
        <v>210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576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210</v>
      </c>
      <c r="B24" t="s">
        <v>210</v>
      </c>
      <c r="C24" s="14"/>
      <c r="D24" s="14"/>
      <c r="E24" t="s">
        <v>210</v>
      </c>
      <c r="F24" t="s">
        <v>210</v>
      </c>
      <c r="I24" s="65">
        <v>0</v>
      </c>
      <c r="J24" t="s">
        <v>210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80" t="s">
        <v>217</v>
      </c>
      <c r="C25" s="14"/>
      <c r="D25" s="14"/>
      <c r="E25" s="14"/>
    </row>
    <row r="26" spans="1:18">
      <c r="A26" s="80" t="s">
        <v>275</v>
      </c>
      <c r="C26" s="14"/>
      <c r="D26" s="14"/>
      <c r="E26" s="14"/>
    </row>
    <row r="27" spans="1:18">
      <c r="A27" s="80" t="s">
        <v>276</v>
      </c>
      <c r="C27" s="14"/>
      <c r="D27" s="14"/>
      <c r="E27" s="14"/>
    </row>
    <row r="28" spans="1:18">
      <c r="A28" s="80" t="s">
        <v>277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</row>
    <row r="4" spans="1:80">
      <c r="A4" s="2" t="s">
        <v>3</v>
      </c>
    </row>
    <row r="5" spans="1:80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6"/>
    </row>
    <row r="6" spans="1:80" ht="26.25" customHeight="1">
      <c r="A6" s="94" t="s">
        <v>88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97" t="s">
        <v>54</v>
      </c>
      <c r="M7" s="97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63">
        <v>2.23</v>
      </c>
      <c r="J10" s="7"/>
      <c r="K10" s="7"/>
      <c r="L10" s="64">
        <v>5.04E-2</v>
      </c>
      <c r="M10" s="63">
        <v>531287.22</v>
      </c>
      <c r="N10" s="7"/>
      <c r="O10" s="63">
        <v>514.01278231799995</v>
      </c>
      <c r="P10" s="7"/>
      <c r="Q10" s="64">
        <v>1</v>
      </c>
      <c r="R10" s="64">
        <v>2.5000000000000001E-3</v>
      </c>
      <c r="S10" s="30"/>
      <c r="BY10" s="14"/>
      <c r="CB10" s="14"/>
    </row>
    <row r="11" spans="1:80">
      <c r="A11" s="67" t="s">
        <v>199</v>
      </c>
      <c r="B11" s="14"/>
      <c r="C11" s="14"/>
      <c r="D11" s="14"/>
      <c r="I11" s="69">
        <v>2.23</v>
      </c>
      <c r="L11" s="68">
        <v>5.04E-2</v>
      </c>
      <c r="M11" s="69">
        <v>531287.22</v>
      </c>
      <c r="O11" s="69">
        <v>514.01278231799995</v>
      </c>
      <c r="Q11" s="68">
        <v>1</v>
      </c>
      <c r="R11" s="68">
        <v>2.5000000000000001E-3</v>
      </c>
    </row>
    <row r="12" spans="1:80">
      <c r="A12" s="67" t="s">
        <v>573</v>
      </c>
      <c r="B12" s="14"/>
      <c r="C12" s="14"/>
      <c r="D12" s="14"/>
      <c r="I12" s="69">
        <v>1.47</v>
      </c>
      <c r="L12" s="68">
        <v>1.8200000000000001E-2</v>
      </c>
      <c r="M12" s="69">
        <v>238787.22</v>
      </c>
      <c r="O12" s="69">
        <v>246.40453231800001</v>
      </c>
      <c r="Q12" s="68">
        <v>0.47939999999999999</v>
      </c>
      <c r="R12" s="68">
        <v>1.1999999999999999E-3</v>
      </c>
    </row>
    <row r="13" spans="1:80">
      <c r="A13" t="s">
        <v>577</v>
      </c>
      <c r="B13" t="s">
        <v>578</v>
      </c>
      <c r="C13" t="s">
        <v>122</v>
      </c>
      <c r="D13" t="s">
        <v>579</v>
      </c>
      <c r="E13" t="s">
        <v>127</v>
      </c>
      <c r="F13" t="s">
        <v>447</v>
      </c>
      <c r="G13" t="s">
        <v>149</v>
      </c>
      <c r="H13" t="s">
        <v>580</v>
      </c>
      <c r="I13" s="65">
        <v>1.47</v>
      </c>
      <c r="J13" t="s">
        <v>101</v>
      </c>
      <c r="K13" s="66">
        <v>3.15E-2</v>
      </c>
      <c r="L13" s="66">
        <v>1.8200000000000001E-2</v>
      </c>
      <c r="M13" s="65">
        <v>238787.22</v>
      </c>
      <c r="N13" s="65">
        <v>103.19</v>
      </c>
      <c r="O13" s="65">
        <v>246.40453231800001</v>
      </c>
      <c r="P13" s="66">
        <v>8.0000000000000004E-4</v>
      </c>
      <c r="Q13" s="66">
        <v>0.47939999999999999</v>
      </c>
      <c r="R13" s="66">
        <v>1.1999999999999999E-3</v>
      </c>
    </row>
    <row r="14" spans="1:80">
      <c r="A14" s="67" t="s">
        <v>574</v>
      </c>
      <c r="B14" s="14"/>
      <c r="C14" s="14"/>
      <c r="D14" s="14"/>
      <c r="I14" s="69">
        <v>2.93</v>
      </c>
      <c r="L14" s="68">
        <v>8.0100000000000005E-2</v>
      </c>
      <c r="M14" s="69">
        <v>292500</v>
      </c>
      <c r="O14" s="69">
        <v>267.60825</v>
      </c>
      <c r="Q14" s="68">
        <v>0.52059999999999995</v>
      </c>
      <c r="R14" s="68">
        <v>1.2999999999999999E-3</v>
      </c>
    </row>
    <row r="15" spans="1:80">
      <c r="A15" t="s">
        <v>581</v>
      </c>
      <c r="B15" t="s">
        <v>582</v>
      </c>
      <c r="C15" t="s">
        <v>122</v>
      </c>
      <c r="D15" t="s">
        <v>583</v>
      </c>
      <c r="E15" t="s">
        <v>111</v>
      </c>
      <c r="F15" t="s">
        <v>352</v>
      </c>
      <c r="G15" t="s">
        <v>149</v>
      </c>
      <c r="H15" t="s">
        <v>584</v>
      </c>
      <c r="I15" s="65">
        <v>2.93</v>
      </c>
      <c r="J15" t="s">
        <v>101</v>
      </c>
      <c r="K15" s="66">
        <v>4.8599999999999997E-2</v>
      </c>
      <c r="L15" s="66">
        <v>8.0100000000000005E-2</v>
      </c>
      <c r="M15" s="65">
        <v>292500</v>
      </c>
      <c r="N15" s="65">
        <v>91.49</v>
      </c>
      <c r="O15" s="65">
        <v>267.60825</v>
      </c>
      <c r="P15" s="66">
        <v>2.9999999999999997E-4</v>
      </c>
      <c r="Q15" s="66">
        <v>0.52059999999999995</v>
      </c>
      <c r="R15" s="66">
        <v>1.2999999999999999E-3</v>
      </c>
    </row>
    <row r="16" spans="1:80">
      <c r="A16" s="67" t="s">
        <v>280</v>
      </c>
      <c r="B16" s="14"/>
      <c r="C16" s="14"/>
      <c r="D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210</v>
      </c>
      <c r="B17" t="s">
        <v>210</v>
      </c>
      <c r="C17" s="14"/>
      <c r="D17" s="14"/>
      <c r="E17" t="s">
        <v>210</v>
      </c>
      <c r="F17" t="s">
        <v>210</v>
      </c>
      <c r="I17" s="65">
        <v>0</v>
      </c>
      <c r="J17" t="s">
        <v>210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500</v>
      </c>
      <c r="B18" s="14"/>
      <c r="C18" s="14"/>
      <c r="D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210</v>
      </c>
      <c r="B19" t="s">
        <v>210</v>
      </c>
      <c r="C19" s="14"/>
      <c r="D19" s="14"/>
      <c r="E19" t="s">
        <v>210</v>
      </c>
      <c r="F19" t="s">
        <v>210</v>
      </c>
      <c r="I19" s="65">
        <v>0</v>
      </c>
      <c r="J19" t="s">
        <v>210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215</v>
      </c>
      <c r="B20" s="14"/>
      <c r="C20" s="14"/>
      <c r="D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281</v>
      </c>
      <c r="B21" s="14"/>
      <c r="C21" s="14"/>
      <c r="D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210</v>
      </c>
      <c r="B22" t="s">
        <v>210</v>
      </c>
      <c r="C22" s="14"/>
      <c r="D22" s="14"/>
      <c r="E22" t="s">
        <v>210</v>
      </c>
      <c r="F22" t="s">
        <v>210</v>
      </c>
      <c r="I22" s="65">
        <v>0</v>
      </c>
      <c r="J22" t="s">
        <v>210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282</v>
      </c>
      <c r="B23" s="14"/>
      <c r="C23" s="14"/>
      <c r="D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210</v>
      </c>
      <c r="B24" t="s">
        <v>210</v>
      </c>
      <c r="C24" s="14"/>
      <c r="D24" s="14"/>
      <c r="E24" t="s">
        <v>210</v>
      </c>
      <c r="F24" t="s">
        <v>210</v>
      </c>
      <c r="I24" s="65">
        <v>0</v>
      </c>
      <c r="J24" t="s">
        <v>210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80" t="s">
        <v>217</v>
      </c>
      <c r="B25" s="14"/>
      <c r="C25" s="14"/>
      <c r="D25" s="14"/>
    </row>
    <row r="26" spans="1:18">
      <c r="A26" s="80" t="s">
        <v>275</v>
      </c>
      <c r="B26" s="14"/>
      <c r="C26" s="14"/>
      <c r="D26" s="14"/>
    </row>
    <row r="27" spans="1:18">
      <c r="A27" s="80" t="s">
        <v>276</v>
      </c>
      <c r="B27" s="14"/>
      <c r="C27" s="14"/>
      <c r="D27" s="14"/>
    </row>
    <row r="28" spans="1:18">
      <c r="A28" s="80" t="s">
        <v>277</v>
      </c>
      <c r="B28" s="14"/>
      <c r="C28" s="14"/>
      <c r="D28" s="14"/>
    </row>
    <row r="29" spans="1:18" hidden="1">
      <c r="B29" s="14"/>
      <c r="C29" s="14"/>
      <c r="D29" s="14"/>
    </row>
    <row r="30" spans="1:18" hidden="1"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M1" sqref="M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</row>
    <row r="3" spans="1:97">
      <c r="A3" s="2" t="s">
        <v>2</v>
      </c>
      <c r="B3" t="s">
        <v>197</v>
      </c>
    </row>
    <row r="4" spans="1:97">
      <c r="A4" s="2" t="s">
        <v>3</v>
      </c>
    </row>
    <row r="5" spans="1:97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6"/>
    </row>
    <row r="6" spans="1:97" ht="26.25" customHeight="1">
      <c r="A6" s="94" t="s">
        <v>90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7"/>
      <c r="K10" s="64">
        <v>0</v>
      </c>
      <c r="L10" s="64"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199</v>
      </c>
      <c r="B11" s="14"/>
      <c r="C11" s="14"/>
      <c r="D11" s="14"/>
      <c r="G11" s="69">
        <v>0</v>
      </c>
      <c r="I11" s="69">
        <v>0</v>
      </c>
      <c r="K11" s="68">
        <v>0</v>
      </c>
      <c r="L11" s="68">
        <v>0</v>
      </c>
    </row>
    <row r="12" spans="1:97">
      <c r="A12" t="s">
        <v>210</v>
      </c>
      <c r="B12" t="s">
        <v>210</v>
      </c>
      <c r="C12" s="14"/>
      <c r="D12" s="14"/>
      <c r="E12" t="s">
        <v>210</v>
      </c>
      <c r="F12" t="s">
        <v>210</v>
      </c>
      <c r="G12" s="65">
        <v>0</v>
      </c>
      <c r="H12" s="65">
        <v>0</v>
      </c>
      <c r="I12" s="65">
        <v>0</v>
      </c>
      <c r="J12" s="66">
        <v>0</v>
      </c>
      <c r="K12" s="66">
        <v>0</v>
      </c>
      <c r="L12" s="66">
        <v>0</v>
      </c>
    </row>
    <row r="13" spans="1:97">
      <c r="A13" s="67" t="s">
        <v>215</v>
      </c>
      <c r="B13" s="14"/>
      <c r="C13" s="14"/>
      <c r="D13" s="14"/>
      <c r="G13" s="69">
        <v>0</v>
      </c>
      <c r="I13" s="69">
        <v>0</v>
      </c>
      <c r="K13" s="68">
        <v>0</v>
      </c>
      <c r="L13" s="68">
        <v>0</v>
      </c>
    </row>
    <row r="14" spans="1:97">
      <c r="A14" s="67" t="s">
        <v>281</v>
      </c>
      <c r="B14" s="14"/>
      <c r="C14" s="14"/>
      <c r="D14" s="14"/>
      <c r="G14" s="69">
        <v>0</v>
      </c>
      <c r="I14" s="69">
        <v>0</v>
      </c>
      <c r="K14" s="68">
        <v>0</v>
      </c>
      <c r="L14" s="68">
        <v>0</v>
      </c>
    </row>
    <row r="15" spans="1:97">
      <c r="A15" t="s">
        <v>210</v>
      </c>
      <c r="B15" t="s">
        <v>210</v>
      </c>
      <c r="C15" s="14"/>
      <c r="D15" s="14"/>
      <c r="E15" t="s">
        <v>210</v>
      </c>
      <c r="F15" t="s">
        <v>210</v>
      </c>
      <c r="G15" s="65">
        <v>0</v>
      </c>
      <c r="H15" s="65">
        <v>0</v>
      </c>
      <c r="I15" s="65">
        <v>0</v>
      </c>
      <c r="J15" s="66">
        <v>0</v>
      </c>
      <c r="K15" s="66">
        <v>0</v>
      </c>
      <c r="L15" s="66">
        <v>0</v>
      </c>
    </row>
    <row r="16" spans="1:97">
      <c r="A16" s="67" t="s">
        <v>282</v>
      </c>
      <c r="B16" s="14"/>
      <c r="C16" s="14"/>
      <c r="D16" s="14"/>
      <c r="G16" s="69">
        <v>0</v>
      </c>
      <c r="I16" s="69">
        <v>0</v>
      </c>
      <c r="K16" s="68">
        <v>0</v>
      </c>
      <c r="L16" s="68">
        <v>0</v>
      </c>
    </row>
    <row r="17" spans="1:12">
      <c r="A17" t="s">
        <v>210</v>
      </c>
      <c r="B17" t="s">
        <v>210</v>
      </c>
      <c r="C17" s="14"/>
      <c r="D17" s="14"/>
      <c r="E17" t="s">
        <v>210</v>
      </c>
      <c r="F17" t="s">
        <v>210</v>
      </c>
      <c r="G17" s="65">
        <v>0</v>
      </c>
      <c r="H17" s="65">
        <v>0</v>
      </c>
      <c r="I17" s="65">
        <v>0</v>
      </c>
      <c r="J17" s="66">
        <v>0</v>
      </c>
      <c r="K17" s="66">
        <v>0</v>
      </c>
      <c r="L17" s="66">
        <v>0</v>
      </c>
    </row>
    <row r="18" spans="1:12">
      <c r="A18" s="80" t="s">
        <v>217</v>
      </c>
      <c r="B18" s="14"/>
      <c r="C18" s="14"/>
      <c r="D18" s="14"/>
    </row>
    <row r="19" spans="1:12">
      <c r="A19" s="80" t="s">
        <v>275</v>
      </c>
      <c r="B19" s="14"/>
      <c r="C19" s="14"/>
      <c r="D19" s="14"/>
    </row>
    <row r="20" spans="1:12">
      <c r="A20" s="80" t="s">
        <v>276</v>
      </c>
      <c r="B20" s="14"/>
      <c r="C20" s="14"/>
      <c r="D20" s="14"/>
    </row>
    <row r="21" spans="1:12">
      <c r="A21" s="80" t="s">
        <v>277</v>
      </c>
      <c r="B21" s="14"/>
      <c r="C21" s="14"/>
      <c r="D21" s="14"/>
    </row>
    <row r="22" spans="1:12" hidden="1"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workbookViewId="0">
      <selection activeCell="K17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6"/>
    </row>
    <row r="6" spans="1:54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6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0</v>
      </c>
      <c r="F10" s="7"/>
      <c r="G10" s="63">
        <v>0</v>
      </c>
      <c r="H10" s="7"/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199</v>
      </c>
      <c r="B11" s="14"/>
      <c r="E11" s="69">
        <v>0</v>
      </c>
      <c r="G11" s="69">
        <v>0</v>
      </c>
      <c r="I11" s="68">
        <v>0</v>
      </c>
      <c r="J11" s="68">
        <v>0</v>
      </c>
    </row>
    <row r="12" spans="1:54">
      <c r="A12" s="67" t="s">
        <v>585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210</v>
      </c>
      <c r="B13" t="s">
        <v>210</v>
      </c>
      <c r="C13" t="s">
        <v>210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586</v>
      </c>
      <c r="B14" s="14"/>
      <c r="E14" s="69">
        <v>0</v>
      </c>
      <c r="G14" s="69">
        <v>0</v>
      </c>
      <c r="I14" s="68">
        <v>0</v>
      </c>
      <c r="J14" s="68">
        <v>0</v>
      </c>
    </row>
    <row r="15" spans="1:54">
      <c r="A15" t="s">
        <v>210</v>
      </c>
      <c r="B15" t="s">
        <v>210</v>
      </c>
      <c r="C15" t="s">
        <v>210</v>
      </c>
      <c r="E15" s="65">
        <v>0</v>
      </c>
      <c r="F15" s="65">
        <v>0</v>
      </c>
      <c r="G15" s="65">
        <v>0</v>
      </c>
      <c r="H15" s="66">
        <v>0</v>
      </c>
      <c r="I15" s="66">
        <v>0</v>
      </c>
      <c r="J15" s="66">
        <v>0</v>
      </c>
    </row>
    <row r="16" spans="1:54">
      <c r="A16" s="67" t="s">
        <v>587</v>
      </c>
      <c r="B16" s="14"/>
      <c r="E16" s="69">
        <v>0</v>
      </c>
      <c r="G16" s="69">
        <v>0</v>
      </c>
      <c r="I16" s="68">
        <v>0</v>
      </c>
      <c r="J16" s="68">
        <v>0</v>
      </c>
    </row>
    <row r="17" spans="1:10">
      <c r="A17" t="s">
        <v>210</v>
      </c>
      <c r="B17" t="s">
        <v>210</v>
      </c>
      <c r="C17" t="s">
        <v>210</v>
      </c>
      <c r="E17" s="65">
        <v>0</v>
      </c>
      <c r="F17" s="65">
        <v>0</v>
      </c>
      <c r="G17" s="65">
        <v>0</v>
      </c>
      <c r="H17" s="66">
        <v>0</v>
      </c>
      <c r="I17" s="66">
        <v>0</v>
      </c>
      <c r="J17" s="66">
        <v>0</v>
      </c>
    </row>
    <row r="18" spans="1:10">
      <c r="A18" s="67" t="s">
        <v>588</v>
      </c>
      <c r="B18" s="14"/>
      <c r="E18" s="69">
        <v>0</v>
      </c>
      <c r="G18" s="69">
        <v>0</v>
      </c>
      <c r="I18" s="68">
        <v>0</v>
      </c>
      <c r="J18" s="68">
        <v>0</v>
      </c>
    </row>
    <row r="19" spans="1:10">
      <c r="A19" t="s">
        <v>210</v>
      </c>
      <c r="B19" t="s">
        <v>210</v>
      </c>
      <c r="C19" t="s">
        <v>210</v>
      </c>
      <c r="E19" s="65">
        <v>0</v>
      </c>
      <c r="F19" s="65">
        <v>0</v>
      </c>
      <c r="G19" s="65">
        <v>0</v>
      </c>
      <c r="H19" s="66">
        <v>0</v>
      </c>
      <c r="I19" s="66">
        <v>0</v>
      </c>
      <c r="J19" s="66">
        <v>0</v>
      </c>
    </row>
    <row r="20" spans="1:10">
      <c r="A20" s="67" t="s">
        <v>215</v>
      </c>
      <c r="B20" s="14"/>
      <c r="E20" s="69">
        <v>0</v>
      </c>
      <c r="G20" s="69">
        <v>0</v>
      </c>
      <c r="I20" s="68">
        <v>0</v>
      </c>
      <c r="J20" s="68">
        <v>0</v>
      </c>
    </row>
    <row r="21" spans="1:10">
      <c r="A21" s="67" t="s">
        <v>589</v>
      </c>
      <c r="B21" s="14"/>
      <c r="E21" s="69">
        <v>0</v>
      </c>
      <c r="G21" s="69">
        <v>0</v>
      </c>
      <c r="I21" s="68">
        <v>0</v>
      </c>
      <c r="J21" s="68">
        <v>0</v>
      </c>
    </row>
    <row r="22" spans="1:10">
      <c r="A22" t="s">
        <v>210</v>
      </c>
      <c r="B22" t="s">
        <v>210</v>
      </c>
      <c r="C22" t="s">
        <v>210</v>
      </c>
      <c r="E22" s="65">
        <v>0</v>
      </c>
      <c r="F22" s="65">
        <v>0</v>
      </c>
      <c r="G22" s="65">
        <v>0</v>
      </c>
      <c r="H22" s="66">
        <v>0</v>
      </c>
      <c r="I22" s="66">
        <v>0</v>
      </c>
      <c r="J22" s="66">
        <v>0</v>
      </c>
    </row>
    <row r="23" spans="1:10">
      <c r="A23" s="67" t="s">
        <v>590</v>
      </c>
      <c r="B23" s="14"/>
      <c r="E23" s="69">
        <v>0</v>
      </c>
      <c r="G23" s="69">
        <v>0</v>
      </c>
      <c r="I23" s="68">
        <v>0</v>
      </c>
      <c r="J23" s="68">
        <v>0</v>
      </c>
    </row>
    <row r="24" spans="1:10">
      <c r="A24" t="s">
        <v>210</v>
      </c>
      <c r="B24" t="s">
        <v>210</v>
      </c>
      <c r="C24" t="s">
        <v>210</v>
      </c>
      <c r="E24" s="65">
        <v>0</v>
      </c>
      <c r="F24" s="65">
        <v>0</v>
      </c>
      <c r="G24" s="65">
        <v>0</v>
      </c>
      <c r="H24" s="66">
        <v>0</v>
      </c>
      <c r="I24" s="66">
        <v>0</v>
      </c>
      <c r="J24" s="66">
        <v>0</v>
      </c>
    </row>
    <row r="25" spans="1:10">
      <c r="A25" s="67" t="s">
        <v>591</v>
      </c>
      <c r="B25" s="14"/>
      <c r="E25" s="69">
        <v>0</v>
      </c>
      <c r="G25" s="69">
        <v>0</v>
      </c>
      <c r="I25" s="68">
        <v>0</v>
      </c>
      <c r="J25" s="68">
        <v>0</v>
      </c>
    </row>
    <row r="26" spans="1:10">
      <c r="A26" t="s">
        <v>210</v>
      </c>
      <c r="B26" t="s">
        <v>210</v>
      </c>
      <c r="C26" t="s">
        <v>210</v>
      </c>
      <c r="E26" s="65">
        <v>0</v>
      </c>
      <c r="F26" s="65">
        <v>0</v>
      </c>
      <c r="G26" s="65">
        <v>0</v>
      </c>
      <c r="H26" s="66">
        <v>0</v>
      </c>
      <c r="I26" s="66">
        <v>0</v>
      </c>
      <c r="J26" s="66">
        <v>0</v>
      </c>
    </row>
    <row r="27" spans="1:10">
      <c r="A27" s="67" t="s">
        <v>592</v>
      </c>
      <c r="B27" s="14"/>
      <c r="E27" s="69">
        <v>0</v>
      </c>
      <c r="G27" s="69">
        <v>0</v>
      </c>
      <c r="I27" s="68">
        <v>0</v>
      </c>
      <c r="J27" s="68">
        <v>0</v>
      </c>
    </row>
    <row r="28" spans="1:10">
      <c r="A28" t="s">
        <v>210</v>
      </c>
      <c r="B28" t="s">
        <v>210</v>
      </c>
      <c r="C28" t="s">
        <v>210</v>
      </c>
      <c r="E28" s="65">
        <v>0</v>
      </c>
      <c r="F28" s="65">
        <v>0</v>
      </c>
      <c r="G28" s="65">
        <v>0</v>
      </c>
      <c r="H28" s="66">
        <v>0</v>
      </c>
      <c r="I28" s="66">
        <v>0</v>
      </c>
      <c r="J28" s="66">
        <v>0</v>
      </c>
    </row>
    <row r="29" spans="1:10">
      <c r="A29" s="80" t="s">
        <v>217</v>
      </c>
      <c r="B29" s="14"/>
    </row>
    <row r="30" spans="1:10">
      <c r="A30" s="80" t="s">
        <v>275</v>
      </c>
      <c r="B30" s="14"/>
    </row>
    <row r="31" spans="1:10">
      <c r="A31" s="80" t="s">
        <v>276</v>
      </c>
      <c r="B31" s="14"/>
    </row>
    <row r="32" spans="1:10">
      <c r="A32" s="80" t="s">
        <v>277</v>
      </c>
      <c r="B32" s="14"/>
    </row>
    <row r="33" spans="2:2" hidden="1">
      <c r="B33" s="14"/>
    </row>
    <row r="34" spans="2:2" hidden="1">
      <c r="B34" s="14"/>
    </row>
    <row r="35" spans="2:2" hidden="1">
      <c r="B35" s="14"/>
    </row>
    <row r="36" spans="2:2" hidden="1">
      <c r="B36" s="14"/>
    </row>
    <row r="37" spans="2:2" hidden="1">
      <c r="B37" s="14"/>
    </row>
    <row r="38" spans="2:2" hidden="1">
      <c r="B38" s="14"/>
    </row>
    <row r="39" spans="2:2" hidden="1">
      <c r="B39" s="14"/>
    </row>
    <row r="40" spans="2:2" hidden="1">
      <c r="B40" s="14"/>
    </row>
    <row r="41" spans="2:2" hidden="1">
      <c r="B41" s="14"/>
    </row>
    <row r="42" spans="2:2" hidden="1">
      <c r="B42" s="14"/>
    </row>
    <row r="43" spans="2:2" hidden="1">
      <c r="B43" s="14"/>
    </row>
    <row r="44" spans="2:2" hidden="1">
      <c r="B44" s="14"/>
    </row>
    <row r="45" spans="2:2" hidden="1">
      <c r="B45" s="14"/>
    </row>
    <row r="46" spans="2:2" hidden="1">
      <c r="B46" s="14"/>
    </row>
    <row r="47" spans="2:2" hidden="1">
      <c r="B47" s="14"/>
    </row>
    <row r="48" spans="2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L1" sqref="L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6"/>
    </row>
    <row r="6" spans="1:58" ht="26.25" customHeight="1">
      <c r="A6" s="94" t="s">
        <v>140</v>
      </c>
      <c r="B6" s="95"/>
      <c r="C6" s="95"/>
      <c r="D6" s="95"/>
      <c r="E6" s="95"/>
      <c r="F6" s="95"/>
      <c r="G6" s="95"/>
      <c r="H6" s="95"/>
      <c r="I6" s="95"/>
      <c r="J6" s="95"/>
      <c r="K6" s="96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26445</v>
      </c>
      <c r="G10" s="7"/>
      <c r="H10" s="63">
        <v>7.341132</v>
      </c>
      <c r="I10" s="7"/>
      <c r="J10" s="64">
        <v>1</v>
      </c>
      <c r="K10" s="64">
        <v>0</v>
      </c>
      <c r="L10" s="14"/>
      <c r="M10" s="14"/>
      <c r="N10" s="14"/>
      <c r="O10" s="14"/>
      <c r="BF10" s="14"/>
    </row>
    <row r="11" spans="1:58">
      <c r="A11" s="67" t="s">
        <v>593</v>
      </c>
      <c r="B11" s="14"/>
      <c r="C11" s="14"/>
      <c r="F11" s="69">
        <v>26445</v>
      </c>
      <c r="H11" s="69">
        <v>7.341132</v>
      </c>
      <c r="J11" s="68">
        <v>1</v>
      </c>
      <c r="K11" s="68">
        <v>0</v>
      </c>
    </row>
    <row r="12" spans="1:58">
      <c r="A12" t="s">
        <v>594</v>
      </c>
      <c r="B12" t="s">
        <v>595</v>
      </c>
      <c r="C12" t="s">
        <v>327</v>
      </c>
      <c r="D12" t="s">
        <v>101</v>
      </c>
      <c r="E12" t="s">
        <v>584</v>
      </c>
      <c r="F12" s="65">
        <v>26445</v>
      </c>
      <c r="G12" s="65">
        <v>27.76</v>
      </c>
      <c r="H12" s="65">
        <v>7.341132</v>
      </c>
      <c r="I12" s="66">
        <v>0</v>
      </c>
      <c r="J12" s="66">
        <v>1</v>
      </c>
      <c r="K12" s="66">
        <v>0</v>
      </c>
    </row>
    <row r="13" spans="1:58">
      <c r="A13" s="67" t="s">
        <v>555</v>
      </c>
      <c r="B13" s="14"/>
      <c r="C13" s="14"/>
      <c r="F13" s="69">
        <v>0</v>
      </c>
      <c r="H13" s="69">
        <v>0</v>
      </c>
      <c r="J13" s="68">
        <v>0</v>
      </c>
      <c r="K13" s="68">
        <v>0</v>
      </c>
    </row>
    <row r="14" spans="1:58">
      <c r="A14" t="s">
        <v>210</v>
      </c>
      <c r="B14" t="s">
        <v>210</v>
      </c>
      <c r="C14" t="s">
        <v>210</v>
      </c>
      <c r="D14" t="s">
        <v>210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58">
      <c r="A15" s="80" t="s">
        <v>217</v>
      </c>
      <c r="B15" s="14"/>
      <c r="C15" s="14"/>
    </row>
    <row r="16" spans="1:58">
      <c r="A16" s="80" t="s">
        <v>275</v>
      </c>
      <c r="B16" s="14"/>
      <c r="C16" s="14"/>
    </row>
    <row r="17" spans="1:3">
      <c r="A17" s="80" t="s">
        <v>276</v>
      </c>
      <c r="B17" s="14"/>
      <c r="C17" s="14"/>
    </row>
    <row r="18" spans="1:3">
      <c r="A18" s="80" t="s">
        <v>277</v>
      </c>
      <c r="B18" s="14"/>
      <c r="C18" s="14"/>
    </row>
    <row r="19" spans="1:3" hidden="1"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</row>
    <row r="3" spans="1:51">
      <c r="A3" s="2" t="s">
        <v>2</v>
      </c>
      <c r="B3" t="s">
        <v>197</v>
      </c>
    </row>
    <row r="4" spans="1:51">
      <c r="A4" s="2" t="s">
        <v>3</v>
      </c>
    </row>
    <row r="5" spans="1:51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6"/>
    </row>
    <row r="6" spans="1:51" ht="26.25" customHeight="1">
      <c r="A6" s="94" t="s">
        <v>141</v>
      </c>
      <c r="B6" s="95"/>
      <c r="C6" s="95"/>
      <c r="D6" s="95"/>
      <c r="E6" s="95"/>
      <c r="F6" s="95"/>
      <c r="G6" s="95"/>
      <c r="H6" s="95"/>
      <c r="I6" s="95"/>
      <c r="J6" s="95"/>
      <c r="K6" s="96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199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556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210</v>
      </c>
      <c r="B13" t="s">
        <v>210</v>
      </c>
      <c r="C13" t="s">
        <v>210</v>
      </c>
      <c r="D13" t="s">
        <v>210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557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210</v>
      </c>
      <c r="B15" t="s">
        <v>210</v>
      </c>
      <c r="C15" t="s">
        <v>210</v>
      </c>
      <c r="D15" t="s">
        <v>210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596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210</v>
      </c>
      <c r="B17" t="s">
        <v>210</v>
      </c>
      <c r="C17" t="s">
        <v>210</v>
      </c>
      <c r="D17" t="s">
        <v>210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558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210</v>
      </c>
      <c r="B19" t="s">
        <v>210</v>
      </c>
      <c r="C19" t="s">
        <v>210</v>
      </c>
      <c r="D19" t="s">
        <v>210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500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210</v>
      </c>
      <c r="B21" t="s">
        <v>210</v>
      </c>
      <c r="C21" t="s">
        <v>210</v>
      </c>
      <c r="D21" t="s">
        <v>210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215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556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210</v>
      </c>
      <c r="B24" t="s">
        <v>210</v>
      </c>
      <c r="C24" t="s">
        <v>210</v>
      </c>
      <c r="D24" t="s">
        <v>210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559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210</v>
      </c>
      <c r="B26" t="s">
        <v>210</v>
      </c>
      <c r="C26" t="s">
        <v>210</v>
      </c>
      <c r="D26" t="s">
        <v>210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558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210</v>
      </c>
      <c r="B28" t="s">
        <v>210</v>
      </c>
      <c r="C28" t="s">
        <v>210</v>
      </c>
      <c r="D28" t="s">
        <v>210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560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210</v>
      </c>
      <c r="B30" t="s">
        <v>210</v>
      </c>
      <c r="C30" t="s">
        <v>210</v>
      </c>
      <c r="D30" t="s">
        <v>210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500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210</v>
      </c>
      <c r="B32" t="s">
        <v>210</v>
      </c>
      <c r="C32" t="s">
        <v>210</v>
      </c>
      <c r="D32" t="s">
        <v>210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80" t="s">
        <v>217</v>
      </c>
      <c r="B33" s="14"/>
      <c r="C33" s="14"/>
    </row>
    <row r="34" spans="1:3">
      <c r="A34" s="80" t="s">
        <v>275</v>
      </c>
      <c r="B34" s="14"/>
      <c r="C34" s="14"/>
    </row>
    <row r="35" spans="1:3">
      <c r="A35" s="80" t="s">
        <v>276</v>
      </c>
      <c r="B35" s="14"/>
      <c r="C35" s="14"/>
    </row>
    <row r="36" spans="1:3">
      <c r="A36" s="80" t="s">
        <v>277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</row>
    <row r="3" spans="1:48">
      <c r="A3" s="2" t="s">
        <v>2</v>
      </c>
      <c r="B3" t="s">
        <v>197</v>
      </c>
    </row>
    <row r="4" spans="1:48">
      <c r="A4" s="2" t="s">
        <v>3</v>
      </c>
    </row>
    <row r="5" spans="1:48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6"/>
    </row>
    <row r="6" spans="1:48" ht="26.25" customHeight="1">
      <c r="A6" s="94" t="s">
        <v>142</v>
      </c>
      <c r="B6" s="95"/>
      <c r="C6" s="95"/>
      <c r="D6" s="95"/>
      <c r="E6" s="95"/>
      <c r="F6" s="95"/>
      <c r="G6" s="95"/>
      <c r="H6" s="95"/>
      <c r="I6" s="95"/>
      <c r="J6" s="96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0</v>
      </c>
      <c r="G10" s="7"/>
      <c r="H10" s="63">
        <v>0</v>
      </c>
      <c r="I10" s="64">
        <v>0</v>
      </c>
      <c r="J10" s="64">
        <v>0</v>
      </c>
      <c r="AV10" s="14"/>
    </row>
    <row r="11" spans="1:48">
      <c r="A11" s="67" t="s">
        <v>199</v>
      </c>
      <c r="B11" s="14"/>
      <c r="C11" s="14"/>
      <c r="F11" s="69">
        <v>0</v>
      </c>
      <c r="H11" s="69">
        <v>0</v>
      </c>
      <c r="I11" s="68">
        <v>0</v>
      </c>
      <c r="J11" s="68">
        <v>0</v>
      </c>
    </row>
    <row r="12" spans="1:48">
      <c r="A12" s="67" t="s">
        <v>556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210</v>
      </c>
      <c r="B13" t="s">
        <v>210</v>
      </c>
      <c r="C13" t="s">
        <v>210</v>
      </c>
      <c r="D13" t="s">
        <v>210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557</v>
      </c>
      <c r="B14" s="14"/>
      <c r="C14" s="14"/>
      <c r="F14" s="69">
        <v>0</v>
      </c>
      <c r="H14" s="69">
        <v>0</v>
      </c>
      <c r="I14" s="68">
        <v>0</v>
      </c>
      <c r="J14" s="68">
        <v>0</v>
      </c>
    </row>
    <row r="15" spans="1:48">
      <c r="A15" t="s">
        <v>210</v>
      </c>
      <c r="B15" t="s">
        <v>210</v>
      </c>
      <c r="C15" t="s">
        <v>210</v>
      </c>
      <c r="D15" t="s">
        <v>210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</row>
    <row r="16" spans="1:48">
      <c r="A16" s="67" t="s">
        <v>596</v>
      </c>
      <c r="B16" s="14"/>
      <c r="C16" s="14"/>
      <c r="F16" s="69">
        <v>0</v>
      </c>
      <c r="H16" s="69">
        <v>0</v>
      </c>
      <c r="I16" s="68">
        <v>0</v>
      </c>
      <c r="J16" s="68">
        <v>0</v>
      </c>
    </row>
    <row r="17" spans="1:10">
      <c r="A17" t="s">
        <v>210</v>
      </c>
      <c r="B17" t="s">
        <v>210</v>
      </c>
      <c r="C17" t="s">
        <v>210</v>
      </c>
      <c r="D17" t="s">
        <v>210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</row>
    <row r="18" spans="1:10">
      <c r="A18" s="67" t="s">
        <v>558</v>
      </c>
      <c r="B18" s="14"/>
      <c r="C18" s="14"/>
      <c r="F18" s="69">
        <v>0</v>
      </c>
      <c r="H18" s="69">
        <v>0</v>
      </c>
      <c r="I18" s="68">
        <v>0</v>
      </c>
      <c r="J18" s="68">
        <v>0</v>
      </c>
    </row>
    <row r="19" spans="1:10">
      <c r="A19" t="s">
        <v>210</v>
      </c>
      <c r="B19" t="s">
        <v>210</v>
      </c>
      <c r="C19" t="s">
        <v>210</v>
      </c>
      <c r="D19" t="s">
        <v>210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</row>
    <row r="20" spans="1:10">
      <c r="A20" s="67" t="s">
        <v>500</v>
      </c>
      <c r="B20" s="14"/>
      <c r="C20" s="14"/>
      <c r="F20" s="69">
        <v>0</v>
      </c>
      <c r="H20" s="69">
        <v>0</v>
      </c>
      <c r="I20" s="68">
        <v>0</v>
      </c>
      <c r="J20" s="68">
        <v>0</v>
      </c>
    </row>
    <row r="21" spans="1:10">
      <c r="A21" t="s">
        <v>210</v>
      </c>
      <c r="B21" t="s">
        <v>210</v>
      </c>
      <c r="C21" t="s">
        <v>210</v>
      </c>
      <c r="D21" t="s">
        <v>210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</row>
    <row r="22" spans="1:10">
      <c r="A22" s="67" t="s">
        <v>215</v>
      </c>
      <c r="B22" s="14"/>
      <c r="C22" s="14"/>
      <c r="F22" s="69">
        <v>0</v>
      </c>
      <c r="H22" s="69">
        <v>0</v>
      </c>
      <c r="I22" s="68">
        <v>0</v>
      </c>
      <c r="J22" s="68">
        <v>0</v>
      </c>
    </row>
    <row r="23" spans="1:10">
      <c r="A23" s="67" t="s">
        <v>556</v>
      </c>
      <c r="B23" s="14"/>
      <c r="C23" s="14"/>
      <c r="F23" s="69">
        <v>0</v>
      </c>
      <c r="H23" s="69">
        <v>0</v>
      </c>
      <c r="I23" s="68">
        <v>0</v>
      </c>
      <c r="J23" s="68">
        <v>0</v>
      </c>
    </row>
    <row r="24" spans="1:10">
      <c r="A24" t="s">
        <v>210</v>
      </c>
      <c r="B24" t="s">
        <v>210</v>
      </c>
      <c r="C24" t="s">
        <v>210</v>
      </c>
      <c r="D24" t="s">
        <v>210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</row>
    <row r="25" spans="1:10">
      <c r="A25" s="67" t="s">
        <v>559</v>
      </c>
      <c r="B25" s="14"/>
      <c r="C25" s="14"/>
      <c r="F25" s="69">
        <v>0</v>
      </c>
      <c r="H25" s="69">
        <v>0</v>
      </c>
      <c r="I25" s="68">
        <v>0</v>
      </c>
      <c r="J25" s="68">
        <v>0</v>
      </c>
    </row>
    <row r="26" spans="1:10">
      <c r="A26" t="s">
        <v>210</v>
      </c>
      <c r="B26" t="s">
        <v>210</v>
      </c>
      <c r="C26" t="s">
        <v>210</v>
      </c>
      <c r="D26" t="s">
        <v>210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</row>
    <row r="27" spans="1:10">
      <c r="A27" s="67" t="s">
        <v>558</v>
      </c>
      <c r="B27" s="14"/>
      <c r="C27" s="14"/>
      <c r="F27" s="69">
        <v>0</v>
      </c>
      <c r="H27" s="69">
        <v>0</v>
      </c>
      <c r="I27" s="68">
        <v>0</v>
      </c>
      <c r="J27" s="68">
        <v>0</v>
      </c>
    </row>
    <row r="28" spans="1:10">
      <c r="A28" t="s">
        <v>210</v>
      </c>
      <c r="B28" t="s">
        <v>210</v>
      </c>
      <c r="C28" t="s">
        <v>210</v>
      </c>
      <c r="D28" t="s">
        <v>210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</row>
    <row r="29" spans="1:10">
      <c r="A29" s="67" t="s">
        <v>500</v>
      </c>
      <c r="B29" s="14"/>
      <c r="C29" s="14"/>
      <c r="F29" s="69">
        <v>0</v>
      </c>
      <c r="H29" s="69">
        <v>0</v>
      </c>
      <c r="I29" s="68">
        <v>0</v>
      </c>
      <c r="J29" s="68">
        <v>0</v>
      </c>
    </row>
    <row r="30" spans="1:10">
      <c r="A30" t="s">
        <v>210</v>
      </c>
      <c r="B30" t="s">
        <v>210</v>
      </c>
      <c r="C30" t="s">
        <v>210</v>
      </c>
      <c r="D30" t="s">
        <v>210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</row>
    <row r="31" spans="1:10">
      <c r="A31" s="80" t="s">
        <v>217</v>
      </c>
      <c r="B31" s="14"/>
      <c r="C31" s="14"/>
    </row>
    <row r="32" spans="1:10">
      <c r="A32" s="80" t="s">
        <v>275</v>
      </c>
      <c r="B32" s="14"/>
      <c r="C32" s="14"/>
    </row>
    <row r="33" spans="1:3">
      <c r="A33" s="80" t="s">
        <v>276</v>
      </c>
      <c r="B33" s="14"/>
      <c r="C33" s="14"/>
    </row>
    <row r="34" spans="1:3">
      <c r="A34" s="80" t="s">
        <v>277</v>
      </c>
      <c r="B34" s="14"/>
      <c r="C34" s="14"/>
    </row>
    <row r="35" spans="1:3" hidden="1"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</row>
    <row r="3" spans="1:77">
      <c r="A3" s="2" t="s">
        <v>2</v>
      </c>
      <c r="B3" t="s">
        <v>197</v>
      </c>
    </row>
    <row r="4" spans="1:77">
      <c r="A4" s="2" t="s">
        <v>3</v>
      </c>
    </row>
    <row r="5" spans="1:77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6"/>
    </row>
    <row r="6" spans="1:77" ht="26.25" customHeight="1">
      <c r="A6" s="94" t="s">
        <v>144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199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561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210</v>
      </c>
      <c r="B13" t="s">
        <v>210</v>
      </c>
      <c r="C13" s="14"/>
      <c r="D13" t="s">
        <v>210</v>
      </c>
      <c r="G13" s="65">
        <v>0</v>
      </c>
      <c r="H13" t="s">
        <v>210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562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210</v>
      </c>
      <c r="B15" t="s">
        <v>210</v>
      </c>
      <c r="C15" s="14"/>
      <c r="D15" t="s">
        <v>210</v>
      </c>
      <c r="G15" s="65">
        <v>0</v>
      </c>
      <c r="H15" t="s">
        <v>210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563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564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210</v>
      </c>
      <c r="B18" t="s">
        <v>210</v>
      </c>
      <c r="C18" s="14"/>
      <c r="D18" t="s">
        <v>210</v>
      </c>
      <c r="G18" s="65">
        <v>0</v>
      </c>
      <c r="H18" t="s">
        <v>210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565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210</v>
      </c>
      <c r="B20" t="s">
        <v>210</v>
      </c>
      <c r="C20" s="14"/>
      <c r="D20" t="s">
        <v>210</v>
      </c>
      <c r="G20" s="65">
        <v>0</v>
      </c>
      <c r="H20" t="s">
        <v>210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566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210</v>
      </c>
      <c r="B22" t="s">
        <v>210</v>
      </c>
      <c r="C22" s="14"/>
      <c r="D22" t="s">
        <v>210</v>
      </c>
      <c r="G22" s="65">
        <v>0</v>
      </c>
      <c r="H22" t="s">
        <v>210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567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210</v>
      </c>
      <c r="B24" t="s">
        <v>210</v>
      </c>
      <c r="C24" s="14"/>
      <c r="D24" t="s">
        <v>210</v>
      </c>
      <c r="G24" s="65">
        <v>0</v>
      </c>
      <c r="H24" t="s">
        <v>210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215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561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210</v>
      </c>
      <c r="B27" t="s">
        <v>210</v>
      </c>
      <c r="C27" s="14"/>
      <c r="D27" t="s">
        <v>210</v>
      </c>
      <c r="G27" s="65">
        <v>0</v>
      </c>
      <c r="H27" t="s">
        <v>210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562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210</v>
      </c>
      <c r="B29" t="s">
        <v>210</v>
      </c>
      <c r="C29" s="14"/>
      <c r="D29" t="s">
        <v>210</v>
      </c>
      <c r="G29" s="65">
        <v>0</v>
      </c>
      <c r="H29" t="s">
        <v>210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563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564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210</v>
      </c>
      <c r="B32" t="s">
        <v>210</v>
      </c>
      <c r="C32" s="14"/>
      <c r="D32" t="s">
        <v>210</v>
      </c>
      <c r="G32" s="65">
        <v>0</v>
      </c>
      <c r="H32" t="s">
        <v>210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565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210</v>
      </c>
      <c r="B34" t="s">
        <v>210</v>
      </c>
      <c r="C34" s="14"/>
      <c r="D34" t="s">
        <v>210</v>
      </c>
      <c r="G34" s="65">
        <v>0</v>
      </c>
      <c r="H34" t="s">
        <v>210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566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210</v>
      </c>
      <c r="B36" t="s">
        <v>210</v>
      </c>
      <c r="C36" s="14"/>
      <c r="D36" t="s">
        <v>210</v>
      </c>
      <c r="G36" s="65">
        <v>0</v>
      </c>
      <c r="H36" t="s">
        <v>210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567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210</v>
      </c>
      <c r="B38" t="s">
        <v>210</v>
      </c>
      <c r="C38" s="14"/>
      <c r="D38" t="s">
        <v>210</v>
      </c>
      <c r="G38" s="65">
        <v>0</v>
      </c>
      <c r="H38" t="s">
        <v>210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0" t="s">
        <v>217</v>
      </c>
      <c r="C39" s="14"/>
    </row>
    <row r="40" spans="1:16">
      <c r="A40" s="80" t="s">
        <v>275</v>
      </c>
      <c r="C40" s="14"/>
    </row>
    <row r="41" spans="1:16">
      <c r="A41" s="80" t="s">
        <v>276</v>
      </c>
      <c r="C41" s="14"/>
    </row>
    <row r="42" spans="1:16">
      <c r="A42" s="80" t="s">
        <v>277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4"/>
  <sheetViews>
    <sheetView rightToLeft="1" workbookViewId="0">
      <selection activeCell="E30" sqref="E30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56" width="0" style="14" hidden="1" customWidth="1"/>
    <col min="57" max="58" width="9.1406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s="2" t="s">
        <v>196</v>
      </c>
    </row>
    <row r="2" spans="1:58">
      <c r="A2" s="2" t="s">
        <v>1</v>
      </c>
      <c r="B2" s="2"/>
    </row>
    <row r="3" spans="1:58">
      <c r="A3" s="2" t="s">
        <v>2</v>
      </c>
      <c r="B3" s="2" t="s">
        <v>197</v>
      </c>
    </row>
    <row r="4" spans="1:58">
      <c r="A4" s="2" t="s">
        <v>3</v>
      </c>
      <c r="B4" s="2"/>
    </row>
    <row r="5" spans="1:58" ht="26.25" customHeight="1">
      <c r="A5" s="94" t="s">
        <v>145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6"/>
    </row>
    <row r="6" spans="1:58" s="16" customFormat="1" ht="36">
      <c r="A6" s="40" t="s">
        <v>95</v>
      </c>
      <c r="B6" s="41" t="s">
        <v>146</v>
      </c>
      <c r="C6" s="41" t="s">
        <v>48</v>
      </c>
      <c r="D6" s="97" t="s">
        <v>49</v>
      </c>
      <c r="E6" s="97" t="s">
        <v>50</v>
      </c>
      <c r="F6" s="97" t="s">
        <v>70</v>
      </c>
      <c r="G6" s="97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97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E6" s="16" t="s">
        <v>148</v>
      </c>
      <c r="BF6" s="16" t="s">
        <v>101</v>
      </c>
    </row>
    <row r="7" spans="1:58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E7" s="16" t="s">
        <v>149</v>
      </c>
      <c r="BF7" s="16" t="s">
        <v>105</v>
      </c>
    </row>
    <row r="8" spans="1:58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E8" s="20" t="s">
        <v>150</v>
      </c>
      <c r="BF8" s="20" t="s">
        <v>109</v>
      </c>
    </row>
    <row r="9" spans="1:58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63">
        <v>3.41</v>
      </c>
      <c r="I9" s="15"/>
      <c r="J9" s="15"/>
      <c r="K9" s="15"/>
      <c r="L9" s="64">
        <v>8.2000000000000007E-3</v>
      </c>
      <c r="M9" s="63">
        <v>503944.31</v>
      </c>
      <c r="N9" s="7"/>
      <c r="O9" s="63">
        <v>529.07663864872279</v>
      </c>
      <c r="P9" s="64">
        <v>1</v>
      </c>
      <c r="Q9" s="64">
        <v>2.5000000000000001E-3</v>
      </c>
      <c r="R9" s="14"/>
      <c r="S9" s="14"/>
      <c r="T9" s="14"/>
      <c r="U9" s="14"/>
      <c r="BE9" s="14" t="s">
        <v>122</v>
      </c>
      <c r="BF9" s="20" t="s">
        <v>112</v>
      </c>
    </row>
    <row r="10" spans="1:58">
      <c r="A10" s="67" t="s">
        <v>199</v>
      </c>
      <c r="H10" s="69">
        <v>3.41</v>
      </c>
      <c r="L10" s="68">
        <v>8.2000000000000007E-3</v>
      </c>
      <c r="M10" s="69">
        <v>503944.31</v>
      </c>
      <c r="O10" s="69">
        <v>529.07663864872279</v>
      </c>
      <c r="P10" s="68">
        <v>1</v>
      </c>
      <c r="Q10" s="68">
        <v>2.5000000000000001E-3</v>
      </c>
    </row>
    <row r="11" spans="1:58">
      <c r="A11" s="67" t="s">
        <v>597</v>
      </c>
      <c r="H11" s="69">
        <v>3.41</v>
      </c>
      <c r="L11" s="68">
        <v>8.2000000000000007E-3</v>
      </c>
      <c r="M11" s="69">
        <v>503944.31</v>
      </c>
      <c r="O11" s="69">
        <v>529.07663864872279</v>
      </c>
      <c r="P11" s="68">
        <v>1</v>
      </c>
      <c r="Q11" s="68">
        <v>2.5000000000000001E-3</v>
      </c>
    </row>
    <row r="12" spans="1:58">
      <c r="A12" t="s">
        <v>598</v>
      </c>
      <c r="B12" t="s">
        <v>599</v>
      </c>
      <c r="C12" t="s">
        <v>600</v>
      </c>
      <c r="D12" t="s">
        <v>601</v>
      </c>
      <c r="E12" t="s">
        <v>602</v>
      </c>
      <c r="F12" t="s">
        <v>603</v>
      </c>
      <c r="G12" t="s">
        <v>205</v>
      </c>
      <c r="H12" s="65">
        <v>3.41</v>
      </c>
      <c r="I12" t="s">
        <v>122</v>
      </c>
      <c r="J12" t="s">
        <v>101</v>
      </c>
      <c r="K12" s="66">
        <v>2.1000000000000001E-2</v>
      </c>
      <c r="L12" s="66">
        <v>8.2000000000000007E-3</v>
      </c>
      <c r="M12" s="65">
        <v>503944.31</v>
      </c>
      <c r="N12" s="65">
        <v>101.0104681994096</v>
      </c>
      <c r="O12" s="65">
        <v>529.07663864872279</v>
      </c>
      <c r="P12" s="66">
        <v>1</v>
      </c>
      <c r="Q12" s="66">
        <v>2.5000000000000001E-3</v>
      </c>
    </row>
    <row r="13" spans="1:58">
      <c r="A13" s="67" t="s">
        <v>604</v>
      </c>
      <c r="H13" s="69">
        <v>0</v>
      </c>
      <c r="L13" s="68">
        <v>0</v>
      </c>
      <c r="M13" s="69">
        <v>0</v>
      </c>
      <c r="O13" s="69">
        <v>0</v>
      </c>
      <c r="P13" s="68">
        <v>0</v>
      </c>
      <c r="Q13" s="68">
        <v>0</v>
      </c>
    </row>
    <row r="14" spans="1:58">
      <c r="A14" t="s">
        <v>210</v>
      </c>
      <c r="C14" t="s">
        <v>210</v>
      </c>
      <c r="E14" t="s">
        <v>210</v>
      </c>
      <c r="H14" s="65">
        <v>0</v>
      </c>
      <c r="I14" t="s">
        <v>210</v>
      </c>
      <c r="J14" t="s">
        <v>210</v>
      </c>
      <c r="K14" s="66">
        <v>0</v>
      </c>
      <c r="L14" s="66">
        <v>0</v>
      </c>
      <c r="M14" s="65">
        <v>0</v>
      </c>
      <c r="N14" s="65">
        <v>0</v>
      </c>
      <c r="O14" s="65">
        <v>0</v>
      </c>
      <c r="P14" s="66">
        <v>0</v>
      </c>
      <c r="Q14" s="66">
        <v>0</v>
      </c>
    </row>
    <row r="15" spans="1:58">
      <c r="A15" s="67" t="s">
        <v>605</v>
      </c>
      <c r="H15" s="69">
        <v>0</v>
      </c>
      <c r="L15" s="68">
        <v>0</v>
      </c>
      <c r="M15" s="69">
        <v>0</v>
      </c>
      <c r="O15" s="69">
        <v>0</v>
      </c>
      <c r="P15" s="68">
        <v>0</v>
      </c>
      <c r="Q15" s="68">
        <v>0</v>
      </c>
    </row>
    <row r="16" spans="1:58">
      <c r="A16" t="s">
        <v>210</v>
      </c>
      <c r="C16" t="s">
        <v>210</v>
      </c>
      <c r="E16" t="s">
        <v>210</v>
      </c>
      <c r="H16" s="65">
        <v>0</v>
      </c>
      <c r="I16" t="s">
        <v>210</v>
      </c>
      <c r="J16" t="s">
        <v>210</v>
      </c>
      <c r="K16" s="66">
        <v>0</v>
      </c>
      <c r="L16" s="66">
        <v>0</v>
      </c>
      <c r="M16" s="65">
        <v>0</v>
      </c>
      <c r="N16" s="65">
        <v>0</v>
      </c>
      <c r="O16" s="65">
        <v>0</v>
      </c>
      <c r="P16" s="66">
        <v>0</v>
      </c>
      <c r="Q16" s="66">
        <v>0</v>
      </c>
    </row>
    <row r="17" spans="1:17">
      <c r="A17" s="67" t="s">
        <v>606</v>
      </c>
      <c r="H17" s="69">
        <v>0</v>
      </c>
      <c r="L17" s="68">
        <v>0</v>
      </c>
      <c r="M17" s="69">
        <v>0</v>
      </c>
      <c r="O17" s="69">
        <v>0</v>
      </c>
      <c r="P17" s="68">
        <v>0</v>
      </c>
      <c r="Q17" s="68">
        <v>0</v>
      </c>
    </row>
    <row r="18" spans="1:17">
      <c r="A18" t="s">
        <v>210</v>
      </c>
      <c r="C18" t="s">
        <v>210</v>
      </c>
      <c r="E18" t="s">
        <v>210</v>
      </c>
      <c r="H18" s="65">
        <v>0</v>
      </c>
      <c r="I18" t="s">
        <v>210</v>
      </c>
      <c r="J18" t="s">
        <v>210</v>
      </c>
      <c r="K18" s="66">
        <v>0</v>
      </c>
      <c r="L18" s="66">
        <v>0</v>
      </c>
      <c r="M18" s="65">
        <v>0</v>
      </c>
      <c r="N18" s="65">
        <v>0</v>
      </c>
      <c r="O18" s="65">
        <v>0</v>
      </c>
      <c r="P18" s="66">
        <v>0</v>
      </c>
      <c r="Q18" s="66">
        <v>0</v>
      </c>
    </row>
    <row r="19" spans="1:17">
      <c r="A19" s="67" t="s">
        <v>607</v>
      </c>
      <c r="H19" s="69">
        <v>0</v>
      </c>
      <c r="L19" s="68">
        <v>0</v>
      </c>
      <c r="M19" s="69">
        <v>0</v>
      </c>
      <c r="O19" s="69">
        <v>0</v>
      </c>
      <c r="P19" s="68">
        <v>0</v>
      </c>
      <c r="Q19" s="68">
        <v>0</v>
      </c>
    </row>
    <row r="20" spans="1:17">
      <c r="A20" t="s">
        <v>210</v>
      </c>
      <c r="C20" t="s">
        <v>210</v>
      </c>
      <c r="E20" t="s">
        <v>210</v>
      </c>
      <c r="H20" s="65">
        <v>0</v>
      </c>
      <c r="I20" t="s">
        <v>210</v>
      </c>
      <c r="J20" t="s">
        <v>210</v>
      </c>
      <c r="K20" s="66">
        <v>0</v>
      </c>
      <c r="L20" s="66">
        <v>0</v>
      </c>
      <c r="M20" s="65">
        <v>0</v>
      </c>
      <c r="N20" s="65">
        <v>0</v>
      </c>
      <c r="O20" s="65">
        <v>0</v>
      </c>
      <c r="P20" s="66">
        <v>0</v>
      </c>
      <c r="Q20" s="66">
        <v>0</v>
      </c>
    </row>
    <row r="21" spans="1:17">
      <c r="A21" s="67" t="s">
        <v>608</v>
      </c>
      <c r="H21" s="69">
        <v>0</v>
      </c>
      <c r="L21" s="68">
        <v>0</v>
      </c>
      <c r="M21" s="69">
        <v>0</v>
      </c>
      <c r="O21" s="69">
        <v>0</v>
      </c>
      <c r="P21" s="68">
        <v>0</v>
      </c>
      <c r="Q21" s="68">
        <v>0</v>
      </c>
    </row>
    <row r="22" spans="1:17">
      <c r="A22" s="67" t="s">
        <v>609</v>
      </c>
      <c r="H22" s="69">
        <v>0</v>
      </c>
      <c r="L22" s="68">
        <v>0</v>
      </c>
      <c r="M22" s="69">
        <v>0</v>
      </c>
      <c r="O22" s="69">
        <v>0</v>
      </c>
      <c r="P22" s="68">
        <v>0</v>
      </c>
      <c r="Q22" s="68">
        <v>0</v>
      </c>
    </row>
    <row r="23" spans="1:17">
      <c r="A23" t="s">
        <v>210</v>
      </c>
      <c r="C23" t="s">
        <v>210</v>
      </c>
      <c r="E23" t="s">
        <v>210</v>
      </c>
      <c r="H23" s="65">
        <v>0</v>
      </c>
      <c r="I23" t="s">
        <v>210</v>
      </c>
      <c r="J23" t="s">
        <v>210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</row>
    <row r="24" spans="1:17">
      <c r="A24" s="67" t="s">
        <v>610</v>
      </c>
      <c r="H24" s="69">
        <v>0</v>
      </c>
      <c r="L24" s="68">
        <v>0</v>
      </c>
      <c r="M24" s="69">
        <v>0</v>
      </c>
      <c r="O24" s="69">
        <v>0</v>
      </c>
      <c r="P24" s="68">
        <v>0</v>
      </c>
      <c r="Q24" s="68">
        <v>0</v>
      </c>
    </row>
    <row r="25" spans="1:17">
      <c r="A25" t="s">
        <v>210</v>
      </c>
      <c r="C25" t="s">
        <v>210</v>
      </c>
      <c r="E25" t="s">
        <v>210</v>
      </c>
      <c r="H25" s="65">
        <v>0</v>
      </c>
      <c r="I25" t="s">
        <v>210</v>
      </c>
      <c r="J25" t="s">
        <v>210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</row>
    <row r="26" spans="1:17">
      <c r="A26" s="67" t="s">
        <v>611</v>
      </c>
      <c r="H26" s="69">
        <v>0</v>
      </c>
      <c r="L26" s="68">
        <v>0</v>
      </c>
      <c r="M26" s="69">
        <v>0</v>
      </c>
      <c r="O26" s="69">
        <v>0</v>
      </c>
      <c r="P26" s="68">
        <v>0</v>
      </c>
      <c r="Q26" s="68">
        <v>0</v>
      </c>
    </row>
    <row r="27" spans="1:17">
      <c r="A27" t="s">
        <v>210</v>
      </c>
      <c r="C27" t="s">
        <v>210</v>
      </c>
      <c r="E27" t="s">
        <v>210</v>
      </c>
      <c r="H27" s="65">
        <v>0</v>
      </c>
      <c r="I27" t="s">
        <v>210</v>
      </c>
      <c r="J27" t="s">
        <v>210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</row>
    <row r="28" spans="1:17">
      <c r="A28" s="67" t="s">
        <v>612</v>
      </c>
      <c r="H28" s="69">
        <v>0</v>
      </c>
      <c r="L28" s="68">
        <v>0</v>
      </c>
      <c r="M28" s="69">
        <v>0</v>
      </c>
      <c r="O28" s="69">
        <v>0</v>
      </c>
      <c r="P28" s="68">
        <v>0</v>
      </c>
      <c r="Q28" s="68">
        <v>0</v>
      </c>
    </row>
    <row r="29" spans="1:17">
      <c r="A29" t="s">
        <v>210</v>
      </c>
      <c r="C29" t="s">
        <v>210</v>
      </c>
      <c r="E29" t="s">
        <v>210</v>
      </c>
      <c r="H29" s="65">
        <v>0</v>
      </c>
      <c r="I29" t="s">
        <v>210</v>
      </c>
      <c r="J29" t="s">
        <v>210</v>
      </c>
      <c r="K29" s="66">
        <v>0</v>
      </c>
      <c r="L29" s="66">
        <v>0</v>
      </c>
      <c r="M29" s="65">
        <v>0</v>
      </c>
      <c r="N29" s="65">
        <v>0</v>
      </c>
      <c r="O29" s="65">
        <v>0</v>
      </c>
      <c r="P29" s="66">
        <v>0</v>
      </c>
      <c r="Q29" s="66">
        <v>0</v>
      </c>
    </row>
    <row r="30" spans="1:17">
      <c r="A30" s="67" t="s">
        <v>215</v>
      </c>
      <c r="H30" s="69">
        <v>0</v>
      </c>
      <c r="L30" s="68">
        <v>0</v>
      </c>
      <c r="M30" s="69">
        <v>0</v>
      </c>
      <c r="O30" s="69">
        <v>0</v>
      </c>
      <c r="P30" s="68">
        <v>0</v>
      </c>
      <c r="Q30" s="68">
        <v>0</v>
      </c>
    </row>
    <row r="31" spans="1:17">
      <c r="A31" s="67" t="s">
        <v>613</v>
      </c>
      <c r="H31" s="69">
        <v>0</v>
      </c>
      <c r="L31" s="68">
        <v>0</v>
      </c>
      <c r="M31" s="69">
        <v>0</v>
      </c>
      <c r="O31" s="69">
        <v>0</v>
      </c>
      <c r="P31" s="68">
        <v>0</v>
      </c>
      <c r="Q31" s="68">
        <v>0</v>
      </c>
    </row>
    <row r="32" spans="1:17">
      <c r="A32" t="s">
        <v>210</v>
      </c>
      <c r="C32" t="s">
        <v>210</v>
      </c>
      <c r="E32" t="s">
        <v>210</v>
      </c>
      <c r="H32" s="65">
        <v>0</v>
      </c>
      <c r="I32" t="s">
        <v>210</v>
      </c>
      <c r="J32" t="s">
        <v>210</v>
      </c>
      <c r="K32" s="66">
        <v>0</v>
      </c>
      <c r="L32" s="66">
        <v>0</v>
      </c>
      <c r="M32" s="65">
        <v>0</v>
      </c>
      <c r="N32" s="65">
        <v>0</v>
      </c>
      <c r="O32" s="65">
        <v>0</v>
      </c>
      <c r="P32" s="66">
        <v>0</v>
      </c>
      <c r="Q32" s="66">
        <v>0</v>
      </c>
    </row>
    <row r="33" spans="1:17">
      <c r="A33" s="67" t="s">
        <v>605</v>
      </c>
      <c r="H33" s="69">
        <v>0</v>
      </c>
      <c r="L33" s="68">
        <v>0</v>
      </c>
      <c r="M33" s="69">
        <v>0</v>
      </c>
      <c r="O33" s="69">
        <v>0</v>
      </c>
      <c r="P33" s="68">
        <v>0</v>
      </c>
      <c r="Q33" s="68">
        <v>0</v>
      </c>
    </row>
    <row r="34" spans="1:17">
      <c r="A34" t="s">
        <v>210</v>
      </c>
      <c r="C34" t="s">
        <v>210</v>
      </c>
      <c r="E34" t="s">
        <v>210</v>
      </c>
      <c r="H34" s="65">
        <v>0</v>
      </c>
      <c r="I34" t="s">
        <v>210</v>
      </c>
      <c r="J34" t="s">
        <v>210</v>
      </c>
      <c r="K34" s="66">
        <v>0</v>
      </c>
      <c r="L34" s="66">
        <v>0</v>
      </c>
      <c r="M34" s="65">
        <v>0</v>
      </c>
      <c r="N34" s="65">
        <v>0</v>
      </c>
      <c r="O34" s="65">
        <v>0</v>
      </c>
      <c r="P34" s="66">
        <v>0</v>
      </c>
      <c r="Q34" s="66">
        <v>0</v>
      </c>
    </row>
    <row r="35" spans="1:17">
      <c r="A35" s="67" t="s">
        <v>606</v>
      </c>
      <c r="H35" s="69">
        <v>0</v>
      </c>
      <c r="L35" s="68">
        <v>0</v>
      </c>
      <c r="M35" s="69">
        <v>0</v>
      </c>
      <c r="O35" s="69">
        <v>0</v>
      </c>
      <c r="P35" s="68">
        <v>0</v>
      </c>
      <c r="Q35" s="68">
        <v>0</v>
      </c>
    </row>
    <row r="36" spans="1:17">
      <c r="A36" t="s">
        <v>210</v>
      </c>
      <c r="C36" t="s">
        <v>210</v>
      </c>
      <c r="E36" t="s">
        <v>210</v>
      </c>
      <c r="H36" s="65">
        <v>0</v>
      </c>
      <c r="I36" t="s">
        <v>210</v>
      </c>
      <c r="J36" t="s">
        <v>210</v>
      </c>
      <c r="K36" s="66">
        <v>0</v>
      </c>
      <c r="L36" s="66">
        <v>0</v>
      </c>
      <c r="M36" s="65">
        <v>0</v>
      </c>
      <c r="N36" s="65">
        <v>0</v>
      </c>
      <c r="O36" s="65">
        <v>0</v>
      </c>
      <c r="P36" s="66">
        <v>0</v>
      </c>
      <c r="Q36" s="66">
        <v>0</v>
      </c>
    </row>
    <row r="37" spans="1:17">
      <c r="A37" s="67" t="s">
        <v>612</v>
      </c>
      <c r="H37" s="69">
        <v>0</v>
      </c>
      <c r="L37" s="68">
        <v>0</v>
      </c>
      <c r="M37" s="69">
        <v>0</v>
      </c>
      <c r="O37" s="69">
        <v>0</v>
      </c>
      <c r="P37" s="68">
        <v>0</v>
      </c>
      <c r="Q37" s="68">
        <v>0</v>
      </c>
    </row>
    <row r="38" spans="1:17">
      <c r="A38" t="s">
        <v>210</v>
      </c>
      <c r="C38" t="s">
        <v>210</v>
      </c>
      <c r="E38" t="s">
        <v>210</v>
      </c>
      <c r="H38" s="65">
        <v>0</v>
      </c>
      <c r="I38" t="s">
        <v>210</v>
      </c>
      <c r="J38" t="s">
        <v>210</v>
      </c>
      <c r="K38" s="66">
        <v>0</v>
      </c>
      <c r="L38" s="66">
        <v>0</v>
      </c>
      <c r="M38" s="65">
        <v>0</v>
      </c>
      <c r="N38" s="65">
        <v>0</v>
      </c>
      <c r="O38" s="65">
        <v>0</v>
      </c>
      <c r="P38" s="66">
        <v>0</v>
      </c>
      <c r="Q38" s="66">
        <v>0</v>
      </c>
    </row>
    <row r="39" spans="1:17">
      <c r="A39" s="80" t="s">
        <v>217</v>
      </c>
    </row>
    <row r="40" spans="1:17">
      <c r="A40" s="80" t="s">
        <v>275</v>
      </c>
    </row>
    <row r="41" spans="1:17">
      <c r="A41" s="80" t="s">
        <v>276</v>
      </c>
    </row>
    <row r="42" spans="1:17">
      <c r="A42" s="80" t="s">
        <v>277</v>
      </c>
    </row>
    <row r="43" spans="1:17" hidden="1"/>
    <row r="44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</row>
    <row r="5" spans="1:63" ht="26.25" customHeight="1">
      <c r="A5" s="99" t="s">
        <v>152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1"/>
    </row>
    <row r="6" spans="1:63" s="16" customFormat="1" ht="63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199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573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210</v>
      </c>
      <c r="B12" t="s">
        <v>210</v>
      </c>
      <c r="D12" t="s">
        <v>210</v>
      </c>
      <c r="F12" s="65">
        <v>0</v>
      </c>
      <c r="G12" t="s">
        <v>210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574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210</v>
      </c>
      <c r="B14" t="s">
        <v>210</v>
      </c>
      <c r="D14" t="s">
        <v>210</v>
      </c>
      <c r="F14" s="65">
        <v>0</v>
      </c>
      <c r="G14" t="s">
        <v>210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614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210</v>
      </c>
      <c r="B16" t="s">
        <v>210</v>
      </c>
      <c r="D16" t="s">
        <v>210</v>
      </c>
      <c r="F16" s="65">
        <v>0</v>
      </c>
      <c r="G16" t="s">
        <v>210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615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210</v>
      </c>
      <c r="B18" t="s">
        <v>210</v>
      </c>
      <c r="D18" t="s">
        <v>210</v>
      </c>
      <c r="F18" s="65">
        <v>0</v>
      </c>
      <c r="G18" t="s">
        <v>210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500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210</v>
      </c>
      <c r="B20" t="s">
        <v>210</v>
      </c>
      <c r="D20" t="s">
        <v>210</v>
      </c>
      <c r="F20" s="65">
        <v>0</v>
      </c>
      <c r="G20" t="s">
        <v>210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215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210</v>
      </c>
      <c r="B22" t="s">
        <v>210</v>
      </c>
      <c r="D22" t="s">
        <v>210</v>
      </c>
      <c r="F22" s="65">
        <v>0</v>
      </c>
      <c r="G22" t="s">
        <v>210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80" t="s">
        <v>217</v>
      </c>
    </row>
    <row r="24" spans="1:14">
      <c r="A24" s="80" t="s">
        <v>275</v>
      </c>
    </row>
    <row r="25" spans="1:14">
      <c r="A25" s="80" t="s">
        <v>276</v>
      </c>
    </row>
    <row r="26" spans="1:14">
      <c r="A26" s="80" t="s">
        <v>277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99" t="s">
        <v>155</v>
      </c>
      <c r="B5" s="100"/>
      <c r="C5" s="100"/>
      <c r="D5" s="100"/>
      <c r="E5" s="100"/>
      <c r="F5" s="100"/>
      <c r="G5" s="100"/>
      <c r="H5" s="100"/>
      <c r="I5" s="101"/>
    </row>
    <row r="6" spans="1:54" s="16" customFormat="1" ht="63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7"/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199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616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210</v>
      </c>
      <c r="D12" s="66">
        <v>0</v>
      </c>
      <c r="E12" t="s">
        <v>210</v>
      </c>
      <c r="F12" s="65">
        <v>0</v>
      </c>
      <c r="G12" s="66">
        <v>0</v>
      </c>
      <c r="H12" s="66">
        <v>0</v>
      </c>
    </row>
    <row r="13" spans="1:54">
      <c r="A13" s="67" t="s">
        <v>617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210</v>
      </c>
      <c r="D14" s="66">
        <v>0</v>
      </c>
      <c r="E14" t="s">
        <v>210</v>
      </c>
      <c r="F14" s="65">
        <v>0</v>
      </c>
      <c r="G14" s="66">
        <v>0</v>
      </c>
      <c r="H14" s="66">
        <v>0</v>
      </c>
    </row>
    <row r="15" spans="1:54">
      <c r="A15" s="67" t="s">
        <v>215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616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210</v>
      </c>
      <c r="D17" s="66">
        <v>0</v>
      </c>
      <c r="E17" t="s">
        <v>210</v>
      </c>
      <c r="F17" s="65">
        <v>0</v>
      </c>
      <c r="G17" s="66">
        <v>0</v>
      </c>
      <c r="H17" s="66">
        <v>0</v>
      </c>
    </row>
    <row r="18" spans="1:8">
      <c r="A18" s="67" t="s">
        <v>617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210</v>
      </c>
      <c r="D19" s="66">
        <v>0</v>
      </c>
      <c r="E19" t="s">
        <v>210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99" t="s">
        <v>161</v>
      </c>
      <c r="B5" s="100"/>
      <c r="C5" s="100"/>
      <c r="D5" s="100"/>
      <c r="E5" s="100"/>
      <c r="F5" s="100"/>
      <c r="G5" s="100"/>
      <c r="H5" s="100"/>
      <c r="I5" s="100"/>
      <c r="J5" s="101"/>
    </row>
    <row r="6" spans="1:59" s="16" customFormat="1" ht="66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199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210</v>
      </c>
      <c r="C11" t="s">
        <v>210</v>
      </c>
      <c r="D11" s="16"/>
      <c r="E11" s="66">
        <v>0</v>
      </c>
      <c r="F11" t="s">
        <v>210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215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210</v>
      </c>
      <c r="C13" t="s">
        <v>210</v>
      </c>
      <c r="D13" s="16"/>
      <c r="E13" s="66">
        <v>0</v>
      </c>
      <c r="F13" t="s">
        <v>210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9" t="s">
        <v>166</v>
      </c>
      <c r="B5" s="100"/>
      <c r="C5" s="100"/>
      <c r="D5" s="100"/>
      <c r="E5" s="100"/>
      <c r="F5" s="100"/>
      <c r="G5" s="100"/>
      <c r="H5" s="100"/>
      <c r="I5" s="100"/>
      <c r="J5" s="101"/>
    </row>
    <row r="6" spans="1:59" s="16" customFormat="1" ht="63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64">
        <v>0</v>
      </c>
      <c r="H9" s="63">
        <v>2.7574090500000001</v>
      </c>
      <c r="I9" s="64">
        <v>1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199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210</v>
      </c>
      <c r="B11" t="s">
        <v>210</v>
      </c>
      <c r="C11" t="s">
        <v>210</v>
      </c>
      <c r="D11" s="16"/>
      <c r="E11" s="66">
        <v>0</v>
      </c>
      <c r="F11" t="s">
        <v>210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215</v>
      </c>
      <c r="C12" s="16"/>
      <c r="D12" s="16"/>
      <c r="E12" s="16"/>
      <c r="F12" s="16"/>
      <c r="G12" s="68">
        <v>0</v>
      </c>
      <c r="H12" s="69">
        <v>2.7574090500000001</v>
      </c>
      <c r="I12" s="68">
        <v>1</v>
      </c>
      <c r="J12" s="68">
        <v>0</v>
      </c>
    </row>
    <row r="13" spans="1:59">
      <c r="A13" t="s">
        <v>618</v>
      </c>
      <c r="B13" t="s">
        <v>619</v>
      </c>
      <c r="C13" t="s">
        <v>210</v>
      </c>
      <c r="D13" t="s">
        <v>480</v>
      </c>
      <c r="E13" s="66">
        <v>0</v>
      </c>
      <c r="F13" t="s">
        <v>105</v>
      </c>
      <c r="G13" s="66">
        <v>0</v>
      </c>
      <c r="H13" s="65">
        <v>2.7574090500000001</v>
      </c>
      <c r="I13" s="66">
        <v>1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</row>
    <row r="3" spans="1:16">
      <c r="A3" s="2" t="s">
        <v>2</v>
      </c>
      <c r="B3" t="s">
        <v>197</v>
      </c>
    </row>
    <row r="4" spans="1:16">
      <c r="A4" s="2" t="s">
        <v>3</v>
      </c>
    </row>
    <row r="5" spans="1:16" ht="26.25" customHeight="1">
      <c r="A5" s="99" t="s">
        <v>168</v>
      </c>
      <c r="B5" s="100"/>
      <c r="C5" s="100"/>
    </row>
    <row r="6" spans="1:16" s="16" customFormat="1" ht="47.25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v>0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199</v>
      </c>
      <c r="B10" s="69">
        <v>0</v>
      </c>
    </row>
    <row r="11" spans="1:16">
      <c r="A11" t="s">
        <v>210</v>
      </c>
      <c r="B11" s="65">
        <v>0</v>
      </c>
    </row>
    <row r="12" spans="1:16">
      <c r="A12" s="67" t="s">
        <v>215</v>
      </c>
      <c r="B12" s="69">
        <v>0</v>
      </c>
    </row>
    <row r="13" spans="1:16">
      <c r="A13" t="s">
        <v>210</v>
      </c>
      <c r="B13" s="65">
        <v>0</v>
      </c>
    </row>
    <row r="14" spans="1:16" hidden="1"/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P1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4" t="s">
        <v>172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199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279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210</v>
      </c>
      <c r="B12" t="s">
        <v>210</v>
      </c>
      <c r="C12" t="s">
        <v>210</v>
      </c>
      <c r="D12" t="s">
        <v>210</v>
      </c>
      <c r="G12" s="65">
        <v>0</v>
      </c>
      <c r="H12" t="s">
        <v>210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240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210</v>
      </c>
      <c r="B14" t="s">
        <v>210</v>
      </c>
      <c r="C14" t="s">
        <v>210</v>
      </c>
      <c r="D14" t="s">
        <v>210</v>
      </c>
      <c r="G14" s="65">
        <v>0</v>
      </c>
      <c r="H14" t="s">
        <v>210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280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210</v>
      </c>
      <c r="B16" t="s">
        <v>210</v>
      </c>
      <c r="C16" t="s">
        <v>210</v>
      </c>
      <c r="D16" t="s">
        <v>210</v>
      </c>
      <c r="G16" s="65">
        <v>0</v>
      </c>
      <c r="H16" t="s">
        <v>210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500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210</v>
      </c>
      <c r="B18" t="s">
        <v>210</v>
      </c>
      <c r="C18" t="s">
        <v>210</v>
      </c>
      <c r="D18" t="s">
        <v>210</v>
      </c>
      <c r="G18" s="65">
        <v>0</v>
      </c>
      <c r="H18" t="s">
        <v>210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215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281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210</v>
      </c>
      <c r="B21" t="s">
        <v>210</v>
      </c>
      <c r="C21" t="s">
        <v>210</v>
      </c>
      <c r="D21" t="s">
        <v>210</v>
      </c>
      <c r="G21" s="65">
        <v>0</v>
      </c>
      <c r="H21" t="s">
        <v>210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282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210</v>
      </c>
      <c r="B23" t="s">
        <v>210</v>
      </c>
      <c r="C23" t="s">
        <v>210</v>
      </c>
      <c r="D23" t="s">
        <v>210</v>
      </c>
      <c r="G23" s="65">
        <v>0</v>
      </c>
      <c r="H23" t="s">
        <v>210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0" t="s">
        <v>217</v>
      </c>
      <c r="C24" s="14"/>
    </row>
    <row r="25" spans="1:15">
      <c r="A25" s="80" t="s">
        <v>275</v>
      </c>
      <c r="C25" s="14"/>
    </row>
    <row r="26" spans="1:15">
      <c r="A26" s="80" t="s">
        <v>277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4" t="s">
        <v>176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199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573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210</v>
      </c>
      <c r="B12" t="s">
        <v>210</v>
      </c>
      <c r="C12" t="s">
        <v>210</v>
      </c>
      <c r="D12" t="s">
        <v>210</v>
      </c>
      <c r="G12" s="65">
        <v>0</v>
      </c>
      <c r="H12" t="s">
        <v>210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574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210</v>
      </c>
      <c r="B14" t="s">
        <v>210</v>
      </c>
      <c r="C14" t="s">
        <v>210</v>
      </c>
      <c r="D14" t="s">
        <v>210</v>
      </c>
      <c r="G14" s="65">
        <v>0</v>
      </c>
      <c r="H14" t="s">
        <v>210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280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210</v>
      </c>
      <c r="B16" t="s">
        <v>210</v>
      </c>
      <c r="C16" t="s">
        <v>210</v>
      </c>
      <c r="D16" t="s">
        <v>210</v>
      </c>
      <c r="G16" s="65">
        <v>0</v>
      </c>
      <c r="H16" t="s">
        <v>210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500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210</v>
      </c>
      <c r="B18" t="s">
        <v>210</v>
      </c>
      <c r="C18" t="s">
        <v>210</v>
      </c>
      <c r="D18" t="s">
        <v>210</v>
      </c>
      <c r="G18" s="65">
        <v>0</v>
      </c>
      <c r="H18" t="s">
        <v>210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215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281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210</v>
      </c>
      <c r="B21" t="s">
        <v>210</v>
      </c>
      <c r="C21" t="s">
        <v>210</v>
      </c>
      <c r="D21" t="s">
        <v>210</v>
      </c>
      <c r="G21" s="65">
        <v>0</v>
      </c>
      <c r="H21" t="s">
        <v>210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282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210</v>
      </c>
      <c r="B23" t="s">
        <v>210</v>
      </c>
      <c r="C23" t="s">
        <v>210</v>
      </c>
      <c r="D23" t="s">
        <v>210</v>
      </c>
      <c r="G23" s="65">
        <v>0</v>
      </c>
      <c r="H23" t="s">
        <v>210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0" t="s">
        <v>217</v>
      </c>
      <c r="C24" s="14"/>
    </row>
    <row r="25" spans="1:15">
      <c r="A25" s="80" t="s">
        <v>275</v>
      </c>
      <c r="C25" s="14"/>
    </row>
    <row r="26" spans="1:15">
      <c r="A26" s="80" t="s">
        <v>277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workbookViewId="0">
      <selection activeCell="P1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</row>
    <row r="3" spans="1:22">
      <c r="A3" s="2" t="s">
        <v>2</v>
      </c>
      <c r="B3" t="s">
        <v>197</v>
      </c>
    </row>
    <row r="4" spans="1:22">
      <c r="A4" s="2" t="s">
        <v>3</v>
      </c>
    </row>
    <row r="5" spans="1:22" ht="26.25" customHeight="1">
      <c r="A5" s="94" t="s">
        <v>178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199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573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210</v>
      </c>
      <c r="B12" t="s">
        <v>210</v>
      </c>
      <c r="C12" t="s">
        <v>210</v>
      </c>
      <c r="D12" t="s">
        <v>210</v>
      </c>
      <c r="E12" s="13"/>
      <c r="F12" s="13"/>
      <c r="G12" s="65">
        <v>0</v>
      </c>
      <c r="H12" t="s">
        <v>210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574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210</v>
      </c>
      <c r="B14" t="s">
        <v>210</v>
      </c>
      <c r="C14" t="s">
        <v>210</v>
      </c>
      <c r="D14" t="s">
        <v>210</v>
      </c>
      <c r="E14" s="13"/>
      <c r="F14" s="13"/>
      <c r="G14" s="65">
        <v>0</v>
      </c>
      <c r="H14" t="s">
        <v>210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280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210</v>
      </c>
      <c r="B16" t="s">
        <v>210</v>
      </c>
      <c r="C16" t="s">
        <v>210</v>
      </c>
      <c r="D16" t="s">
        <v>210</v>
      </c>
      <c r="E16" s="13"/>
      <c r="F16" s="13"/>
      <c r="G16" s="65">
        <v>0</v>
      </c>
      <c r="H16" t="s">
        <v>210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500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210</v>
      </c>
      <c r="B18" t="s">
        <v>210</v>
      </c>
      <c r="C18" t="s">
        <v>210</v>
      </c>
      <c r="D18" t="s">
        <v>210</v>
      </c>
      <c r="E18" s="13"/>
      <c r="F18" s="13"/>
      <c r="G18" s="65">
        <v>0</v>
      </c>
      <c r="H18" t="s">
        <v>210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215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281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210</v>
      </c>
      <c r="B21" t="s">
        <v>210</v>
      </c>
      <c r="C21" t="s">
        <v>210</v>
      </c>
      <c r="D21" t="s">
        <v>210</v>
      </c>
      <c r="G21" s="65">
        <v>0</v>
      </c>
      <c r="H21" t="s">
        <v>210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282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210</v>
      </c>
      <c r="B23" t="s">
        <v>210</v>
      </c>
      <c r="C23" t="s">
        <v>210</v>
      </c>
      <c r="D23" t="s">
        <v>210</v>
      </c>
      <c r="G23" s="65">
        <v>0</v>
      </c>
      <c r="H23" t="s">
        <v>210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80" t="s">
        <v>217</v>
      </c>
      <c r="C24" s="14"/>
    </row>
    <row r="25" spans="1:22">
      <c r="A25" s="80" t="s">
        <v>275</v>
      </c>
      <c r="C25" s="14"/>
    </row>
    <row r="26" spans="1:22">
      <c r="A26" s="80" t="s">
        <v>276</v>
      </c>
      <c r="C26" s="14"/>
    </row>
    <row r="27" spans="1:22">
      <c r="A27" s="80" t="s">
        <v>277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19AA4B-1A63-492F-A698-8E8ED0C157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C0C0A0-0082-4950-A279-3C270A5B580C}">
  <ds:schemaRefs>
    <ds:schemaRef ds:uri="http://schemas.microsoft.com/office/2006/documentManagement/types"/>
    <ds:schemaRef ds:uri="http://schemas.microsoft.com/office/2006/metadata/properties"/>
    <ds:schemaRef ds:uri="http://schemas.microsoft.com/sharepoint/v3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1ca4df27-5183-4bee-9dbd-0c46c9c4aa40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38B04F0-97B6-4345-AEC5-7A43375B17F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520042177_b9721_0420</dc:title>
  <dc:creator>Yuli</dc:creator>
  <cp:lastModifiedBy>User</cp:lastModifiedBy>
  <dcterms:created xsi:type="dcterms:W3CDTF">2015-11-10T09:34:27Z</dcterms:created>
  <dcterms:modified xsi:type="dcterms:W3CDTF">2022-02-03T10:39:44Z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