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D42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11" i="1"/>
</calcChain>
</file>

<file path=xl/sharedStrings.xml><?xml version="1.0" encoding="utf-8"?>
<sst xmlns="http://schemas.openxmlformats.org/spreadsheetml/2006/main" count="3235" uniqueCount="648">
  <si>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</si>
  <si>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</si>
  <si>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</si>
  <si>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</si>
  <si>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</si>
  <si>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</si>
  <si>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</si>
  <si>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</si>
  <si>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</si>
  <si>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</si>
  <si>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</si>
  <si>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</si>
  <si>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</si>
  <si>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</si>
  <si>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</si>
  <si>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</si>
  <si>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</si>
  <si>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</si>
  <si>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</si>
  <si>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</si>
  <si>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</si>
  <si>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</si>
  <si>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</si>
  <si>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</si>
  <si>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</si>
  <si>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</si>
  <si>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</si>
  <si>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</si>
  <si>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</si>
  <si>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</si>
  <si>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</si>
  <si>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</si>
  <si>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</si>
  <si>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</si>
  <si>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</si>
  <si>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</si>
  <si>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</si>
  <si>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</si>
  <si>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</si>
  <si>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</si>
  <si>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</si>
  <si>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</si>
  <si>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</si>
  <si>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</si>
  <si>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</si>
  <si>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</si>
  <si>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</si>
  <si>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</si>
  <si>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</si>
  <si>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</si>
  <si>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</si>
  <si>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</si>
  <si>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</si>
  <si>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</si>
  <si>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</si>
  <si>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</si>
  <si>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</si>
  <si>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</si>
  <si>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</si>
  <si>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</si>
  <si>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</si>
  <si>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</si>
  <si>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</si>
  <si>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</si>
  <si>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</si>
  <si>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</si>
  <si>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</si>
  <si>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</si>
  <si>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</si>
  <si>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</si>
  <si>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</si>
  <si>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</si>
  <si>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</si>
  <si>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</si>
  <si>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</si>
  <si>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</si>
  <si>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</si>
  <si>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</si>
  <si>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</si>
  <si>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</si>
  <si>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</si>
  <si>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</si>
  <si>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</si>
  <si>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</si>
  <si>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</si>
  <si>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</si>
  <si>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</si>
  <si>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</si>
  <si>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</si>
  <si>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</si>
  <si>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</si>
  <si>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</si>
  <si>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</si>
  <si>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</si>
  <si>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</si>
  <si>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</si>
  <si>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</si>
  <si>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</si>
  <si>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</si>
  <si>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</si>
  <si>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</si>
  <si>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</si>
  <si>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</si>
  <si>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</si>
  <si>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</si>
  <si>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</si>
  <si>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</si>
  <si>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</si>
  <si>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</si>
  <si>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</si>
  <si>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</si>
  <si>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</si>
  <si>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</si>
  <si>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</si>
  <si>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</si>
  <si>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</si>
  <si>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</si>
  <si>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</si>
  <si>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</si>
  <si>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</si>
  <si>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</si>
  <si>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</si>
  <si>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</si>
  <si>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</si>
  <si>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</si>
  <si>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</si>
  <si>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</si>
  <si>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</si>
  <si>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</si>
  <si>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</si>
  <si>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</si>
  <si>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</si>
  <si>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</si>
  <si>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</si>
  <si>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</si>
  <si>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</si>
  <si>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</si>
  <si>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</si>
  <si>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</si>
  <si>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</si>
  <si>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</si>
  <si>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</si>
  <si>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</si>
  <si>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</si>
  <si>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</si>
  <si>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</si>
  <si>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</si>
  <si>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</si>
  <si>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</si>
  <si>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</si>
  <si>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</si>
  <si>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</si>
  <si>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</si>
  <si>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</si>
  <si>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</si>
  <si>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</si>
  <si>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</si>
  <si>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</si>
  <si>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</si>
  <si>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</si>
  <si>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</si>
  <si>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</si>
  <si>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</si>
  <si>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</si>
  <si>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</si>
  <si>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</si>
  <si>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</si>
  <si>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</si>
  <si>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</si>
  <si>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</si>
  <si>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</si>
  <si>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</si>
  <si>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</si>
  <si>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</si>
  <si>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</si>
  <si>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</si>
  <si>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</si>
  <si>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</si>
  <si>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</si>
  <si>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</si>
  <si>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</si>
  <si>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</si>
  <si>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</si>
  <si>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</si>
  <si>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</si>
  <si>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</si>
  <si>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</si>
  <si>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</si>
  <si>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</si>
  <si>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</si>
  <si>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</si>
  <si>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</si>
  <si>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</si>
  <si>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</si>
  <si>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</si>
  <si>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</si>
  <si>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בסט אינווסט מיטב דש אג"ח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</si>
  <si>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</si>
  <si>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</si>
  <si>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</si>
  <si>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</si>
  <si>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</si>
  <si>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</si>
  <si>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</si>
  <si>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</si>
  <si>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</si>
  <si>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</si>
  <si>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עו'ש(לשלם)- בנק מזרחי</t>
  </si>
  <si>
    <t>סה"כ יתרת מזומנים ועו"ש נקובים במט"ח</t>
  </si>
  <si>
    <t>דולר -20001- בנק מזרחי</t>
  </si>
  <si>
    <t>20001- 20-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</si>
  <si>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</si>
  <si>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</si>
  <si>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</si>
  <si>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</si>
  <si>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</si>
  <si>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</si>
  <si>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</si>
  <si>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</si>
  <si>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</si>
  <si>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</si>
  <si>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</si>
  <si>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</si>
  <si>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</si>
  <si>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</si>
  <si>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</si>
  <si>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30/12/19</t>
  </si>
  <si>
    <t>5904 גליל- האוצר - ממשלתית צמודה</t>
  </si>
  <si>
    <t>9590431</t>
  </si>
  <si>
    <t>19/11/18</t>
  </si>
  <si>
    <t>ממצמ0922- האוצר - ממשלתית צמודה</t>
  </si>
  <si>
    <t>1124056</t>
  </si>
  <si>
    <t>01/04/19</t>
  </si>
  <si>
    <t>ממצמ0923</t>
  </si>
  <si>
    <t>1128081</t>
  </si>
  <si>
    <t>ממשל צמודה 1025- האוצר - ממשלתית צמודה</t>
  </si>
  <si>
    <t>1135912</t>
  </si>
  <si>
    <t>29/11/18</t>
  </si>
  <si>
    <t>ממשלתי צמוד 0527- האוצר - ממשלתית צמודה</t>
  </si>
  <si>
    <t>1140847</t>
  </si>
  <si>
    <t>22/01/19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</si>
  <si>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</si>
  <si>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</si>
  <si>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</si>
  <si>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</si>
  <si>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</si>
  <si>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31/12/18</t>
  </si>
  <si>
    <t>ממשל שקלית 1122- האוצר - ממשלתית שקלית</t>
  </si>
  <si>
    <t>1141225</t>
  </si>
  <si>
    <t>02/09/19</t>
  </si>
  <si>
    <t>ממשל שקלית 1123- האוצר - ממשלתית שקלית</t>
  </si>
  <si>
    <t>1155068</t>
  </si>
  <si>
    <t>24/06/19</t>
  </si>
  <si>
    <t>ממשלתי 0122- האוצר - ממשלתית שקלית</t>
  </si>
  <si>
    <t>1123272</t>
  </si>
  <si>
    <t>31/12/19</t>
  </si>
  <si>
    <t>ממשלתי 0323</t>
  </si>
  <si>
    <t>1126747</t>
  </si>
  <si>
    <t>25/08/19</t>
  </si>
  <si>
    <t>ממשלתי 0324- האוצר - ממשלתית שקלית</t>
  </si>
  <si>
    <t>1130848</t>
  </si>
  <si>
    <t>03/11/19</t>
  </si>
  <si>
    <t>ממשק0142- האוצר - ממשלתית שקלית</t>
  </si>
  <si>
    <t>1125400</t>
  </si>
  <si>
    <t>18/12/19</t>
  </si>
  <si>
    <t>סה"כ גילון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</si>
  <si>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</si>
  <si>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</si>
  <si>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</si>
  <si>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</si>
  <si>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</si>
  <si>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S&amp;P</t>
  </si>
  <si>
    <t>03/01/18</t>
  </si>
  <si>
    <t>ISRAE 4.0 06/22</t>
  </si>
  <si>
    <t>US46513AGA25</t>
  </si>
  <si>
    <t>04/10/18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</si>
  <si>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</si>
  <si>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</si>
  <si>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</si>
  <si>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</si>
  <si>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</si>
  <si>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</si>
  <si>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</si>
  <si>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</si>
  <si>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</si>
  <si>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אגח 10- מקורות</t>
  </si>
  <si>
    <t>1158468</t>
  </si>
  <si>
    <t>520010869</t>
  </si>
  <si>
    <t>25/06/19</t>
  </si>
  <si>
    <t>עזריאלי אג2- קבוצת עזריאלי</t>
  </si>
  <si>
    <t>1134436</t>
  </si>
  <si>
    <t>510960719</t>
  </si>
  <si>
    <t>נדל"ן ובינוי</t>
  </si>
  <si>
    <t>AA+.IL</t>
  </si>
  <si>
    <t>25/12/18</t>
  </si>
  <si>
    <t>אמות אג4- אמות</t>
  </si>
  <si>
    <t>1133149</t>
  </si>
  <si>
    <t>520026683</t>
  </si>
  <si>
    <t>AA.IL</t>
  </si>
  <si>
    <t>03/09/19</t>
  </si>
  <si>
    <t>ארפורט סיטי אג"ח 5- איירפורט סיטי</t>
  </si>
  <si>
    <t>1133487</t>
  </si>
  <si>
    <t>511659401</t>
  </si>
  <si>
    <t>20/08/19</t>
  </si>
  <si>
    <t>ביג אג"ח יא- ביג</t>
  </si>
  <si>
    <t>1151117</t>
  </si>
  <si>
    <t>513623314</t>
  </si>
  <si>
    <t>29/07/18</t>
  </si>
  <si>
    <t>גב ים אג"ח 6- גב-ים</t>
  </si>
  <si>
    <t>7590128</t>
  </si>
  <si>
    <t>520001736</t>
  </si>
  <si>
    <t>חשמל     אגח 29- חשמל</t>
  </si>
  <si>
    <t>6000236</t>
  </si>
  <si>
    <t>520000472</t>
  </si>
  <si>
    <t>אנרגיה</t>
  </si>
  <si>
    <t>Aa2.IL</t>
  </si>
  <si>
    <t>ריט אג"ח 4- ריט1</t>
  </si>
  <si>
    <t>1129899</t>
  </si>
  <si>
    <t>513821488</t>
  </si>
  <si>
    <t>19/12/19</t>
  </si>
  <si>
    <t>גזית גלוב אג11- גזית גלוב</t>
  </si>
  <si>
    <t>1260546</t>
  </si>
  <si>
    <t>520033234</t>
  </si>
  <si>
    <t>AA-.IL</t>
  </si>
  <si>
    <t>12/09/17</t>
  </si>
  <si>
    <t>גזית גלוב אגח יג- גזית גלוב</t>
  </si>
  <si>
    <t>1260652</t>
  </si>
  <si>
    <t>25/10/18</t>
  </si>
  <si>
    <t>כללביט אג7</t>
  </si>
  <si>
    <t>1132950</t>
  </si>
  <si>
    <t>513754069</t>
  </si>
  <si>
    <t>ביטוח</t>
  </si>
  <si>
    <t>10/09/19</t>
  </si>
  <si>
    <t>מליסרון אג11- מליסרון</t>
  </si>
  <si>
    <t>3230208</t>
  </si>
  <si>
    <t>520037789</t>
  </si>
  <si>
    <t>01/09/19</t>
  </si>
  <si>
    <t>סלע נדל"ן אג"ח 2- סלע קפיטל נדל"ן</t>
  </si>
  <si>
    <t>1132927</t>
  </si>
  <si>
    <t>513992529</t>
  </si>
  <si>
    <t>Aa3.IL</t>
  </si>
  <si>
    <t>איידיאו   אגח ח- איי.די.או גרופ</t>
  </si>
  <si>
    <t>5050265</t>
  </si>
  <si>
    <t>520039066</t>
  </si>
  <si>
    <t>A+.IL</t>
  </si>
  <si>
    <t>15/02/17</t>
  </si>
  <si>
    <t>אשטרום נכסים אג"ח 11</t>
  </si>
  <si>
    <t>2510238</t>
  </si>
  <si>
    <t>520036617</t>
  </si>
  <si>
    <t>04/09/18</t>
  </si>
  <si>
    <t>רבוע נדלן אג"ח 5</t>
  </si>
  <si>
    <t>1130467</t>
  </si>
  <si>
    <t>513765859</t>
  </si>
  <si>
    <t>06/08/17</t>
  </si>
  <si>
    <t>רבוע נדלן אגח ו- רבוע נדלן</t>
  </si>
  <si>
    <t>1140607</t>
  </si>
  <si>
    <t>09/04/17</t>
  </si>
  <si>
    <t>אדגר      אגח י- אדגר השקעות</t>
  </si>
  <si>
    <t>1820208</t>
  </si>
  <si>
    <t>520035171</t>
  </si>
  <si>
    <t>A3.IL</t>
  </si>
  <si>
    <t>23/05/19</t>
  </si>
  <si>
    <t>שטראוס גרופ אג"ח ד</t>
  </si>
  <si>
    <t>7460363</t>
  </si>
  <si>
    <t>520003781</t>
  </si>
  <si>
    <t>מזון</t>
  </si>
  <si>
    <t>23/12/18</t>
  </si>
  <si>
    <t>אקויטל    אגח 2- אקויטל</t>
  </si>
  <si>
    <t>7550122</t>
  </si>
  <si>
    <t>520030859</t>
  </si>
  <si>
    <t>השקעה ואחזקות</t>
  </si>
  <si>
    <t>21/02/19</t>
  </si>
  <si>
    <t>זה זראסאי אג4- דה זראסאי גרופ</t>
  </si>
  <si>
    <t>1147560</t>
  </si>
  <si>
    <t>1744984</t>
  </si>
  <si>
    <t>21/06/18</t>
  </si>
  <si>
    <t>חשמל     אגח 26- חשמל</t>
  </si>
  <si>
    <t>6000202</t>
  </si>
  <si>
    <t>סילברסטין אגח א- סילברסטין נכסים</t>
  </si>
  <si>
    <t>1145598</t>
  </si>
  <si>
    <t>1737</t>
  </si>
  <si>
    <t>07/05/18</t>
  </si>
  <si>
    <t>פניקס הון אג"ח 4- הפניקס גיוסי הון</t>
  </si>
  <si>
    <t>1133529</t>
  </si>
  <si>
    <t>514290345</t>
  </si>
  <si>
    <t>29/08/19</t>
  </si>
  <si>
    <t>אלוני חץ אג10- אלוני חץ</t>
  </si>
  <si>
    <t>3900362</t>
  </si>
  <si>
    <t>520038506</t>
  </si>
  <si>
    <t>18/02/19</t>
  </si>
  <si>
    <t>אלוני חץ אג9- אלוני חץ</t>
  </si>
  <si>
    <t>3900354</t>
  </si>
  <si>
    <t>בזק.ק7- בזק</t>
  </si>
  <si>
    <t>2300150</t>
  </si>
  <si>
    <t>520031931</t>
  </si>
  <si>
    <t>הפניקס    אגח 3- הפניקס</t>
  </si>
  <si>
    <t>7670201</t>
  </si>
  <si>
    <t>520017450</t>
  </si>
  <si>
    <t>28/01/18</t>
  </si>
  <si>
    <t>הפניקס אג4- הפניקס</t>
  </si>
  <si>
    <t>7670250</t>
  </si>
  <si>
    <t>הראל הנפ אגח טז- הראל הנפקות</t>
  </si>
  <si>
    <t>1157601</t>
  </si>
  <si>
    <t>513834200</t>
  </si>
  <si>
    <t>18/04/19</t>
  </si>
  <si>
    <t>ווסטדייל  אגח א- ווסטדייל אמריקה</t>
  </si>
  <si>
    <t>1157577</t>
  </si>
  <si>
    <t>1772</t>
  </si>
  <si>
    <t>23/10/19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</si>
  <si>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</si>
  <si>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</si>
  <si>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</si>
  <si>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</si>
  <si>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</si>
  <si>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</si>
  <si>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</si>
  <si>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06/06/16</t>
  </si>
  <si>
    <t>ישרס אג"ח 14- ישרס</t>
  </si>
  <si>
    <t>6130199</t>
  </si>
  <si>
    <t>520017807</t>
  </si>
  <si>
    <t>מגדל הון  אג"ח ז- מגדל ביטוח הון</t>
  </si>
  <si>
    <t>1156041</t>
  </si>
  <si>
    <t>513230029</t>
  </si>
  <si>
    <t>16/12/18</t>
  </si>
  <si>
    <t>מגדל הון  אגח ו- מגדל ביטוח הון</t>
  </si>
  <si>
    <t>1142785</t>
  </si>
  <si>
    <t>02/01/18</t>
  </si>
  <si>
    <t>מליסרון אגח טו</t>
  </si>
  <si>
    <t>3230240</t>
  </si>
  <si>
    <t>29/06/16</t>
  </si>
  <si>
    <t>נמקו      אגח א- נמקו ריאלטי</t>
  </si>
  <si>
    <t>1139575</t>
  </si>
  <si>
    <t>1665</t>
  </si>
  <si>
    <t>09/09/19</t>
  </si>
  <si>
    <t>אלקטרה  אג"ח ה'- אלקטרה</t>
  </si>
  <si>
    <t>7390222</t>
  </si>
  <si>
    <t>520028911</t>
  </si>
  <si>
    <t>10/12/18</t>
  </si>
  <si>
    <t>לידר אגח ז- לידר השקעות</t>
  </si>
  <si>
    <t>3180338</t>
  </si>
  <si>
    <t>520037664</t>
  </si>
  <si>
    <t>A1.IL</t>
  </si>
  <si>
    <t>13/11/19</t>
  </si>
  <si>
    <t>מויניאן אג"ח א'- מויניאן לימיטד</t>
  </si>
  <si>
    <t>1135656</t>
  </si>
  <si>
    <t>1643</t>
  </si>
  <si>
    <t>פרטנר  אגח ז- פרטנר</t>
  </si>
  <si>
    <t>1156397</t>
  </si>
  <si>
    <t>520044314</t>
  </si>
  <si>
    <t>06/01/19</t>
  </si>
  <si>
    <t>קורנרסטון אגח א- קורנרסטון</t>
  </si>
  <si>
    <t>1139732</t>
  </si>
  <si>
    <t>1920997</t>
  </si>
  <si>
    <t>אזורים   אגח 12</t>
  </si>
  <si>
    <t>7150360</t>
  </si>
  <si>
    <t>520025990</t>
  </si>
  <si>
    <t>A2.IL</t>
  </si>
  <si>
    <t>26/10/17</t>
  </si>
  <si>
    <t>אשטרום קב אגח ג- אשטרום קבוצה</t>
  </si>
  <si>
    <t>1140102</t>
  </si>
  <si>
    <t>510381601</t>
  </si>
  <si>
    <t>A.IL</t>
  </si>
  <si>
    <t>23/10/18</t>
  </si>
  <si>
    <t>חברה לישראל אגח 12- חברה לישראל</t>
  </si>
  <si>
    <t>5760251</t>
  </si>
  <si>
    <t>520028010</t>
  </si>
  <si>
    <t>01/04/18</t>
  </si>
  <si>
    <t>נכסים ובנין אגח ט- נכסים ובנין</t>
  </si>
  <si>
    <t>6990212</t>
  </si>
  <si>
    <t>520025438</t>
  </si>
  <si>
    <t>03/12/17</t>
  </si>
  <si>
    <t>דיסק השק  אגח י- דיסקונט השקעות</t>
  </si>
  <si>
    <t>6390348</t>
  </si>
  <si>
    <t>520023896</t>
  </si>
  <si>
    <t>BBB.IL</t>
  </si>
  <si>
    <t>02/10/19</t>
  </si>
  <si>
    <t>בי קומיוניק אג"ח 3</t>
  </si>
  <si>
    <t>1139203</t>
  </si>
  <si>
    <t>512832742</t>
  </si>
  <si>
    <t>Caa2.IL</t>
  </si>
  <si>
    <t>27/03/18</t>
  </si>
  <si>
    <t>בי קומיונק אגח ד</t>
  </si>
  <si>
    <t>לא מדורג</t>
  </si>
  <si>
    <t>02/12/19</t>
  </si>
  <si>
    <t>אלה פקדון אג1- אלה פקדונות</t>
  </si>
  <si>
    <t>1141662</t>
  </si>
  <si>
    <t>515666881</t>
  </si>
  <si>
    <t>אג"ח מובנות</t>
  </si>
  <si>
    <t>15/07/18</t>
  </si>
  <si>
    <t>ישראמקו אג1- ישראמקו יהש</t>
  </si>
  <si>
    <t>2320174</t>
  </si>
  <si>
    <t>550010003</t>
  </si>
  <si>
    <t>חיפושי נפט וגז</t>
  </si>
  <si>
    <t>פננטפארק  אגח א- פננטפארק</t>
  </si>
  <si>
    <t>1142371</t>
  </si>
  <si>
    <t>1504619</t>
  </si>
  <si>
    <t>27/11/17</t>
  </si>
  <si>
    <t>תמר פטרו  אגח ב- תמר פטרוליום</t>
  </si>
  <si>
    <t>1143593</t>
  </si>
  <si>
    <t>515334662</t>
  </si>
  <si>
    <t>13/03/18</t>
  </si>
  <si>
    <t>חברה לישראל אג"ח 11</t>
  </si>
  <si>
    <t>5760244</t>
  </si>
  <si>
    <t>חלל תקש  אגח טז- חלל תקשורת</t>
  </si>
  <si>
    <t>1139922</t>
  </si>
  <si>
    <t>511396046</t>
  </si>
  <si>
    <t>28/12/17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</si>
  <si>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</si>
  <si>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</si>
  <si>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</si>
  <si>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</si>
  <si>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</si>
  <si>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</si>
  <si>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</si>
  <si>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</si>
  <si>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</si>
  <si>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</si>
  <si>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</si>
  <si>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</si>
  <si>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</si>
  <si>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</si>
  <si>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</si>
  <si>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</si>
  <si>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</si>
  <si>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CALL 1710 30/01/2020</t>
  </si>
  <si>
    <t>82931981</t>
  </si>
  <si>
    <t>סה"כ ש"ח/מט"ח</t>
  </si>
  <si>
    <t>סה"כ ריבית</t>
  </si>
  <si>
    <t>סה"כ מטבע</t>
  </si>
  <si>
    <t>סה"כ סחורות</t>
  </si>
  <si>
    <t>FUT VAL USD - רוו"ה מחוזים</t>
  </si>
  <si>
    <t>415349</t>
  </si>
  <si>
    <t>Other</t>
  </si>
  <si>
    <t>UXYH0-10YR-31/03/20</t>
  </si>
  <si>
    <t>BBG00PF52GM4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</si>
  <si>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</si>
  <si>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</si>
  <si>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</si>
  <si>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</si>
  <si>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</si>
  <si>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</si>
  <si>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</si>
  <si>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</si>
  <si>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</si>
  <si>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</si>
  <si>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</si>
  <si>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</si>
  <si>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</si>
  <si>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</si>
  <si>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</si>
  <si>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</si>
  <si>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</si>
  <si>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</si>
  <si>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</si>
  <si>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</si>
  <si>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</si>
  <si>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04/02/18</t>
  </si>
  <si>
    <t>אליהו הנפקות אג"ח א'- אליהו הנפקות</t>
  </si>
  <si>
    <t>1142009</t>
  </si>
  <si>
    <t>515703528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</si>
  <si>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</si>
  <si>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</si>
  <si>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</si>
  <si>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</si>
  <si>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</si>
  <si>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</si>
  <si>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</si>
  <si>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</si>
  <si>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</si>
  <si>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</si>
  <si>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</si>
  <si>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</si>
  <si>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</si>
  <si>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</si>
  <si>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</si>
  <si>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</si>
  <si>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</si>
  <si>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</si>
  <si>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996116</t>
  </si>
  <si>
    <t>לא</t>
  </si>
  <si>
    <t>3351</t>
  </si>
  <si>
    <t>4340</t>
  </si>
  <si>
    <t>18/09/18</t>
  </si>
  <si>
    <t>3863</t>
  </si>
  <si>
    <t>24/11/19</t>
  </si>
  <si>
    <t>996372</t>
  </si>
  <si>
    <t>3270</t>
  </si>
  <si>
    <t>13/06/18</t>
  </si>
  <si>
    <t>996464</t>
  </si>
  <si>
    <t>3443</t>
  </si>
  <si>
    <t>996534</t>
  </si>
  <si>
    <t>3592</t>
  </si>
  <si>
    <t>19/05/19</t>
  </si>
  <si>
    <t>996575</t>
  </si>
  <si>
    <t>3885</t>
  </si>
  <si>
    <t>08/12/19</t>
  </si>
  <si>
    <t>996587</t>
  </si>
  <si>
    <t>3690</t>
  </si>
  <si>
    <t>07/08/19</t>
  </si>
  <si>
    <t>996600</t>
  </si>
  <si>
    <t>3709</t>
  </si>
  <si>
    <t>996644</t>
  </si>
  <si>
    <t>3781</t>
  </si>
  <si>
    <t>25/09/19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</si>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</sst>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30" tableBorderDxfId="429">
  <autoFilter ref="B7:D43">
    <filterColumn colId="0" hiddenButton="1"/>
    <filterColumn colId="1" hiddenButton="1"/>
    <filterColumn colId="2" hiddenButton="1"/>
  </autoFilter>
  <tableColumns count="3">
    <tableColumn id="1" name="עמודה1" dataDxfId="428" dataCellStyle="Normal_2007-16618"/>
    <tableColumn id="2" name="שווי הוגן" dataDxfId="427"/>
    <tableColumn id="3" name="שעור מנכסי השקעה*" dataDxfId="4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5" dataDxfId="286" headerRowBorderDxfId="298" tableBorderDxfId="299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7"/>
    <tableColumn id="2" name="מספר ני&quot;ע" dataDxfId="296"/>
    <tableColumn id="3" name="זירת מסחר" dataDxfId="295"/>
    <tableColumn id="4" name="ענף מסחר" dataDxfId="294"/>
    <tableColumn id="5" name="סוג מטבע" dataDxfId="293"/>
    <tableColumn id="6" name="ערך נקוב****" dataDxfId="292"/>
    <tableColumn id="7" name="שער***" dataDxfId="291"/>
    <tableColumn id="8" name="שווי שוק" dataDxfId="290"/>
    <tableColumn id="9" name="שעור מערך נקוב מונפק" dataDxfId="289"/>
    <tableColumn id="10" name="שעור מנכסי אפיק ההשקעה" dataDxfId="288"/>
    <tableColumn id="11" name="שעור מסך נכסי השקעה**" dataDxfId="2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4" dataDxfId="275" headerRowBorderDxfId="283" tableBorderDxfId="284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2"/>
    <tableColumn id="4" name="ענף מסחר"/>
    <tableColumn id="5" name="סוג מטבע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7" totalsRowShown="0" headerRowDxfId="265" dataDxfId="266" headerRowBorderDxfId="272" tableBorderDxfId="273">
  <autoFilter ref="A8:J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נכסי אפיק ההשקעה" dataDxfId="268"/>
    <tableColumn id="10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9" dataDxfId="250" headerRowBorderDxfId="263" tableBorderDxfId="264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0" dataDxfId="231" headerRowBorderDxfId="247" tableBorderDxfId="248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8" dataDxfId="209" headerRowBorderDxfId="228" tableBorderDxfId="229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6" dataDxfId="187" headerRowBorderDxfId="206" tableBorderDxfId="207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0" dataDxfId="171" headerRowBorderDxfId="184" tableBorderDxfId="185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9" dataDxfId="160" headerRowBorderDxfId="168" tableBorderDxfId="169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7" totalsRowShown="0" headerRowDxfId="149" dataDxfId="150" headerRowBorderDxfId="157" tableBorderDxfId="15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25" headerRowBorderDxfId="424" tableBorderDxfId="423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7" totalsRowShown="0" headerRowDxfId="96" dataDxfId="97" headerRowBorderDxfId="110" tableBorderDxfId="111">
  <autoFilter ref="A7:P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2" totalsRowShown="0" headerRowDxfId="408" dataDxfId="409" headerRowBorderDxfId="421" tableBorderDxfId="422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0"/>
    <tableColumn id="2" name="מספר ני&quot;ע" dataDxfId="419"/>
    <tableColumn id="3" name="מספר מנפיק" dataDxfId="418"/>
    <tableColumn id="4" name="דירוג" dataDxfId="417"/>
    <tableColumn id="5" name="שם מדרג" dataDxfId="416"/>
    <tableColumn id="6" name="סוג מטבע" dataDxfId="415"/>
    <tableColumn id="7" name="שיעור ריבית" dataDxfId="414"/>
    <tableColumn id="8" name="תשואה לפידיון" dataDxfId="413"/>
    <tableColumn id="9" name="שווי שוק" dataDxfId="412"/>
    <tableColumn id="10" name="שעור מנכסי אפיק ההשקעה" dataDxfId="411"/>
    <tableColumn id="11" name="שעור מסך נכסי השקעה" dataDxfId="4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1" totalsRowShown="0" headerRowDxfId="392" dataDxfId="393" headerRowBorderDxfId="406" tableBorderDxfId="407">
  <autoFilter ref="A8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 dataDxfId="405"/>
    <tableColumn id="4" name="דירוג"/>
    <tableColumn id="5" name="שם מדרג" dataDxfId="404"/>
    <tableColumn id="6" name="תאריך רכישה" dataDxfId="403"/>
    <tableColumn id="7" name="מח&quot;מ" dataDxfId="402"/>
    <tableColumn id="8" name="סוג מטבע"/>
    <tableColumn id="9" name="שיעור ריבית" dataDxfId="401"/>
    <tableColumn id="10" name="תשואה לפידיון" dataDxfId="400"/>
    <tableColumn id="11" name="ערך נקוב****" dataDxfId="399"/>
    <tableColumn id="12" name="שער***" dataDxfId="398"/>
    <tableColumn id="13" name="פדיון/ריבית/דיבידנד לקבל*****  "/>
    <tableColumn id="14" name="שווי שוק" dataDxfId="397"/>
    <tableColumn id="15" name="שעור מערך נקוב**** מונפק" dataDxfId="396"/>
    <tableColumn id="16" name="שעור מנכסי אפיק ההשקעה" dataDxfId="395"/>
    <tableColumn id="17" name="שעור מסך נכסי השקעה**" dataDxfId="3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68" dataDxfId="369" headerRowBorderDxfId="390" tableBorderDxfId="391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9"/>
    <tableColumn id="2" name="מספר ני&quot;ע" dataDxfId="388"/>
    <tableColumn id="3" name="זירת מסחר" dataDxfId="387"/>
    <tableColumn id="4" name="ספק מידע" dataDxfId="386"/>
    <tableColumn id="5" name="מספר מנפיק" dataDxfId="385"/>
    <tableColumn id="6" name="ענף מסחר" dataDxfId="384"/>
    <tableColumn id="7" name="דירוג" dataDxfId="383"/>
    <tableColumn id="8" name="שם מדרג" dataDxfId="382"/>
    <tableColumn id="9" name="תאריך רכישה" dataDxfId="381"/>
    <tableColumn id="10" name="מח&quot;מ" dataDxfId="380"/>
    <tableColumn id="11" name="סוג מטבע" dataDxfId="379"/>
    <tableColumn id="12" name="שיעור ריבית" dataDxfId="378"/>
    <tableColumn id="13" name="תשואה לפידיון" dataDxfId="377"/>
    <tableColumn id="14" name="ערך נקוב****" dataDxfId="376"/>
    <tableColumn id="15" name="שער***" dataDxfId="375"/>
    <tableColumn id="16" name="פדיון/ריבית/דיבידנד לקבל*****  " dataDxfId="374"/>
    <tableColumn id="17" name="שווי שוק" dataDxfId="373"/>
    <tableColumn id="18" name="שעור מערך נקוב מונפק" dataDxfId="372"/>
    <tableColumn id="19" name="שעור מנכסי אפיק ההשקעה" dataDxfId="371"/>
    <tableColumn id="20" name="שעור מסך נכסי השקעה**" dataDxfId="3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8" totalsRowShown="0" headerRowDxfId="344" dataDxfId="345" headerRowBorderDxfId="366" tableBorderDxfId="367">
  <autoFilter ref="A8:T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5"/>
    <tableColumn id="2" name="מספר ני&quot;ע" dataDxfId="364"/>
    <tableColumn id="3" name="זירת מסחר" dataDxfId="363"/>
    <tableColumn id="4" name="ספק מידע" dataDxfId="362"/>
    <tableColumn id="5" name="מספר מנפיק" dataDxfId="361"/>
    <tableColumn id="6" name="ענף מסחר" dataDxfId="360"/>
    <tableColumn id="7" name="דירוג" dataDxfId="359"/>
    <tableColumn id="8" name="שם מדרג" dataDxfId="358"/>
    <tableColumn id="9" name="תאריך רכישה" dataDxfId="357"/>
    <tableColumn id="10" name="מח&quot;מ" dataDxfId="356"/>
    <tableColumn id="11" name="סוג מטבע" dataDxfId="355"/>
    <tableColumn id="12" name="שיעור ריבית" dataDxfId="354"/>
    <tableColumn id="13" name="תשואה לפידיון" dataDxfId="353"/>
    <tableColumn id="14" name="ערך נקוב****" dataDxfId="352"/>
    <tableColumn id="15" name="שער***" dataDxfId="351"/>
    <tableColumn id="16" name="פדיון/ריבית/דיבידנד לקבל*****  " dataDxfId="350"/>
    <tableColumn id="17" name="שווי שוק" dataDxfId="349"/>
    <tableColumn id="18" name="שעור מערך נקוב מונפק" dataDxfId="348"/>
    <tableColumn id="19" name="שעור מנכסי אפיק ההשקעה" dataDxfId="347"/>
    <tableColumn id="20" name="שעור מסך נכסי השקעה**" dataDxfId="3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26" dataDxfId="327" headerRowBorderDxfId="342" tableBorderDxfId="343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41"/>
    <tableColumn id="2" name="מספר ני&quot;ע" dataDxfId="340"/>
    <tableColumn id="3" name="זירת מסחר" dataDxfId="339"/>
    <tableColumn id="4" name="ספק מידע" dataDxfId="338"/>
    <tableColumn id="5" name="מספר מנפיק" dataDxfId="337"/>
    <tableColumn id="6" name="ענף מסחר" dataDxfId="336"/>
    <tableColumn id="7" name="סוג מטבע" dataDxfId="335"/>
    <tableColumn id="8" name="ערך נקוב****" dataDxfId="334"/>
    <tableColumn id="9" name="שער***" dataDxfId="333"/>
    <tableColumn id="10" name="פדיון/ריבית/דיבידנד לקבל*****  " dataDxfId="332"/>
    <tableColumn id="11" name="שווי שוק" dataDxfId="331"/>
    <tableColumn id="12" name="שעור מערך נקוב מונפק" dataDxfId="330"/>
    <tableColumn id="13" name="שעור מנכסי אפיק ההשקעה" dataDxfId="329"/>
    <tableColumn id="14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13" dataDxfId="314" headerRowBorderDxfId="324" tableBorderDxfId="325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3"/>
    <tableColumn id="4" name="מספר מנפיק" dataDxfId="322"/>
    <tableColumn id="5" name="ענף מסחר"/>
    <tableColumn id="6" name="סוג מטבע"/>
    <tableColumn id="7" name="ערך נקוב****" dataDxfId="321"/>
    <tableColumn id="8" name="שער***" dataDxfId="320"/>
    <tableColumn id="9" name="פדיון/ריבית/דיבידנד לקבל*****  " dataDxfId="319"/>
    <tableColumn id="10" name="שווי שוק" dataDxfId="318"/>
    <tableColumn id="11" name="שעור מערך נקוב מונפק" dataDxfId="317"/>
    <tableColumn id="12" name="שעור מנכסי אפיק ההשקעה" dataDxfId="316"/>
    <tableColumn id="13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300" dataDxfId="301" headerRowBorderDxfId="311" tableBorderDxfId="312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דירוג"/>
    <tableColumn id="7" name="שם מדרג" dataDxfId="308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topLeftCell="A26" workbookViewId="0">
      <selection activeCell="C46" sqref="C46"/>
    </sheetView>
  </sheetViews>
  <sheetFormatPr defaultColWidth="0" defaultRowHeight="18" zeroHeight="1"/>
  <cols>
    <col min="1" max="1" width="28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1" t="s">
        <v>4</v>
      </c>
      <c r="C6" s="72"/>
      <c r="D6" s="73"/>
    </row>
    <row r="7" spans="1:36" s="3" customFormat="1">
      <c r="B7" s="40" t="s">
        <v>647</v>
      </c>
      <c r="C7" s="74" t="s">
        <v>5</v>
      </c>
      <c r="D7" s="75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618</v>
      </c>
      <c r="B11" s="57" t="s">
        <v>13</v>
      </c>
      <c r="C11" s="64">
        <v>7533.9716514399997</v>
      </c>
      <c r="D11" s="65">
        <f>C11/$C$42</f>
        <v>3.6994287029983065E-2</v>
      </c>
    </row>
    <row r="12" spans="1:36">
      <c r="B12" s="57" t="s">
        <v>14</v>
      </c>
      <c r="C12" s="50"/>
      <c r="D12" s="50"/>
    </row>
    <row r="13" spans="1:36">
      <c r="A13" s="9" t="s">
        <v>619</v>
      </c>
      <c r="B13" s="58" t="s">
        <v>15</v>
      </c>
      <c r="C13" s="66">
        <v>153428.31617482001</v>
      </c>
      <c r="D13" s="67">
        <f>C13/$C$42</f>
        <v>0.75338366398198653</v>
      </c>
    </row>
    <row r="14" spans="1:36">
      <c r="A14" s="9" t="s">
        <v>620</v>
      </c>
      <c r="B14" s="58" t="s">
        <v>16</v>
      </c>
      <c r="C14" s="66">
        <v>0</v>
      </c>
      <c r="D14" s="67">
        <f t="shared" ref="D14:D41" si="0">C14/$C$42</f>
        <v>0</v>
      </c>
    </row>
    <row r="15" spans="1:36">
      <c r="A15" s="9" t="s">
        <v>621</v>
      </c>
      <c r="B15" s="58" t="s">
        <v>17</v>
      </c>
      <c r="C15" s="66">
        <v>40531.332532924003</v>
      </c>
      <c r="D15" s="67">
        <f t="shared" si="0"/>
        <v>0.19902221813432083</v>
      </c>
    </row>
    <row r="16" spans="1:36">
      <c r="A16" s="9" t="s">
        <v>622</v>
      </c>
      <c r="B16" s="58" t="s">
        <v>18</v>
      </c>
      <c r="C16" s="66">
        <v>0</v>
      </c>
      <c r="D16" s="67">
        <f t="shared" si="0"/>
        <v>0</v>
      </c>
    </row>
    <row r="17" spans="1:4">
      <c r="A17" s="9" t="s">
        <v>623</v>
      </c>
      <c r="B17" s="58" t="s">
        <v>19</v>
      </c>
      <c r="C17" s="66">
        <v>0</v>
      </c>
      <c r="D17" s="67">
        <f t="shared" si="0"/>
        <v>0</v>
      </c>
    </row>
    <row r="18" spans="1:4">
      <c r="A18" s="9" t="s">
        <v>624</v>
      </c>
      <c r="B18" s="58" t="s">
        <v>20</v>
      </c>
      <c r="C18" s="66">
        <v>0</v>
      </c>
      <c r="D18" s="67">
        <f t="shared" si="0"/>
        <v>0</v>
      </c>
    </row>
    <row r="19" spans="1:4">
      <c r="A19" s="9" t="s">
        <v>625</v>
      </c>
      <c r="B19" s="58" t="s">
        <v>21</v>
      </c>
      <c r="C19" s="66">
        <v>0</v>
      </c>
      <c r="D19" s="67">
        <f t="shared" si="0"/>
        <v>0</v>
      </c>
    </row>
    <row r="20" spans="1:4">
      <c r="A20" s="9" t="s">
        <v>626</v>
      </c>
      <c r="B20" s="58" t="s">
        <v>22</v>
      </c>
      <c r="C20" s="66">
        <v>36.252000000000002</v>
      </c>
      <c r="D20" s="67">
        <f t="shared" si="0"/>
        <v>1.7800928321181204E-4</v>
      </c>
    </row>
    <row r="21" spans="1:4">
      <c r="A21" s="9" t="s">
        <v>627</v>
      </c>
      <c r="B21" s="58" t="s">
        <v>23</v>
      </c>
      <c r="C21" s="66">
        <v>70.032877565398266</v>
      </c>
      <c r="D21" s="67">
        <f t="shared" si="0"/>
        <v>3.4388453979579436E-4</v>
      </c>
    </row>
    <row r="22" spans="1:4">
      <c r="A22" s="9" t="s">
        <v>628</v>
      </c>
      <c r="B22" s="58" t="s">
        <v>24</v>
      </c>
      <c r="C22" s="66">
        <v>0</v>
      </c>
      <c r="D22" s="67">
        <f t="shared" si="0"/>
        <v>0</v>
      </c>
    </row>
    <row r="23" spans="1:4">
      <c r="B23" s="57" t="s">
        <v>25</v>
      </c>
      <c r="C23" s="50"/>
      <c r="D23" s="67">
        <f t="shared" si="0"/>
        <v>0</v>
      </c>
    </row>
    <row r="24" spans="1:4">
      <c r="A24" s="9" t="s">
        <v>629</v>
      </c>
      <c r="B24" s="58" t="s">
        <v>26</v>
      </c>
      <c r="C24" s="66">
        <v>0</v>
      </c>
      <c r="D24" s="67">
        <f t="shared" si="0"/>
        <v>0</v>
      </c>
    </row>
    <row r="25" spans="1:4">
      <c r="A25" s="9" t="s">
        <v>630</v>
      </c>
      <c r="B25" s="58" t="s">
        <v>27</v>
      </c>
      <c r="C25" s="66">
        <v>0</v>
      </c>
      <c r="D25" s="67">
        <f t="shared" si="0"/>
        <v>0</v>
      </c>
    </row>
    <row r="26" spans="1:4">
      <c r="A26" s="9" t="s">
        <v>631</v>
      </c>
      <c r="B26" s="58" t="s">
        <v>17</v>
      </c>
      <c r="C26" s="66">
        <v>1369.3503736</v>
      </c>
      <c r="D26" s="67">
        <f t="shared" si="0"/>
        <v>6.723962221956389E-3</v>
      </c>
    </row>
    <row r="27" spans="1:4">
      <c r="A27" s="9" t="s">
        <v>632</v>
      </c>
      <c r="B27" s="58" t="s">
        <v>28</v>
      </c>
      <c r="C27" s="66">
        <v>0</v>
      </c>
      <c r="D27" s="67">
        <f t="shared" si="0"/>
        <v>0</v>
      </c>
    </row>
    <row r="28" spans="1:4">
      <c r="A28" s="9" t="s">
        <v>633</v>
      </c>
      <c r="B28" s="58" t="s">
        <v>29</v>
      </c>
      <c r="C28" s="66">
        <v>0</v>
      </c>
      <c r="D28" s="67">
        <f t="shared" si="0"/>
        <v>0</v>
      </c>
    </row>
    <row r="29" spans="1:4">
      <c r="A29" s="9" t="s">
        <v>634</v>
      </c>
      <c r="B29" s="58" t="s">
        <v>30</v>
      </c>
      <c r="C29" s="66">
        <v>6.7249635000000003</v>
      </c>
      <c r="D29" s="67">
        <f t="shared" si="0"/>
        <v>3.302179003256644E-5</v>
      </c>
    </row>
    <row r="30" spans="1:4">
      <c r="A30" s="9" t="s">
        <v>635</v>
      </c>
      <c r="B30" s="58" t="s">
        <v>31</v>
      </c>
      <c r="C30" s="66">
        <v>0</v>
      </c>
      <c r="D30" s="67">
        <f t="shared" si="0"/>
        <v>0</v>
      </c>
    </row>
    <row r="31" spans="1:4">
      <c r="A31" s="9" t="s">
        <v>636</v>
      </c>
      <c r="B31" s="58" t="s">
        <v>32</v>
      </c>
      <c r="C31" s="66">
        <v>0</v>
      </c>
      <c r="D31" s="67">
        <f t="shared" si="0"/>
        <v>0</v>
      </c>
    </row>
    <row r="32" spans="1:4">
      <c r="A32" s="9" t="s">
        <v>637</v>
      </c>
      <c r="B32" s="58" t="s">
        <v>33</v>
      </c>
      <c r="C32" s="66">
        <v>0</v>
      </c>
      <c r="D32" s="67">
        <f t="shared" si="0"/>
        <v>0</v>
      </c>
    </row>
    <row r="33" spans="1:4">
      <c r="A33" s="9" t="s">
        <v>638</v>
      </c>
      <c r="B33" s="57" t="s">
        <v>34</v>
      </c>
      <c r="C33" s="66">
        <v>676.3197214334964</v>
      </c>
      <c r="D33" s="67">
        <f t="shared" si="0"/>
        <v>3.3209530187131488E-3</v>
      </c>
    </row>
    <row r="34" spans="1:4">
      <c r="A34" s="9" t="s">
        <v>639</v>
      </c>
      <c r="B34" s="57" t="s">
        <v>35</v>
      </c>
      <c r="C34" s="66">
        <v>0</v>
      </c>
      <c r="D34" s="67">
        <f t="shared" si="0"/>
        <v>0</v>
      </c>
    </row>
    <row r="35" spans="1:4">
      <c r="A35" s="9" t="s">
        <v>640</v>
      </c>
      <c r="B35" s="57" t="s">
        <v>36</v>
      </c>
      <c r="C35" s="66">
        <v>0</v>
      </c>
      <c r="D35" s="67">
        <f t="shared" si="0"/>
        <v>0</v>
      </c>
    </row>
    <row r="36" spans="1:4">
      <c r="A36" s="9" t="s">
        <v>641</v>
      </c>
      <c r="B36" s="57" t="s">
        <v>37</v>
      </c>
      <c r="C36" s="66">
        <v>0</v>
      </c>
      <c r="D36" s="67">
        <f t="shared" si="0"/>
        <v>0</v>
      </c>
    </row>
    <row r="37" spans="1:4">
      <c r="A37" s="9" t="s">
        <v>642</v>
      </c>
      <c r="B37" s="57" t="s">
        <v>38</v>
      </c>
      <c r="C37" s="66">
        <v>0</v>
      </c>
      <c r="D37" s="67">
        <f t="shared" si="0"/>
        <v>0</v>
      </c>
    </row>
    <row r="38" spans="1:4">
      <c r="A38" s="9"/>
      <c r="B38" s="59" t="s">
        <v>39</v>
      </c>
      <c r="C38" s="50"/>
      <c r="D38" s="67">
        <f t="shared" si="0"/>
        <v>0</v>
      </c>
    </row>
    <row r="39" spans="1:4">
      <c r="A39" s="9" t="s">
        <v>643</v>
      </c>
      <c r="B39" s="60" t="s">
        <v>40</v>
      </c>
      <c r="C39" s="66">
        <v>0</v>
      </c>
      <c r="D39" s="67">
        <f t="shared" si="0"/>
        <v>0</v>
      </c>
    </row>
    <row r="40" spans="1:4">
      <c r="A40" s="9" t="s">
        <v>644</v>
      </c>
      <c r="B40" s="60" t="s">
        <v>41</v>
      </c>
      <c r="C40" s="66">
        <v>0</v>
      </c>
      <c r="D40" s="67">
        <f t="shared" si="0"/>
        <v>0</v>
      </c>
    </row>
    <row r="41" spans="1:4">
      <c r="A41" s="9" t="s">
        <v>645</v>
      </c>
      <c r="B41" s="60" t="s">
        <v>42</v>
      </c>
      <c r="C41" s="66">
        <v>0</v>
      </c>
      <c r="D41" s="67">
        <f t="shared" si="0"/>
        <v>0</v>
      </c>
    </row>
    <row r="42" spans="1:4">
      <c r="B42" s="60" t="s">
        <v>43</v>
      </c>
      <c r="C42" s="66">
        <v>203652.30029528288</v>
      </c>
      <c r="D42" s="67">
        <f>SUM(D11:D41)</f>
        <v>1.0000000000000002</v>
      </c>
    </row>
    <row r="43" spans="1:4">
      <c r="A43" s="9" t="s">
        <v>646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6" t="s">
        <v>45</v>
      </c>
      <c r="D45" s="75" t="s">
        <v>46</v>
      </c>
    </row>
    <row r="46" spans="1:4">
      <c r="C46" s="12" t="s">
        <v>9</v>
      </c>
      <c r="D46" s="12" t="s">
        <v>10</v>
      </c>
    </row>
    <row r="47" spans="1:4">
      <c r="C47" t="s">
        <v>108</v>
      </c>
      <c r="D47">
        <v>3.456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J29" sqref="J2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60" ht="26.25" customHeight="1">
      <c r="A7" s="94" t="s">
        <v>100</v>
      </c>
      <c r="B7" s="95"/>
      <c r="C7" s="95"/>
      <c r="D7" s="95"/>
      <c r="E7" s="95"/>
      <c r="F7" s="95"/>
      <c r="G7" s="95"/>
      <c r="H7" s="95"/>
      <c r="I7" s="95"/>
      <c r="J7" s="95"/>
      <c r="K7" s="96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36</v>
      </c>
      <c r="G11" s="7"/>
      <c r="H11" s="64">
        <v>36.252000000000002</v>
      </c>
      <c r="I11" s="22"/>
      <c r="J11" s="65">
        <v>1</v>
      </c>
      <c r="K11" s="65">
        <v>2.0000000000000001E-4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36</v>
      </c>
      <c r="H12" s="70">
        <v>36.252000000000002</v>
      </c>
      <c r="J12" s="69">
        <v>1</v>
      </c>
      <c r="K12" s="69">
        <v>2.0000000000000001E-4</v>
      </c>
    </row>
    <row r="13" spans="1:60">
      <c r="A13" s="68" t="s">
        <v>523</v>
      </c>
      <c r="B13" s="14"/>
      <c r="C13" s="14"/>
      <c r="D13" s="14"/>
      <c r="F13" s="70">
        <v>36</v>
      </c>
      <c r="H13" s="70">
        <v>36.252000000000002</v>
      </c>
      <c r="J13" s="69">
        <v>1</v>
      </c>
      <c r="K13" s="69">
        <v>2.0000000000000001E-4</v>
      </c>
    </row>
    <row r="14" spans="1:60">
      <c r="A14" t="s">
        <v>524</v>
      </c>
      <c r="B14" t="s">
        <v>525</v>
      </c>
      <c r="C14" t="s">
        <v>102</v>
      </c>
      <c r="D14" t="s">
        <v>125</v>
      </c>
      <c r="E14" t="s">
        <v>104</v>
      </c>
      <c r="F14" s="66">
        <v>36</v>
      </c>
      <c r="G14" s="66">
        <v>100700</v>
      </c>
      <c r="H14" s="66">
        <v>36.252000000000002</v>
      </c>
      <c r="I14" s="67">
        <v>0</v>
      </c>
      <c r="J14" s="67">
        <v>1</v>
      </c>
      <c r="K14" s="67">
        <v>2.0000000000000001E-4</v>
      </c>
    </row>
    <row r="15" spans="1:60">
      <c r="A15" s="68" t="s">
        <v>526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213</v>
      </c>
      <c r="B16" t="s">
        <v>213</v>
      </c>
      <c r="C16" s="14"/>
      <c r="D16" t="s">
        <v>213</v>
      </c>
      <c r="E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527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213</v>
      </c>
      <c r="B18" t="s">
        <v>213</v>
      </c>
      <c r="C18" s="14"/>
      <c r="D18" t="s">
        <v>213</v>
      </c>
      <c r="E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507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213</v>
      </c>
      <c r="B20" t="s">
        <v>213</v>
      </c>
      <c r="C20" s="14"/>
      <c r="D20" t="s">
        <v>213</v>
      </c>
      <c r="E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218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523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213</v>
      </c>
      <c r="B23" t="s">
        <v>213</v>
      </c>
      <c r="C23" s="14"/>
      <c r="D23" t="s">
        <v>213</v>
      </c>
      <c r="E23" t="s">
        <v>213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528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213</v>
      </c>
      <c r="B25" t="s">
        <v>213</v>
      </c>
      <c r="C25" s="14"/>
      <c r="D25" t="s">
        <v>213</v>
      </c>
      <c r="E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527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213</v>
      </c>
      <c r="B27" t="s">
        <v>213</v>
      </c>
      <c r="C27" s="14"/>
      <c r="D27" t="s">
        <v>213</v>
      </c>
      <c r="E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529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213</v>
      </c>
      <c r="B29" t="s">
        <v>213</v>
      </c>
      <c r="C29" s="14"/>
      <c r="D29" t="s">
        <v>213</v>
      </c>
      <c r="E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507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213</v>
      </c>
      <c r="B31" t="s">
        <v>213</v>
      </c>
      <c r="C31" s="14"/>
      <c r="D31" t="s">
        <v>213</v>
      </c>
      <c r="E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0" t="s">
        <v>220</v>
      </c>
      <c r="B32" s="14"/>
      <c r="C32" s="14"/>
      <c r="D32" s="14"/>
    </row>
    <row r="33" spans="1:4">
      <c r="A33" s="80" t="s">
        <v>277</v>
      </c>
      <c r="B33" s="14"/>
      <c r="C33" s="14"/>
      <c r="D33" s="14"/>
    </row>
    <row r="34" spans="1:4">
      <c r="A34" s="80" t="s">
        <v>278</v>
      </c>
      <c r="B34" s="14"/>
      <c r="C34" s="14"/>
      <c r="D34" s="14"/>
    </row>
    <row r="35" spans="1:4">
      <c r="A35" s="80" t="s">
        <v>279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20" style="14" customWidth="1"/>
    <col min="54" max="57" width="9.140625" style="14" customWidth="1"/>
    <col min="58" max="58" width="18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6"/>
      <c r="BB6" s="14" t="s">
        <v>102</v>
      </c>
      <c r="BD6" s="14" t="s">
        <v>103</v>
      </c>
      <c r="BF6" s="16" t="s">
        <v>104</v>
      </c>
    </row>
    <row r="7" spans="1:58" ht="26.25" customHeight="1">
      <c r="A7" s="94" t="s">
        <v>105</v>
      </c>
      <c r="B7" s="95"/>
      <c r="C7" s="95"/>
      <c r="D7" s="95"/>
      <c r="E7" s="95"/>
      <c r="F7" s="95"/>
      <c r="G7" s="95"/>
      <c r="H7" s="95"/>
      <c r="I7" s="95"/>
      <c r="J7" s="96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20284.14</v>
      </c>
      <c r="G11" s="22"/>
      <c r="H11" s="64">
        <v>70.032877565398266</v>
      </c>
      <c r="I11" s="65">
        <v>1</v>
      </c>
      <c r="J11" s="65">
        <v>2.9999999999999997E-4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213</v>
      </c>
      <c r="B13" t="s">
        <v>213</v>
      </c>
      <c r="C13" s="16"/>
      <c r="D13" t="s">
        <v>213</v>
      </c>
      <c r="E13" t="s">
        <v>213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218</v>
      </c>
      <c r="B14" s="16"/>
      <c r="C14" s="16"/>
      <c r="D14" s="16"/>
      <c r="E14" s="16"/>
      <c r="F14" s="70">
        <v>20284.14</v>
      </c>
      <c r="G14" s="16"/>
      <c r="H14" s="70">
        <v>70.032877565398266</v>
      </c>
      <c r="I14" s="69">
        <v>1</v>
      </c>
      <c r="J14" s="69">
        <v>2.9999999999999997E-4</v>
      </c>
      <c r="BD14" s="14" t="s">
        <v>128</v>
      </c>
    </row>
    <row r="15" spans="1:58">
      <c r="A15" t="s">
        <v>530</v>
      </c>
      <c r="B15" t="s">
        <v>531</v>
      </c>
      <c r="C15" t="s">
        <v>125</v>
      </c>
      <c r="D15" t="s">
        <v>532</v>
      </c>
      <c r="E15" t="s">
        <v>108</v>
      </c>
      <c r="F15" s="66">
        <v>-16484.3</v>
      </c>
      <c r="G15" s="66">
        <v>100</v>
      </c>
      <c r="H15" s="66">
        <v>-56.969740799999997</v>
      </c>
      <c r="I15" s="67">
        <v>-0.8135</v>
      </c>
      <c r="J15" s="67">
        <v>-2.9999999999999997E-4</v>
      </c>
      <c r="BD15" s="14" t="s">
        <v>129</v>
      </c>
    </row>
    <row r="16" spans="1:58">
      <c r="A16" t="s">
        <v>533</v>
      </c>
      <c r="B16" t="s">
        <v>534</v>
      </c>
      <c r="C16" t="s">
        <v>125</v>
      </c>
      <c r="D16" t="s">
        <v>532</v>
      </c>
      <c r="E16" t="s">
        <v>108</v>
      </c>
      <c r="F16" s="66">
        <v>20</v>
      </c>
      <c r="G16" s="66">
        <v>1.4070310000000001E-2</v>
      </c>
      <c r="H16" s="66">
        <v>9.7253982720000006E-6</v>
      </c>
      <c r="I16" s="67">
        <v>0</v>
      </c>
      <c r="J16" s="67">
        <v>0</v>
      </c>
      <c r="BD16" s="14" t="s">
        <v>130</v>
      </c>
    </row>
    <row r="17" spans="1:56">
      <c r="A17" t="s">
        <v>535</v>
      </c>
      <c r="B17" t="s">
        <v>536</v>
      </c>
      <c r="C17" t="s">
        <v>125</v>
      </c>
      <c r="D17" t="s">
        <v>532</v>
      </c>
      <c r="E17" t="s">
        <v>108</v>
      </c>
      <c r="F17" s="66">
        <v>36748.44</v>
      </c>
      <c r="G17" s="66">
        <v>100</v>
      </c>
      <c r="H17" s="66">
        <v>127.00260864000001</v>
      </c>
      <c r="I17" s="67">
        <v>1.8134999999999999</v>
      </c>
      <c r="J17" s="67">
        <v>5.9999999999999995E-4</v>
      </c>
      <c r="BD17" s="14" t="s">
        <v>131</v>
      </c>
    </row>
    <row r="18" spans="1:56">
      <c r="A18" s="80" t="s">
        <v>220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0" t="s">
        <v>277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A20" s="80" t="s">
        <v>278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A21" s="80" t="s">
        <v>279</v>
      </c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O33" sqref="O33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ht="26.25" customHeight="1">
      <c r="A7" s="94" t="s">
        <v>135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537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213</v>
      </c>
      <c r="B14" t="s">
        <v>213</v>
      </c>
      <c r="D14" t="s">
        <v>213</v>
      </c>
      <c r="G14" s="66">
        <v>0</v>
      </c>
      <c r="H14" t="s">
        <v>213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538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213</v>
      </c>
      <c r="B16" t="s">
        <v>213</v>
      </c>
      <c r="D16" t="s">
        <v>213</v>
      </c>
      <c r="G16" s="66">
        <v>0</v>
      </c>
      <c r="H16" t="s">
        <v>213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539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540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213</v>
      </c>
      <c r="B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541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213</v>
      </c>
      <c r="B21" t="s">
        <v>213</v>
      </c>
      <c r="D21" t="s">
        <v>213</v>
      </c>
      <c r="G21" s="66">
        <v>0</v>
      </c>
      <c r="H21" t="s">
        <v>213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542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213</v>
      </c>
      <c r="B23" t="s">
        <v>213</v>
      </c>
      <c r="D23" t="s">
        <v>213</v>
      </c>
      <c r="G23" s="66">
        <v>0</v>
      </c>
      <c r="H23" t="s">
        <v>213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543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213</v>
      </c>
      <c r="B25" t="s">
        <v>213</v>
      </c>
      <c r="D25" t="s">
        <v>213</v>
      </c>
      <c r="G25" s="66">
        <v>0</v>
      </c>
      <c r="H25" t="s">
        <v>213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218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537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213</v>
      </c>
      <c r="B28" t="s">
        <v>213</v>
      </c>
      <c r="D28" t="s">
        <v>213</v>
      </c>
      <c r="G28" s="66">
        <v>0</v>
      </c>
      <c r="H28" t="s">
        <v>213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538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213</v>
      </c>
      <c r="B30" t="s">
        <v>213</v>
      </c>
      <c r="D30" t="s">
        <v>213</v>
      </c>
      <c r="G30" s="66">
        <v>0</v>
      </c>
      <c r="H30" t="s">
        <v>213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539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540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213</v>
      </c>
      <c r="B33" t="s">
        <v>213</v>
      </c>
      <c r="D33" t="s">
        <v>213</v>
      </c>
      <c r="G33" s="66">
        <v>0</v>
      </c>
      <c r="H33" t="s">
        <v>213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541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213</v>
      </c>
      <c r="B35" t="s">
        <v>213</v>
      </c>
      <c r="D35" t="s">
        <v>213</v>
      </c>
      <c r="G35" s="66">
        <v>0</v>
      </c>
      <c r="H35" t="s">
        <v>213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542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213</v>
      </c>
      <c r="B37" t="s">
        <v>213</v>
      </c>
      <c r="D37" t="s">
        <v>213</v>
      </c>
      <c r="G37" s="66">
        <v>0</v>
      </c>
      <c r="H37" t="s">
        <v>213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543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213</v>
      </c>
      <c r="B39" t="s">
        <v>213</v>
      </c>
      <c r="D39" t="s">
        <v>213</v>
      </c>
      <c r="G39" s="66">
        <v>0</v>
      </c>
      <c r="H39" t="s">
        <v>213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220</v>
      </c>
    </row>
    <row r="41" spans="1:16">
      <c r="A41" s="80" t="s">
        <v>277</v>
      </c>
    </row>
    <row r="42" spans="1:16">
      <c r="A42" s="80" t="s">
        <v>278</v>
      </c>
    </row>
    <row r="43" spans="1:16">
      <c r="A43" s="80" t="s">
        <v>279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1"/>
  <sheetViews>
    <sheetView rightToLeft="1" topLeftCell="I15" workbookViewId="0">
      <selection activeCell="N24" sqref="N24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ht="26.2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544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213</v>
      </c>
      <c r="B14" t="s">
        <v>213</v>
      </c>
      <c r="C14" t="s">
        <v>213</v>
      </c>
      <c r="F14" s="66">
        <v>0</v>
      </c>
      <c r="G14" t="s">
        <v>213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545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213</v>
      </c>
      <c r="B16" t="s">
        <v>213</v>
      </c>
      <c r="C16" t="s">
        <v>213</v>
      </c>
      <c r="F16" s="66">
        <v>0</v>
      </c>
      <c r="G16" t="s">
        <v>213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546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213</v>
      </c>
      <c r="B18" t="s">
        <v>213</v>
      </c>
      <c r="C18" t="s">
        <v>213</v>
      </c>
      <c r="F18" s="66">
        <v>0</v>
      </c>
      <c r="G18" t="s">
        <v>213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547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213</v>
      </c>
      <c r="B20" t="s">
        <v>213</v>
      </c>
      <c r="C20" t="s">
        <v>213</v>
      </c>
      <c r="F20" s="66">
        <v>0</v>
      </c>
      <c r="G20" t="s">
        <v>213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507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F22" s="66">
        <v>0</v>
      </c>
      <c r="G22" t="s">
        <v>213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218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267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213</v>
      </c>
      <c r="B25" t="s">
        <v>213</v>
      </c>
      <c r="C25" t="s">
        <v>213</v>
      </c>
      <c r="F25" s="66">
        <v>0</v>
      </c>
      <c r="G25" t="s">
        <v>213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548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213</v>
      </c>
      <c r="B27" t="s">
        <v>213</v>
      </c>
      <c r="C27" t="s">
        <v>213</v>
      </c>
      <c r="F27" s="66">
        <v>0</v>
      </c>
      <c r="G27" t="s">
        <v>213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0" t="s">
        <v>277</v>
      </c>
    </row>
    <row r="29" spans="1:15">
      <c r="A29" s="80" t="s">
        <v>278</v>
      </c>
    </row>
    <row r="30" spans="1:15">
      <c r="A30" s="80" t="s">
        <v>279</v>
      </c>
    </row>
    <row r="31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Q20" sqref="Q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ht="26.25" customHeight="1">
      <c r="A7" s="94" t="s">
        <v>82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549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I14" s="66">
        <v>0</v>
      </c>
      <c r="J14" t="s">
        <v>213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550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I16" s="66">
        <v>0</v>
      </c>
      <c r="J16" t="s">
        <v>213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282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I18" s="66">
        <v>0</v>
      </c>
      <c r="J18" t="s">
        <v>213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507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I20" s="66">
        <v>0</v>
      </c>
      <c r="J20" t="s">
        <v>213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218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551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I23" s="66">
        <v>0</v>
      </c>
      <c r="J23" t="s">
        <v>213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552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I25" s="66">
        <v>0</v>
      </c>
      <c r="J25" t="s">
        <v>213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220</v>
      </c>
      <c r="C26" s="14"/>
      <c r="D26" s="14"/>
      <c r="E26" s="14"/>
    </row>
    <row r="27" spans="1:18">
      <c r="A27" s="80" t="s">
        <v>277</v>
      </c>
      <c r="C27" s="14"/>
      <c r="D27" s="14"/>
      <c r="E27" s="14"/>
    </row>
    <row r="28" spans="1:18">
      <c r="A28" s="80" t="s">
        <v>278</v>
      </c>
      <c r="C28" s="14"/>
      <c r="D28" s="14"/>
      <c r="E28" s="14"/>
    </row>
    <row r="29" spans="1:18">
      <c r="A29" s="80" t="s">
        <v>279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Q21" sqref="Q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97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2.78</v>
      </c>
      <c r="J11" s="7"/>
      <c r="K11" s="7"/>
      <c r="L11" s="65">
        <v>2.4E-2</v>
      </c>
      <c r="M11" s="64">
        <v>1309550.8400000001</v>
      </c>
      <c r="N11" s="7"/>
      <c r="O11" s="64">
        <v>1369.3503736</v>
      </c>
      <c r="P11" s="7"/>
      <c r="Q11" s="65">
        <v>1</v>
      </c>
      <c r="R11" s="65">
        <v>6.7000000000000002E-3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2.78</v>
      </c>
      <c r="L12" s="69">
        <v>2.4E-2</v>
      </c>
      <c r="M12" s="70">
        <v>1309550.8400000001</v>
      </c>
      <c r="O12" s="70">
        <v>1369.3503736</v>
      </c>
      <c r="Q12" s="69">
        <v>1</v>
      </c>
      <c r="R12" s="69">
        <v>6.7000000000000002E-3</v>
      </c>
    </row>
    <row r="13" spans="1:80">
      <c r="A13" s="68" t="s">
        <v>549</v>
      </c>
      <c r="B13" s="14"/>
      <c r="C13" s="14"/>
      <c r="D13" s="14"/>
      <c r="I13" s="70">
        <v>1.95</v>
      </c>
      <c r="L13" s="69">
        <v>2.0500000000000001E-2</v>
      </c>
      <c r="M13" s="70">
        <v>664550.84</v>
      </c>
      <c r="O13" s="70">
        <v>691.13287360000004</v>
      </c>
      <c r="Q13" s="69">
        <v>0.50470000000000004</v>
      </c>
      <c r="R13" s="69">
        <v>3.3999999999999998E-3</v>
      </c>
    </row>
    <row r="14" spans="1:80">
      <c r="A14" t="s">
        <v>553</v>
      </c>
      <c r="B14" t="s">
        <v>554</v>
      </c>
      <c r="C14" t="s">
        <v>125</v>
      </c>
      <c r="D14" t="s">
        <v>555</v>
      </c>
      <c r="E14" t="s">
        <v>130</v>
      </c>
      <c r="F14" t="s">
        <v>456</v>
      </c>
      <c r="G14" t="s">
        <v>152</v>
      </c>
      <c r="H14" t="s">
        <v>556</v>
      </c>
      <c r="I14" s="66">
        <v>1.95</v>
      </c>
      <c r="J14" t="s">
        <v>104</v>
      </c>
      <c r="K14" s="67">
        <v>3.15E-2</v>
      </c>
      <c r="L14" s="67">
        <v>2.0500000000000001E-2</v>
      </c>
      <c r="M14" s="66">
        <v>664550.84</v>
      </c>
      <c r="N14" s="66">
        <v>104</v>
      </c>
      <c r="O14" s="66">
        <v>691.13287360000004</v>
      </c>
      <c r="P14" s="67">
        <v>1.6000000000000001E-3</v>
      </c>
      <c r="Q14" s="67">
        <v>0.50470000000000004</v>
      </c>
      <c r="R14" s="67">
        <v>3.3999999999999998E-3</v>
      </c>
    </row>
    <row r="15" spans="1:80">
      <c r="A15" s="68" t="s">
        <v>550</v>
      </c>
      <c r="B15" s="14"/>
      <c r="C15" s="14"/>
      <c r="D15" s="14"/>
      <c r="I15" s="70">
        <v>3.62</v>
      </c>
      <c r="L15" s="69">
        <v>2.76E-2</v>
      </c>
      <c r="M15" s="70">
        <v>645000</v>
      </c>
      <c r="O15" s="70">
        <v>678.21749999999997</v>
      </c>
      <c r="Q15" s="69">
        <v>0.49530000000000002</v>
      </c>
      <c r="R15" s="69">
        <v>3.3E-3</v>
      </c>
    </row>
    <row r="16" spans="1:80">
      <c r="A16" t="s">
        <v>557</v>
      </c>
      <c r="B16" t="s">
        <v>558</v>
      </c>
      <c r="C16" t="s">
        <v>125</v>
      </c>
      <c r="D16" t="s">
        <v>559</v>
      </c>
      <c r="E16" t="s">
        <v>370</v>
      </c>
      <c r="F16" t="s">
        <v>441</v>
      </c>
      <c r="G16" t="s">
        <v>152</v>
      </c>
      <c r="H16" t="s">
        <v>560</v>
      </c>
      <c r="I16" s="66">
        <v>3.62</v>
      </c>
      <c r="J16" t="s">
        <v>104</v>
      </c>
      <c r="K16" s="67">
        <v>3.85E-2</v>
      </c>
      <c r="L16" s="67">
        <v>2.76E-2</v>
      </c>
      <c r="M16" s="66">
        <v>645000</v>
      </c>
      <c r="N16" s="66">
        <v>105.15</v>
      </c>
      <c r="O16" s="66">
        <v>678.21749999999997</v>
      </c>
      <c r="P16" s="67">
        <v>5.0000000000000001E-4</v>
      </c>
      <c r="Q16" s="67">
        <v>0.49530000000000002</v>
      </c>
      <c r="R16" s="67">
        <v>3.3E-3</v>
      </c>
    </row>
    <row r="17" spans="1:18">
      <c r="A17" s="68" t="s">
        <v>282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I18" s="66">
        <v>0</v>
      </c>
      <c r="J18" t="s">
        <v>213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507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I20" s="66">
        <v>0</v>
      </c>
      <c r="J20" t="s">
        <v>213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218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283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I23" s="66">
        <v>0</v>
      </c>
      <c r="J23" t="s">
        <v>213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284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I25" s="66">
        <v>0</v>
      </c>
      <c r="J25" t="s">
        <v>213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220</v>
      </c>
      <c r="B26" s="14"/>
      <c r="C26" s="14"/>
      <c r="D26" s="14"/>
    </row>
    <row r="27" spans="1:18">
      <c r="A27" s="80" t="s">
        <v>277</v>
      </c>
      <c r="B27" s="14"/>
      <c r="C27" s="14"/>
      <c r="D27" s="14"/>
    </row>
    <row r="28" spans="1:18">
      <c r="A28" s="80" t="s">
        <v>278</v>
      </c>
      <c r="B28" s="14"/>
      <c r="C28" s="14"/>
      <c r="D28" s="14"/>
    </row>
    <row r="29" spans="1:18">
      <c r="A29" s="80" t="s">
        <v>279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J15" sqref="J1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218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283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284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0" t="s">
        <v>220</v>
      </c>
      <c r="B19" s="14"/>
      <c r="C19" s="14"/>
      <c r="D19" s="14"/>
    </row>
    <row r="20" spans="1:12">
      <c r="A20" s="80" t="s">
        <v>277</v>
      </c>
      <c r="B20" s="14"/>
      <c r="C20" s="14"/>
      <c r="D20" s="14"/>
    </row>
    <row r="21" spans="1:12">
      <c r="A21" s="80" t="s">
        <v>278</v>
      </c>
      <c r="B21" s="14"/>
      <c r="C21" s="14"/>
      <c r="D21" s="14"/>
    </row>
    <row r="22" spans="1:12">
      <c r="A22" s="80" t="s">
        <v>279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I25" sqref="I25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ht="26.25" customHeight="1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6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561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213</v>
      </c>
      <c r="B14" t="s">
        <v>213</v>
      </c>
      <c r="C14" t="s">
        <v>213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562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213</v>
      </c>
      <c r="B16" t="s">
        <v>213</v>
      </c>
      <c r="C16" t="s">
        <v>213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563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213</v>
      </c>
      <c r="B18" t="s">
        <v>213</v>
      </c>
      <c r="C18" t="s">
        <v>213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564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213</v>
      </c>
      <c r="B20" t="s">
        <v>213</v>
      </c>
      <c r="C20" t="s">
        <v>213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218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565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213</v>
      </c>
      <c r="B23" t="s">
        <v>213</v>
      </c>
      <c r="C23" t="s">
        <v>213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566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213</v>
      </c>
      <c r="B25" t="s">
        <v>213</v>
      </c>
      <c r="C25" t="s">
        <v>213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567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213</v>
      </c>
      <c r="B27" t="s">
        <v>213</v>
      </c>
      <c r="C27" t="s">
        <v>213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568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213</v>
      </c>
      <c r="B29" t="s">
        <v>213</v>
      </c>
      <c r="C29" t="s">
        <v>213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0" t="s">
        <v>220</v>
      </c>
      <c r="B30" s="14"/>
    </row>
    <row r="31" spans="1:10">
      <c r="A31" s="80" t="s">
        <v>277</v>
      </c>
      <c r="B31" s="14"/>
    </row>
    <row r="32" spans="1:10">
      <c r="A32" s="80" t="s">
        <v>278</v>
      </c>
      <c r="B32" s="14"/>
    </row>
    <row r="33" spans="1:2">
      <c r="A33" s="80" t="s">
        <v>279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7" workbookViewId="0">
      <selection activeCell="J14" sqref="J14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ht="26.25" customHeight="1">
      <c r="A7" s="94" t="s">
        <v>143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79335</v>
      </c>
      <c r="G11" s="7"/>
      <c r="H11" s="64">
        <v>6.7249635000000003</v>
      </c>
      <c r="I11" s="7"/>
      <c r="J11" s="65">
        <v>1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569</v>
      </c>
      <c r="B12" s="14"/>
      <c r="C12" s="14"/>
      <c r="F12" s="70">
        <v>79335</v>
      </c>
      <c r="H12" s="70">
        <v>6.7249635000000003</v>
      </c>
      <c r="J12" s="69">
        <v>1</v>
      </c>
      <c r="K12" s="69">
        <v>0</v>
      </c>
    </row>
    <row r="13" spans="1:58">
      <c r="A13" t="s">
        <v>570</v>
      </c>
      <c r="B13" t="s">
        <v>571</v>
      </c>
      <c r="C13" t="s">
        <v>331</v>
      </c>
      <c r="D13" t="s">
        <v>104</v>
      </c>
      <c r="E13" t="s">
        <v>560</v>
      </c>
      <c r="F13" s="66">
        <v>26445</v>
      </c>
      <c r="G13" s="66">
        <v>0.02</v>
      </c>
      <c r="H13" s="66">
        <v>5.2890000000000003E-3</v>
      </c>
      <c r="I13" s="67">
        <v>0</v>
      </c>
      <c r="J13" s="67">
        <v>8.0000000000000004E-4</v>
      </c>
      <c r="K13" s="67">
        <v>0</v>
      </c>
    </row>
    <row r="14" spans="1:58">
      <c r="A14" t="s">
        <v>572</v>
      </c>
      <c r="B14" t="s">
        <v>573</v>
      </c>
      <c r="C14" t="s">
        <v>331</v>
      </c>
      <c r="D14" t="s">
        <v>104</v>
      </c>
      <c r="E14" t="s">
        <v>560</v>
      </c>
      <c r="F14" s="66">
        <v>26445</v>
      </c>
      <c r="G14" s="66">
        <v>19.440000000000001</v>
      </c>
      <c r="H14" s="66">
        <v>5.1409079999999996</v>
      </c>
      <c r="I14" s="67">
        <v>0</v>
      </c>
      <c r="J14" s="67">
        <v>0.76449999999999996</v>
      </c>
      <c r="K14" s="67">
        <v>0</v>
      </c>
    </row>
    <row r="15" spans="1:58">
      <c r="A15" t="s">
        <v>574</v>
      </c>
      <c r="B15" t="s">
        <v>575</v>
      </c>
      <c r="C15" t="s">
        <v>331</v>
      </c>
      <c r="D15" t="s">
        <v>104</v>
      </c>
      <c r="E15" t="s">
        <v>560</v>
      </c>
      <c r="F15" s="66">
        <v>26445</v>
      </c>
      <c r="G15" s="66">
        <v>5.97</v>
      </c>
      <c r="H15" s="66">
        <v>1.5787665</v>
      </c>
      <c r="I15" s="67">
        <v>0</v>
      </c>
      <c r="J15" s="67">
        <v>0.23480000000000001</v>
      </c>
      <c r="K15" s="67">
        <v>0</v>
      </c>
    </row>
    <row r="16" spans="1:58">
      <c r="A16" s="68" t="s">
        <v>522</v>
      </c>
      <c r="B16" s="14"/>
      <c r="C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213</v>
      </c>
      <c r="B17" t="s">
        <v>213</v>
      </c>
      <c r="C17" t="s">
        <v>213</v>
      </c>
      <c r="D17" t="s">
        <v>213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0" t="s">
        <v>220</v>
      </c>
      <c r="B18" s="14"/>
      <c r="C18" s="14"/>
    </row>
    <row r="19" spans="1:11">
      <c r="A19" s="80" t="s">
        <v>277</v>
      </c>
      <c r="B19" s="14"/>
      <c r="C19" s="14"/>
    </row>
    <row r="20" spans="1:11">
      <c r="A20" s="80" t="s">
        <v>278</v>
      </c>
      <c r="B20" s="14"/>
      <c r="C20" s="14"/>
    </row>
    <row r="21" spans="1:11">
      <c r="A21" s="80" t="s">
        <v>279</v>
      </c>
      <c r="B21" s="14"/>
      <c r="C21" s="14"/>
    </row>
    <row r="22" spans="1:11" hidden="1">
      <c r="B22" s="14"/>
      <c r="C22" s="14"/>
    </row>
    <row r="23" spans="1:11" hidden="1">
      <c r="B23" s="14"/>
      <c r="C23" s="14"/>
    </row>
    <row r="24" spans="1:11" hidden="1">
      <c r="B24" s="14"/>
      <c r="C24" s="14"/>
    </row>
    <row r="25" spans="1:11" hidden="1">
      <c r="B25" s="14"/>
      <c r="C25" s="14"/>
    </row>
    <row r="26" spans="1:11" hidden="1">
      <c r="B26" s="14"/>
      <c r="C26" s="14"/>
    </row>
    <row r="27" spans="1:11" hidden="1"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J28" sqref="J2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ht="26.25" customHeight="1">
      <c r="A7" s="94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523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213</v>
      </c>
      <c r="B14" t="s">
        <v>213</v>
      </c>
      <c r="C14" t="s">
        <v>213</v>
      </c>
      <c r="D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526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213</v>
      </c>
      <c r="B16" t="s">
        <v>213</v>
      </c>
      <c r="C16" t="s">
        <v>213</v>
      </c>
      <c r="D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576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213</v>
      </c>
      <c r="B18" t="s">
        <v>213</v>
      </c>
      <c r="C18" t="s">
        <v>213</v>
      </c>
      <c r="D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527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213</v>
      </c>
      <c r="B20" t="s">
        <v>213</v>
      </c>
      <c r="C20" t="s">
        <v>213</v>
      </c>
      <c r="D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507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213</v>
      </c>
      <c r="B22" t="s">
        <v>213</v>
      </c>
      <c r="C22" t="s">
        <v>213</v>
      </c>
      <c r="D22" t="s">
        <v>213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218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523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213</v>
      </c>
      <c r="B25" t="s">
        <v>213</v>
      </c>
      <c r="C25" t="s">
        <v>213</v>
      </c>
      <c r="D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528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213</v>
      </c>
      <c r="B27" t="s">
        <v>213</v>
      </c>
      <c r="C27" t="s">
        <v>213</v>
      </c>
      <c r="D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527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213</v>
      </c>
      <c r="B29" t="s">
        <v>213</v>
      </c>
      <c r="C29" t="s">
        <v>213</v>
      </c>
      <c r="D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529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213</v>
      </c>
      <c r="B31" t="s">
        <v>213</v>
      </c>
      <c r="C31" t="s">
        <v>213</v>
      </c>
      <c r="D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507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213</v>
      </c>
      <c r="B33" t="s">
        <v>213</v>
      </c>
      <c r="C33" t="s">
        <v>213</v>
      </c>
      <c r="D33" t="s">
        <v>213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0" t="s">
        <v>220</v>
      </c>
      <c r="B34" s="14"/>
      <c r="C34" s="14"/>
    </row>
    <row r="35" spans="1:11">
      <c r="A35" s="80" t="s">
        <v>277</v>
      </c>
      <c r="B35" s="14"/>
      <c r="C35" s="14"/>
    </row>
    <row r="36" spans="1:11">
      <c r="A36" s="80" t="s">
        <v>278</v>
      </c>
      <c r="B36" s="14"/>
      <c r="C36" s="14"/>
    </row>
    <row r="37" spans="1:11">
      <c r="A37" s="80" t="s">
        <v>279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8" workbookViewId="0">
      <selection activeCell="L18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7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16" customFormat="1">
      <c r="A7" s="79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7533.9716514399997</v>
      </c>
      <c r="J10" s="65">
        <v>1</v>
      </c>
      <c r="K10" s="65">
        <v>3.6999999999999998E-2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7533.9716514399997</v>
      </c>
      <c r="J11" s="69">
        <v>1</v>
      </c>
      <c r="K11" s="69">
        <v>3.6999999999999998E-2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7372.0503099999996</v>
      </c>
      <c r="J12" s="69">
        <v>0.97850000000000004</v>
      </c>
      <c r="K12" s="69">
        <v>3.6200000000000003E-2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10184.616</v>
      </c>
      <c r="J13" s="67">
        <v>1.3517999999999999</v>
      </c>
      <c r="K13" s="67">
        <v>0.05</v>
      </c>
    </row>
    <row r="14" spans="1:12">
      <c r="A14" t="s">
        <v>207</v>
      </c>
      <c r="B14" t="s">
        <v>203</v>
      </c>
      <c r="C14" t="s">
        <v>204</v>
      </c>
      <c r="D14" t="s">
        <v>205</v>
      </c>
      <c r="E14" t="s">
        <v>206</v>
      </c>
      <c r="F14" t="s">
        <v>104</v>
      </c>
      <c r="G14" s="67">
        <v>0</v>
      </c>
      <c r="H14" s="67">
        <v>0</v>
      </c>
      <c r="I14" s="66">
        <v>-2812.5656899999999</v>
      </c>
      <c r="J14" s="67">
        <v>-0.37330000000000002</v>
      </c>
      <c r="K14" s="67">
        <v>-1.38E-2</v>
      </c>
    </row>
    <row r="15" spans="1:12">
      <c r="A15" s="68" t="s">
        <v>208</v>
      </c>
      <c r="C15" s="14"/>
      <c r="H15" s="69">
        <v>0</v>
      </c>
      <c r="I15" s="70">
        <v>161.92134143999999</v>
      </c>
      <c r="J15" s="69">
        <v>2.1499999999999998E-2</v>
      </c>
      <c r="K15" s="69">
        <v>8.0000000000000004E-4</v>
      </c>
    </row>
    <row r="16" spans="1:12">
      <c r="A16" t="s">
        <v>209</v>
      </c>
      <c r="B16" t="s">
        <v>210</v>
      </c>
      <c r="C16" t="s">
        <v>204</v>
      </c>
      <c r="D16" t="s">
        <v>205</v>
      </c>
      <c r="E16" t="s">
        <v>206</v>
      </c>
      <c r="F16" t="s">
        <v>108</v>
      </c>
      <c r="G16" s="67">
        <v>0</v>
      </c>
      <c r="H16" s="67">
        <v>0</v>
      </c>
      <c r="I16" s="66">
        <v>162.05958143999999</v>
      </c>
      <c r="J16" s="67">
        <v>2.1499999999999998E-2</v>
      </c>
      <c r="K16" s="67">
        <v>8.0000000000000004E-4</v>
      </c>
    </row>
    <row r="17" spans="1:11">
      <c r="A17" t="s">
        <v>211</v>
      </c>
      <c r="B17" t="s">
        <v>210</v>
      </c>
      <c r="C17" t="s">
        <v>204</v>
      </c>
      <c r="D17" t="s">
        <v>205</v>
      </c>
      <c r="E17" t="s">
        <v>206</v>
      </c>
      <c r="F17" t="s">
        <v>108</v>
      </c>
      <c r="G17" s="67">
        <v>0</v>
      </c>
      <c r="H17" s="67">
        <v>0</v>
      </c>
      <c r="I17" s="66">
        <v>-0.13824</v>
      </c>
      <c r="J17" s="67">
        <v>0</v>
      </c>
      <c r="K17" s="67">
        <v>0</v>
      </c>
    </row>
    <row r="18" spans="1:11">
      <c r="A18" s="68" t="s">
        <v>212</v>
      </c>
      <c r="C18" s="14"/>
      <c r="H18" s="69">
        <v>0</v>
      </c>
      <c r="I18" s="70">
        <v>0</v>
      </c>
      <c r="J18" s="69">
        <v>0</v>
      </c>
      <c r="K18" s="69">
        <v>0</v>
      </c>
    </row>
    <row r="19" spans="1:11">
      <c r="A19" t="s">
        <v>213</v>
      </c>
      <c r="B19" t="s">
        <v>213</v>
      </c>
      <c r="C19" s="14"/>
      <c r="D19" t="s">
        <v>213</v>
      </c>
      <c r="F19" t="s">
        <v>213</v>
      </c>
      <c r="G19" s="67">
        <v>0</v>
      </c>
      <c r="H19" s="67">
        <v>0</v>
      </c>
      <c r="I19" s="66">
        <v>0</v>
      </c>
      <c r="J19" s="67">
        <v>0</v>
      </c>
      <c r="K19" s="67">
        <v>0</v>
      </c>
    </row>
    <row r="20" spans="1:11">
      <c r="A20" s="68" t="s">
        <v>214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213</v>
      </c>
      <c r="B21" t="s">
        <v>213</v>
      </c>
      <c r="C21" s="14"/>
      <c r="D21" t="s">
        <v>213</v>
      </c>
      <c r="F21" t="s">
        <v>213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215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213</v>
      </c>
      <c r="B23" t="s">
        <v>213</v>
      </c>
      <c r="C23" s="14"/>
      <c r="D23" t="s">
        <v>213</v>
      </c>
      <c r="F23" t="s">
        <v>213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216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213</v>
      </c>
      <c r="B25" t="s">
        <v>213</v>
      </c>
      <c r="C25" s="14"/>
      <c r="D25" t="s">
        <v>213</v>
      </c>
      <c r="F25" t="s">
        <v>213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217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213</v>
      </c>
      <c r="B27" t="s">
        <v>213</v>
      </c>
      <c r="C27" s="14"/>
      <c r="D27" t="s">
        <v>213</v>
      </c>
      <c r="F27" t="s">
        <v>213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218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s="68" t="s">
        <v>219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213</v>
      </c>
      <c r="B30" t="s">
        <v>213</v>
      </c>
      <c r="C30" s="14"/>
      <c r="D30" t="s">
        <v>213</v>
      </c>
      <c r="F30" t="s">
        <v>213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217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213</v>
      </c>
      <c r="B32" t="s">
        <v>213</v>
      </c>
      <c r="C32" s="14"/>
      <c r="D32" t="s">
        <v>213</v>
      </c>
      <c r="F32" t="s">
        <v>213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3">
      <c r="A33" t="s">
        <v>220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H27" sqref="H2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ht="26.25" customHeight="1">
      <c r="A7" s="94" t="s">
        <v>145</v>
      </c>
      <c r="B7" s="95"/>
      <c r="C7" s="95"/>
      <c r="D7" s="95"/>
      <c r="E7" s="95"/>
      <c r="F7" s="95"/>
      <c r="G7" s="95"/>
      <c r="H7" s="95"/>
      <c r="I7" s="95"/>
      <c r="J7" s="96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200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523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213</v>
      </c>
      <c r="B14" t="s">
        <v>213</v>
      </c>
      <c r="C14" t="s">
        <v>213</v>
      </c>
      <c r="D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526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213</v>
      </c>
      <c r="B16" t="s">
        <v>213</v>
      </c>
      <c r="C16" t="s">
        <v>213</v>
      </c>
      <c r="D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576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213</v>
      </c>
      <c r="B18" t="s">
        <v>213</v>
      </c>
      <c r="C18" t="s">
        <v>213</v>
      </c>
      <c r="D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527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213</v>
      </c>
      <c r="B20" t="s">
        <v>213</v>
      </c>
      <c r="C20" t="s">
        <v>213</v>
      </c>
      <c r="D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507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213</v>
      </c>
      <c r="B22" t="s">
        <v>213</v>
      </c>
      <c r="C22" t="s">
        <v>213</v>
      </c>
      <c r="D22" t="s">
        <v>213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218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523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213</v>
      </c>
      <c r="B25" t="s">
        <v>213</v>
      </c>
      <c r="C25" t="s">
        <v>213</v>
      </c>
      <c r="D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528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213</v>
      </c>
      <c r="B27" t="s">
        <v>213</v>
      </c>
      <c r="C27" t="s">
        <v>213</v>
      </c>
      <c r="D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527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213</v>
      </c>
      <c r="B29" t="s">
        <v>213</v>
      </c>
      <c r="C29" t="s">
        <v>213</v>
      </c>
      <c r="D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507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213</v>
      </c>
      <c r="B31" t="s">
        <v>213</v>
      </c>
      <c r="C31" t="s">
        <v>213</v>
      </c>
      <c r="D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0" t="s">
        <v>220</v>
      </c>
      <c r="B32" s="14"/>
      <c r="C32" s="14"/>
    </row>
    <row r="33" spans="1:3">
      <c r="A33" s="80" t="s">
        <v>277</v>
      </c>
      <c r="B33" s="14"/>
      <c r="C33" s="14"/>
    </row>
    <row r="34" spans="1:3">
      <c r="A34" s="80" t="s">
        <v>278</v>
      </c>
      <c r="B34" s="14"/>
      <c r="C34" s="14"/>
    </row>
    <row r="35" spans="1:3">
      <c r="A35" s="80" t="s">
        <v>279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ht="26.25" customHeight="1">
      <c r="A7" s="94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537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213</v>
      </c>
      <c r="B14" t="s">
        <v>213</v>
      </c>
      <c r="C14" s="14"/>
      <c r="D14" t="s">
        <v>213</v>
      </c>
      <c r="G14" s="66">
        <v>0</v>
      </c>
      <c r="H14" t="s">
        <v>213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538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213</v>
      </c>
      <c r="B16" t="s">
        <v>213</v>
      </c>
      <c r="C16" s="14"/>
      <c r="D16" t="s">
        <v>213</v>
      </c>
      <c r="G16" s="66">
        <v>0</v>
      </c>
      <c r="H16" t="s">
        <v>213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539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540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213</v>
      </c>
      <c r="B19" t="s">
        <v>213</v>
      </c>
      <c r="C19" s="14"/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541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213</v>
      </c>
      <c r="B21" t="s">
        <v>213</v>
      </c>
      <c r="C21" s="14"/>
      <c r="D21" t="s">
        <v>213</v>
      </c>
      <c r="G21" s="66">
        <v>0</v>
      </c>
      <c r="H21" t="s">
        <v>213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542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213</v>
      </c>
      <c r="B23" t="s">
        <v>213</v>
      </c>
      <c r="C23" s="14"/>
      <c r="D23" t="s">
        <v>213</v>
      </c>
      <c r="G23" s="66">
        <v>0</v>
      </c>
      <c r="H23" t="s">
        <v>213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543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213</v>
      </c>
      <c r="B25" t="s">
        <v>213</v>
      </c>
      <c r="C25" s="14"/>
      <c r="D25" t="s">
        <v>213</v>
      </c>
      <c r="G25" s="66">
        <v>0</v>
      </c>
      <c r="H25" t="s">
        <v>213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218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537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213</v>
      </c>
      <c r="B28" t="s">
        <v>213</v>
      </c>
      <c r="C28" s="14"/>
      <c r="D28" t="s">
        <v>213</v>
      </c>
      <c r="G28" s="66">
        <v>0</v>
      </c>
      <c r="H28" t="s">
        <v>213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538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213</v>
      </c>
      <c r="B30" t="s">
        <v>213</v>
      </c>
      <c r="C30" s="14"/>
      <c r="D30" t="s">
        <v>213</v>
      </c>
      <c r="G30" s="66">
        <v>0</v>
      </c>
      <c r="H30" t="s">
        <v>213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539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540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213</v>
      </c>
      <c r="B33" t="s">
        <v>213</v>
      </c>
      <c r="C33" s="14"/>
      <c r="D33" t="s">
        <v>213</v>
      </c>
      <c r="G33" s="66">
        <v>0</v>
      </c>
      <c r="H33" t="s">
        <v>213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541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213</v>
      </c>
      <c r="B35" t="s">
        <v>213</v>
      </c>
      <c r="C35" s="14"/>
      <c r="D35" t="s">
        <v>213</v>
      </c>
      <c r="G35" s="66">
        <v>0</v>
      </c>
      <c r="H35" t="s">
        <v>213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542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213</v>
      </c>
      <c r="B37" t="s">
        <v>213</v>
      </c>
      <c r="C37" s="14"/>
      <c r="D37" t="s">
        <v>213</v>
      </c>
      <c r="G37" s="66">
        <v>0</v>
      </c>
      <c r="H37" t="s">
        <v>213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543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213</v>
      </c>
      <c r="B39" t="s">
        <v>213</v>
      </c>
      <c r="C39" s="14"/>
      <c r="D39" t="s">
        <v>213</v>
      </c>
      <c r="G39" s="66">
        <v>0</v>
      </c>
      <c r="H39" t="s">
        <v>213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220</v>
      </c>
      <c r="C40" s="14"/>
    </row>
    <row r="41" spans="1:16">
      <c r="A41" s="80" t="s">
        <v>277</v>
      </c>
      <c r="C41" s="14"/>
    </row>
    <row r="42" spans="1:16">
      <c r="A42" s="80" t="s">
        <v>278</v>
      </c>
      <c r="C42" s="14"/>
    </row>
    <row r="43" spans="1:16">
      <c r="A43" s="80" t="s">
        <v>279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52"/>
  <sheetViews>
    <sheetView rightToLeft="1" topLeftCell="A6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21.5703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4" t="s">
        <v>148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58" s="16" customFormat="1" ht="36">
      <c r="A7" s="40" t="s">
        <v>98</v>
      </c>
      <c r="B7" s="41" t="s">
        <v>149</v>
      </c>
      <c r="C7" s="41" t="s">
        <v>49</v>
      </c>
      <c r="D7" s="97" t="s">
        <v>50</v>
      </c>
      <c r="E7" s="97" t="s">
        <v>51</v>
      </c>
      <c r="F7" s="97" t="s">
        <v>71</v>
      </c>
      <c r="G7" s="97" t="s">
        <v>52</v>
      </c>
      <c r="H7" s="41" t="s">
        <v>72</v>
      </c>
      <c r="I7" s="41" t="s">
        <v>53</v>
      </c>
      <c r="J7" s="43" t="s">
        <v>150</v>
      </c>
      <c r="K7" s="97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5">
        <v>0</v>
      </c>
      <c r="L10" s="64">
        <v>644338.75</v>
      </c>
      <c r="M10" s="7"/>
      <c r="N10" s="64">
        <v>676.3197214334964</v>
      </c>
      <c r="O10" s="65">
        <v>1</v>
      </c>
      <c r="P10" s="65">
        <v>3.3E-3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644338.75</v>
      </c>
      <c r="N11" s="70">
        <v>676.3197214334964</v>
      </c>
      <c r="O11" s="69">
        <v>1</v>
      </c>
      <c r="P11" s="69">
        <v>3.3E-3</v>
      </c>
    </row>
    <row r="12" spans="1:58">
      <c r="A12" s="68" t="s">
        <v>577</v>
      </c>
      <c r="H12" s="70">
        <v>0</v>
      </c>
      <c r="K12" s="69">
        <v>0</v>
      </c>
      <c r="L12" s="70">
        <v>644338.75</v>
      </c>
      <c r="N12" s="70">
        <v>676.3197214334964</v>
      </c>
      <c r="O12" s="69">
        <v>1</v>
      </c>
      <c r="P12" s="69">
        <v>3.3E-3</v>
      </c>
    </row>
    <row r="13" spans="1:58">
      <c r="A13" t="s">
        <v>578</v>
      </c>
      <c r="B13" t="s">
        <v>579</v>
      </c>
      <c r="C13" t="s">
        <v>580</v>
      </c>
      <c r="D13" t="s">
        <v>581</v>
      </c>
      <c r="E13" t="s">
        <v>293</v>
      </c>
      <c r="F13" t="s">
        <v>582</v>
      </c>
      <c r="G13" t="s">
        <v>206</v>
      </c>
      <c r="H13" s="66">
        <v>1.66</v>
      </c>
      <c r="I13" t="s">
        <v>104</v>
      </c>
      <c r="J13" s="67">
        <v>2.2499999999999999E-2</v>
      </c>
      <c r="K13" s="67">
        <v>0</v>
      </c>
      <c r="L13" s="66">
        <v>50000</v>
      </c>
      <c r="M13" s="66">
        <v>102.3586029082436</v>
      </c>
      <c r="N13" s="66">
        <v>51.179301454121799</v>
      </c>
      <c r="O13" s="67">
        <v>7.5700000000000003E-2</v>
      </c>
      <c r="P13" s="67">
        <v>2.9999999999999997E-4</v>
      </c>
    </row>
    <row r="14" spans="1:58">
      <c r="A14" t="s">
        <v>578</v>
      </c>
      <c r="B14" t="s">
        <v>579</v>
      </c>
      <c r="C14" t="s">
        <v>583</v>
      </c>
      <c r="D14" t="s">
        <v>581</v>
      </c>
      <c r="E14" t="s">
        <v>293</v>
      </c>
      <c r="F14" t="s">
        <v>584</v>
      </c>
      <c r="G14" t="s">
        <v>206</v>
      </c>
      <c r="H14" s="66">
        <v>0.36</v>
      </c>
      <c r="I14" t="s">
        <v>104</v>
      </c>
      <c r="J14" s="67">
        <v>2.2499999999999999E-2</v>
      </c>
      <c r="K14" s="67">
        <v>0</v>
      </c>
      <c r="L14" s="66">
        <v>50000</v>
      </c>
      <c r="M14" s="66">
        <v>100.603211693438</v>
      </c>
      <c r="N14" s="66">
        <v>50.301605846718999</v>
      </c>
      <c r="O14" s="67">
        <v>7.4399999999999994E-2</v>
      </c>
      <c r="P14" s="67">
        <v>2.0000000000000001E-4</v>
      </c>
    </row>
    <row r="15" spans="1:58">
      <c r="A15" t="s">
        <v>585</v>
      </c>
      <c r="B15" t="s">
        <v>579</v>
      </c>
      <c r="C15" t="s">
        <v>586</v>
      </c>
      <c r="D15" t="s">
        <v>581</v>
      </c>
      <c r="E15" t="s">
        <v>293</v>
      </c>
      <c r="F15" t="s">
        <v>587</v>
      </c>
      <c r="G15" t="s">
        <v>206</v>
      </c>
      <c r="H15" s="66">
        <v>2.34</v>
      </c>
      <c r="I15" t="s">
        <v>104</v>
      </c>
      <c r="J15" s="67">
        <v>2.2499999999999999E-2</v>
      </c>
      <c r="K15" s="67">
        <v>0</v>
      </c>
      <c r="L15" s="66">
        <v>59564</v>
      </c>
      <c r="M15" s="66">
        <v>103.27272268082801</v>
      </c>
      <c r="N15" s="66">
        <v>61.513364537608403</v>
      </c>
      <c r="O15" s="67">
        <v>9.0999999999999998E-2</v>
      </c>
      <c r="P15" s="67">
        <v>2.9999999999999997E-4</v>
      </c>
    </row>
    <row r="16" spans="1:58">
      <c r="A16" t="s">
        <v>588</v>
      </c>
      <c r="B16" t="s">
        <v>579</v>
      </c>
      <c r="C16" t="s">
        <v>589</v>
      </c>
      <c r="D16" t="s">
        <v>581</v>
      </c>
      <c r="E16" t="s">
        <v>293</v>
      </c>
      <c r="F16" t="s">
        <v>423</v>
      </c>
      <c r="G16" t="s">
        <v>206</v>
      </c>
      <c r="H16" s="66">
        <v>4.6900000000000004</v>
      </c>
      <c r="I16" t="s">
        <v>104</v>
      </c>
      <c r="J16" s="67">
        <v>2.2499999999999999E-2</v>
      </c>
      <c r="K16" s="67">
        <v>0</v>
      </c>
      <c r="L16" s="66">
        <v>41979</v>
      </c>
      <c r="M16" s="66">
        <v>106.54304176694014</v>
      </c>
      <c r="N16" s="66">
        <v>44.725703503343802</v>
      </c>
      <c r="O16" s="67">
        <v>6.6100000000000006E-2</v>
      </c>
      <c r="P16" s="67">
        <v>2.0000000000000001E-4</v>
      </c>
    </row>
    <row r="17" spans="1:16">
      <c r="A17" t="s">
        <v>590</v>
      </c>
      <c r="B17" t="s">
        <v>579</v>
      </c>
      <c r="C17" t="s">
        <v>591</v>
      </c>
      <c r="D17" t="s">
        <v>581</v>
      </c>
      <c r="E17" t="s">
        <v>293</v>
      </c>
      <c r="F17" t="s">
        <v>592</v>
      </c>
      <c r="G17" t="s">
        <v>206</v>
      </c>
      <c r="H17" s="66">
        <v>5.0599999999999996</v>
      </c>
      <c r="I17" t="s">
        <v>104</v>
      </c>
      <c r="J17" s="67">
        <v>2.2499999999999999E-2</v>
      </c>
      <c r="K17" s="67">
        <v>0</v>
      </c>
      <c r="L17" s="66">
        <v>129194</v>
      </c>
      <c r="M17" s="66">
        <v>107.06678474247101</v>
      </c>
      <c r="N17" s="66">
        <v>138.32386188018799</v>
      </c>
      <c r="O17" s="67">
        <v>0.20449999999999999</v>
      </c>
      <c r="P17" s="67">
        <v>6.9999999999999999E-4</v>
      </c>
    </row>
    <row r="18" spans="1:16">
      <c r="A18" t="s">
        <v>593</v>
      </c>
      <c r="B18" t="s">
        <v>579</v>
      </c>
      <c r="C18" t="s">
        <v>594</v>
      </c>
      <c r="D18" t="s">
        <v>581</v>
      </c>
      <c r="E18" t="s">
        <v>293</v>
      </c>
      <c r="F18" t="s">
        <v>595</v>
      </c>
      <c r="G18" t="s">
        <v>206</v>
      </c>
      <c r="H18" s="66">
        <v>2.85</v>
      </c>
      <c r="I18" t="s">
        <v>104</v>
      </c>
      <c r="J18" s="67">
        <v>2.2499999999999999E-2</v>
      </c>
      <c r="K18" s="67">
        <v>0</v>
      </c>
      <c r="L18" s="66">
        <v>55000</v>
      </c>
      <c r="M18" s="66">
        <v>104.00162863131982</v>
      </c>
      <c r="N18" s="66">
        <v>57.2008957472259</v>
      </c>
      <c r="O18" s="67">
        <v>8.4599999999999995E-2</v>
      </c>
      <c r="P18" s="67">
        <v>2.9999999999999997E-4</v>
      </c>
    </row>
    <row r="19" spans="1:16">
      <c r="A19" t="s">
        <v>596</v>
      </c>
      <c r="B19" t="s">
        <v>579</v>
      </c>
      <c r="C19" t="s">
        <v>597</v>
      </c>
      <c r="D19" t="s">
        <v>581</v>
      </c>
      <c r="E19" t="s">
        <v>293</v>
      </c>
      <c r="F19" t="s">
        <v>598</v>
      </c>
      <c r="G19" t="s">
        <v>206</v>
      </c>
      <c r="H19" s="66">
        <v>1.87</v>
      </c>
      <c r="I19" t="s">
        <v>104</v>
      </c>
      <c r="J19" s="67">
        <v>2.2499999999999999E-2</v>
      </c>
      <c r="K19" s="67">
        <v>0</v>
      </c>
      <c r="L19" s="66">
        <v>23000</v>
      </c>
      <c r="M19" s="66">
        <v>102.62241006751174</v>
      </c>
      <c r="N19" s="66">
        <v>23.6031543155277</v>
      </c>
      <c r="O19" s="67">
        <v>3.49E-2</v>
      </c>
      <c r="P19" s="67">
        <v>1E-4</v>
      </c>
    </row>
    <row r="20" spans="1:16">
      <c r="A20" t="s">
        <v>599</v>
      </c>
      <c r="B20" t="s">
        <v>579</v>
      </c>
      <c r="C20" t="s">
        <v>600</v>
      </c>
      <c r="D20" t="s">
        <v>581</v>
      </c>
      <c r="E20" t="s">
        <v>293</v>
      </c>
      <c r="F20" t="s">
        <v>303</v>
      </c>
      <c r="G20" t="s">
        <v>206</v>
      </c>
      <c r="H20" s="66">
        <v>5.21</v>
      </c>
      <c r="I20" t="s">
        <v>104</v>
      </c>
      <c r="J20" s="67">
        <v>2.2499999999999999E-2</v>
      </c>
      <c r="K20" s="67">
        <v>0</v>
      </c>
      <c r="L20" s="66">
        <v>139778</v>
      </c>
      <c r="M20" s="66">
        <v>107.27793291140379</v>
      </c>
      <c r="N20" s="66">
        <v>149.95094906490201</v>
      </c>
      <c r="O20" s="67">
        <v>0.22170000000000001</v>
      </c>
      <c r="P20" s="67">
        <v>6.9999999999999999E-4</v>
      </c>
    </row>
    <row r="21" spans="1:16">
      <c r="A21" t="s">
        <v>601</v>
      </c>
      <c r="B21" t="s">
        <v>579</v>
      </c>
      <c r="C21" t="s">
        <v>602</v>
      </c>
      <c r="D21" t="s">
        <v>581</v>
      </c>
      <c r="E21" t="s">
        <v>293</v>
      </c>
      <c r="F21" t="s">
        <v>603</v>
      </c>
      <c r="G21" t="s">
        <v>206</v>
      </c>
      <c r="H21" s="66">
        <v>2.78</v>
      </c>
      <c r="I21" t="s">
        <v>104</v>
      </c>
      <c r="J21" s="67">
        <v>2.2499999999999999E-2</v>
      </c>
      <c r="K21" s="67">
        <v>0</v>
      </c>
      <c r="L21" s="66">
        <v>95823.75</v>
      </c>
      <c r="M21" s="66">
        <v>103.85826591409729</v>
      </c>
      <c r="N21" s="66">
        <v>99.520885083859795</v>
      </c>
      <c r="O21" s="67">
        <v>0.1472</v>
      </c>
      <c r="P21" s="67">
        <v>5.0000000000000001E-4</v>
      </c>
    </row>
    <row r="22" spans="1:16">
      <c r="A22" s="68" t="s">
        <v>604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t="s">
        <v>213</v>
      </c>
      <c r="C23" t="s">
        <v>213</v>
      </c>
      <c r="E23" t="s">
        <v>213</v>
      </c>
      <c r="H23" s="66">
        <v>0</v>
      </c>
      <c r="I23" t="s">
        <v>213</v>
      </c>
      <c r="J23" s="67">
        <v>0</v>
      </c>
      <c r="K23" s="67">
        <v>0</v>
      </c>
      <c r="L23" s="66">
        <v>0</v>
      </c>
      <c r="M23" s="66">
        <v>0</v>
      </c>
      <c r="N23" s="66">
        <v>0</v>
      </c>
      <c r="O23" s="67">
        <v>0</v>
      </c>
      <c r="P23" s="67">
        <v>0</v>
      </c>
    </row>
    <row r="24" spans="1:16">
      <c r="A24" s="68" t="s">
        <v>605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213</v>
      </c>
      <c r="C25" t="s">
        <v>213</v>
      </c>
      <c r="E25" t="s">
        <v>213</v>
      </c>
      <c r="H25" s="66">
        <v>0</v>
      </c>
      <c r="I25" t="s">
        <v>213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606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t="s">
        <v>213</v>
      </c>
      <c r="C27" t="s">
        <v>213</v>
      </c>
      <c r="E27" t="s">
        <v>213</v>
      </c>
      <c r="H27" s="66">
        <v>0</v>
      </c>
      <c r="I27" t="s">
        <v>213</v>
      </c>
      <c r="J27" s="67">
        <v>0</v>
      </c>
      <c r="K27" s="67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</row>
    <row r="28" spans="1:16">
      <c r="A28" s="68" t="s">
        <v>607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213</v>
      </c>
      <c r="C29" t="s">
        <v>213</v>
      </c>
      <c r="E29" t="s">
        <v>213</v>
      </c>
      <c r="H29" s="66">
        <v>0</v>
      </c>
      <c r="I29" t="s">
        <v>213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608</v>
      </c>
      <c r="H30" s="70">
        <v>0</v>
      </c>
      <c r="K30" s="69">
        <v>0</v>
      </c>
      <c r="L30" s="70">
        <v>0</v>
      </c>
      <c r="N30" s="70">
        <v>0</v>
      </c>
      <c r="O30" s="69">
        <v>0</v>
      </c>
      <c r="P30" s="69">
        <v>0</v>
      </c>
    </row>
    <row r="31" spans="1:16">
      <c r="A31" s="68" t="s">
        <v>609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t="s">
        <v>213</v>
      </c>
      <c r="C32" t="s">
        <v>213</v>
      </c>
      <c r="E32" t="s">
        <v>213</v>
      </c>
      <c r="H32" s="66">
        <v>0</v>
      </c>
      <c r="I32" t="s">
        <v>213</v>
      </c>
      <c r="J32" s="67">
        <v>0</v>
      </c>
      <c r="K32" s="67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</row>
    <row r="33" spans="1:16">
      <c r="A33" s="68" t="s">
        <v>610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t="s">
        <v>213</v>
      </c>
      <c r="C34" t="s">
        <v>213</v>
      </c>
      <c r="E34" t="s">
        <v>213</v>
      </c>
      <c r="H34" s="66">
        <v>0</v>
      </c>
      <c r="I34" t="s">
        <v>213</v>
      </c>
      <c r="J34" s="67">
        <v>0</v>
      </c>
      <c r="K34" s="67">
        <v>0</v>
      </c>
      <c r="L34" s="66">
        <v>0</v>
      </c>
      <c r="M34" s="66">
        <v>0</v>
      </c>
      <c r="N34" s="66">
        <v>0</v>
      </c>
      <c r="O34" s="67">
        <v>0</v>
      </c>
      <c r="P34" s="67">
        <v>0</v>
      </c>
    </row>
    <row r="35" spans="1:16">
      <c r="A35" s="68" t="s">
        <v>611</v>
      </c>
      <c r="H35" s="70">
        <v>0</v>
      </c>
      <c r="K35" s="69">
        <v>0</v>
      </c>
      <c r="L35" s="70">
        <v>0</v>
      </c>
      <c r="N35" s="70">
        <v>0</v>
      </c>
      <c r="O35" s="69">
        <v>0</v>
      </c>
      <c r="P35" s="69">
        <v>0</v>
      </c>
    </row>
    <row r="36" spans="1:16">
      <c r="A36" t="s">
        <v>213</v>
      </c>
      <c r="C36" t="s">
        <v>213</v>
      </c>
      <c r="E36" t="s">
        <v>213</v>
      </c>
      <c r="H36" s="66">
        <v>0</v>
      </c>
      <c r="I36" t="s">
        <v>213</v>
      </c>
      <c r="J36" s="67">
        <v>0</v>
      </c>
      <c r="K36" s="67">
        <v>0</v>
      </c>
      <c r="L36" s="66">
        <v>0</v>
      </c>
      <c r="M36" s="66">
        <v>0</v>
      </c>
      <c r="N36" s="66">
        <v>0</v>
      </c>
      <c r="O36" s="67">
        <v>0</v>
      </c>
      <c r="P36" s="67">
        <v>0</v>
      </c>
    </row>
    <row r="37" spans="1:16">
      <c r="A37" s="68" t="s">
        <v>612</v>
      </c>
      <c r="H37" s="70">
        <v>0</v>
      </c>
      <c r="K37" s="69">
        <v>0</v>
      </c>
      <c r="L37" s="70">
        <v>0</v>
      </c>
      <c r="N37" s="70">
        <v>0</v>
      </c>
      <c r="O37" s="69">
        <v>0</v>
      </c>
      <c r="P37" s="69">
        <v>0</v>
      </c>
    </row>
    <row r="38" spans="1:16">
      <c r="A38" t="s">
        <v>213</v>
      </c>
      <c r="C38" t="s">
        <v>213</v>
      </c>
      <c r="E38" t="s">
        <v>213</v>
      </c>
      <c r="H38" s="66">
        <v>0</v>
      </c>
      <c r="I38" t="s">
        <v>213</v>
      </c>
      <c r="J38" s="67">
        <v>0</v>
      </c>
      <c r="K38" s="67">
        <v>0</v>
      </c>
      <c r="L38" s="66">
        <v>0</v>
      </c>
      <c r="M38" s="66">
        <v>0</v>
      </c>
      <c r="N38" s="66">
        <v>0</v>
      </c>
      <c r="O38" s="67">
        <v>0</v>
      </c>
      <c r="P38" s="67">
        <v>0</v>
      </c>
    </row>
    <row r="39" spans="1:16">
      <c r="A39" s="68" t="s">
        <v>218</v>
      </c>
      <c r="H39" s="70">
        <v>0</v>
      </c>
      <c r="K39" s="69">
        <v>0</v>
      </c>
      <c r="L39" s="70">
        <v>0</v>
      </c>
      <c r="N39" s="70">
        <v>0</v>
      </c>
      <c r="O39" s="69">
        <v>0</v>
      </c>
      <c r="P39" s="69">
        <v>0</v>
      </c>
    </row>
    <row r="40" spans="1:16">
      <c r="A40" s="68" t="s">
        <v>613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213</v>
      </c>
      <c r="C41" t="s">
        <v>213</v>
      </c>
      <c r="E41" t="s">
        <v>213</v>
      </c>
      <c r="H41" s="66">
        <v>0</v>
      </c>
      <c r="I41" t="s">
        <v>213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68" t="s">
        <v>605</v>
      </c>
      <c r="H42" s="70">
        <v>0</v>
      </c>
      <c r="K42" s="69">
        <v>0</v>
      </c>
      <c r="L42" s="70">
        <v>0</v>
      </c>
      <c r="N42" s="70">
        <v>0</v>
      </c>
      <c r="O42" s="69">
        <v>0</v>
      </c>
      <c r="P42" s="69">
        <v>0</v>
      </c>
    </row>
    <row r="43" spans="1:16">
      <c r="A43" t="s">
        <v>213</v>
      </c>
      <c r="C43" t="s">
        <v>213</v>
      </c>
      <c r="E43" t="s">
        <v>213</v>
      </c>
      <c r="H43" s="66">
        <v>0</v>
      </c>
      <c r="I43" t="s">
        <v>213</v>
      </c>
      <c r="J43" s="67">
        <v>0</v>
      </c>
      <c r="K43" s="67">
        <v>0</v>
      </c>
      <c r="L43" s="66">
        <v>0</v>
      </c>
      <c r="M43" s="66">
        <v>0</v>
      </c>
      <c r="N43" s="66">
        <v>0</v>
      </c>
      <c r="O43" s="67">
        <v>0</v>
      </c>
      <c r="P43" s="67">
        <v>0</v>
      </c>
    </row>
    <row r="44" spans="1:16">
      <c r="A44" s="68" t="s">
        <v>606</v>
      </c>
      <c r="H44" s="70">
        <v>0</v>
      </c>
      <c r="K44" s="69">
        <v>0</v>
      </c>
      <c r="L44" s="70">
        <v>0</v>
      </c>
      <c r="N44" s="70">
        <v>0</v>
      </c>
      <c r="O44" s="69">
        <v>0</v>
      </c>
      <c r="P44" s="69">
        <v>0</v>
      </c>
    </row>
    <row r="45" spans="1:16">
      <c r="A45" t="s">
        <v>213</v>
      </c>
      <c r="C45" t="s">
        <v>213</v>
      </c>
      <c r="E45" t="s">
        <v>213</v>
      </c>
      <c r="H45" s="66">
        <v>0</v>
      </c>
      <c r="I45" t="s">
        <v>213</v>
      </c>
      <c r="J45" s="67">
        <v>0</v>
      </c>
      <c r="K45" s="67">
        <v>0</v>
      </c>
      <c r="L45" s="66">
        <v>0</v>
      </c>
      <c r="M45" s="66">
        <v>0</v>
      </c>
      <c r="N45" s="66">
        <v>0</v>
      </c>
      <c r="O45" s="67">
        <v>0</v>
      </c>
      <c r="P45" s="67">
        <v>0</v>
      </c>
    </row>
    <row r="46" spans="1:16">
      <c r="A46" s="68" t="s">
        <v>612</v>
      </c>
      <c r="H46" s="70">
        <v>0</v>
      </c>
      <c r="K46" s="69">
        <v>0</v>
      </c>
      <c r="L46" s="70">
        <v>0</v>
      </c>
      <c r="N46" s="70">
        <v>0</v>
      </c>
      <c r="O46" s="69">
        <v>0</v>
      </c>
      <c r="P46" s="69">
        <v>0</v>
      </c>
    </row>
    <row r="47" spans="1:16">
      <c r="A47" t="s">
        <v>213</v>
      </c>
      <c r="C47" t="s">
        <v>213</v>
      </c>
      <c r="E47" t="s">
        <v>213</v>
      </c>
      <c r="H47" s="66">
        <v>0</v>
      </c>
      <c r="I47" t="s">
        <v>213</v>
      </c>
      <c r="J47" s="67">
        <v>0</v>
      </c>
      <c r="K47" s="67">
        <v>0</v>
      </c>
      <c r="L47" s="66">
        <v>0</v>
      </c>
      <c r="M47" s="66">
        <v>0</v>
      </c>
      <c r="N47" s="66">
        <v>0</v>
      </c>
      <c r="O47" s="67">
        <v>0</v>
      </c>
      <c r="P47" s="67">
        <v>0</v>
      </c>
    </row>
    <row r="48" spans="1:16">
      <c r="A48" s="80" t="s">
        <v>220</v>
      </c>
    </row>
    <row r="49" spans="1:1">
      <c r="A49" s="80" t="s">
        <v>277</v>
      </c>
    </row>
    <row r="50" spans="1:1">
      <c r="A50" s="80" t="s">
        <v>278</v>
      </c>
    </row>
    <row r="51" spans="1:1">
      <c r="A51" s="80" t="s">
        <v>279</v>
      </c>
    </row>
    <row r="52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9"/>
  <sheetViews>
    <sheetView rightToLeft="1" topLeftCell="H12" workbookViewId="0">
      <selection activeCell="M21" sqref="M21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549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213</v>
      </c>
      <c r="B13" t="s">
        <v>213</v>
      </c>
      <c r="D13" t="s">
        <v>213</v>
      </c>
      <c r="F13" s="66">
        <v>0</v>
      </c>
      <c r="G13" t="s">
        <v>213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550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213</v>
      </c>
      <c r="B15" t="s">
        <v>213</v>
      </c>
      <c r="D15" t="s">
        <v>213</v>
      </c>
      <c r="F15" s="66">
        <v>0</v>
      </c>
      <c r="G15" t="s">
        <v>213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614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213</v>
      </c>
      <c r="B17" t="s">
        <v>213</v>
      </c>
      <c r="D17" t="s">
        <v>213</v>
      </c>
      <c r="F17" s="66">
        <v>0</v>
      </c>
      <c r="G17" t="s">
        <v>213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615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213</v>
      </c>
      <c r="B19" t="s">
        <v>213</v>
      </c>
      <c r="D19" t="s">
        <v>213</v>
      </c>
      <c r="F19" s="66">
        <v>0</v>
      </c>
      <c r="G19" t="s">
        <v>213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507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213</v>
      </c>
      <c r="B21" t="s">
        <v>213</v>
      </c>
      <c r="D21" t="s">
        <v>213</v>
      </c>
      <c r="F21" s="66">
        <v>0</v>
      </c>
      <c r="G21" t="s">
        <v>213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218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213</v>
      </c>
      <c r="B23" t="s">
        <v>213</v>
      </c>
      <c r="D23" t="s">
        <v>213</v>
      </c>
      <c r="F23" s="66">
        <v>0</v>
      </c>
      <c r="G23" t="s">
        <v>213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0" t="s">
        <v>220</v>
      </c>
    </row>
    <row r="25" spans="1:14">
      <c r="A25" s="80" t="s">
        <v>277</v>
      </c>
    </row>
    <row r="26" spans="1:14">
      <c r="A26" s="80" t="s">
        <v>278</v>
      </c>
    </row>
    <row r="27" spans="1:14">
      <c r="A27" s="80" t="s">
        <v>279</v>
      </c>
    </row>
    <row r="28" spans="1:14" hidden="1"/>
    <row r="29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H15" sqref="H15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616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213</v>
      </c>
      <c r="D13" s="67">
        <v>0</v>
      </c>
      <c r="E13" t="s">
        <v>213</v>
      </c>
      <c r="F13" s="66">
        <v>0</v>
      </c>
      <c r="G13" s="67">
        <v>0</v>
      </c>
      <c r="H13" s="67">
        <v>0</v>
      </c>
    </row>
    <row r="14" spans="1:54">
      <c r="A14" s="68" t="s">
        <v>617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213</v>
      </c>
      <c r="D15" s="67">
        <v>0</v>
      </c>
      <c r="E15" t="s">
        <v>213</v>
      </c>
      <c r="F15" s="66">
        <v>0</v>
      </c>
      <c r="G15" s="67">
        <v>0</v>
      </c>
      <c r="H15" s="67">
        <v>0</v>
      </c>
    </row>
    <row r="16" spans="1:54">
      <c r="A16" s="68" t="s">
        <v>218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616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213</v>
      </c>
      <c r="D18" s="67">
        <v>0</v>
      </c>
      <c r="E18" t="s">
        <v>213</v>
      </c>
      <c r="F18" s="66">
        <v>0</v>
      </c>
      <c r="G18" s="67">
        <v>0</v>
      </c>
      <c r="H18" s="67">
        <v>0</v>
      </c>
    </row>
    <row r="19" spans="1:8">
      <c r="A19" s="68" t="s">
        <v>617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213</v>
      </c>
      <c r="D20" s="67">
        <v>0</v>
      </c>
      <c r="E20" t="s">
        <v>213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G8" sqref="G8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9" t="s">
        <v>164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213</v>
      </c>
      <c r="C12" t="s">
        <v>213</v>
      </c>
      <c r="D12" s="16"/>
      <c r="E12" s="67">
        <v>0</v>
      </c>
      <c r="F12" t="s">
        <v>213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213</v>
      </c>
      <c r="C14" t="s">
        <v>213</v>
      </c>
      <c r="D14" s="16"/>
      <c r="E14" s="67">
        <v>0</v>
      </c>
      <c r="F14" t="s">
        <v>213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G8" sqref="G8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9" t="s">
        <v>169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213</v>
      </c>
      <c r="B12" t="s">
        <v>213</v>
      </c>
      <c r="C12" t="s">
        <v>213</v>
      </c>
      <c r="D12" s="16"/>
      <c r="E12" s="67">
        <v>0</v>
      </c>
      <c r="F12" t="s">
        <v>213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213</v>
      </c>
      <c r="B14" t="s">
        <v>213</v>
      </c>
      <c r="C14" t="s">
        <v>213</v>
      </c>
      <c r="D14" s="16"/>
      <c r="E14" s="67">
        <v>0</v>
      </c>
      <c r="F14" t="s">
        <v>213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9" t="s">
        <v>171</v>
      </c>
      <c r="B6" s="100"/>
      <c r="C6" s="100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213</v>
      </c>
      <c r="B12" s="66">
        <v>0</v>
      </c>
    </row>
    <row r="13" spans="1:16">
      <c r="A13" s="68" t="s">
        <v>218</v>
      </c>
      <c r="B13" s="70">
        <v>0</v>
      </c>
    </row>
    <row r="14" spans="1:16">
      <c r="A14" t="s">
        <v>213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M18" sqref="M1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281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213</v>
      </c>
      <c r="B13" t="s">
        <v>213</v>
      </c>
      <c r="C13" t="s">
        <v>213</v>
      </c>
      <c r="D13" t="s">
        <v>213</v>
      </c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241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213</v>
      </c>
      <c r="B15" t="s">
        <v>213</v>
      </c>
      <c r="C15" t="s">
        <v>213</v>
      </c>
      <c r="D15" t="s">
        <v>213</v>
      </c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213</v>
      </c>
      <c r="B17" t="s">
        <v>213</v>
      </c>
      <c r="C17" t="s">
        <v>213</v>
      </c>
      <c r="D17" t="s">
        <v>213</v>
      </c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507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213</v>
      </c>
      <c r="B19" t="s">
        <v>213</v>
      </c>
      <c r="C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220</v>
      </c>
      <c r="C25" s="14"/>
    </row>
    <row r="26" spans="1:15">
      <c r="A26" s="80" t="s">
        <v>277</v>
      </c>
      <c r="C26" s="14"/>
    </row>
    <row r="27" spans="1:15">
      <c r="A27" s="80" t="s">
        <v>279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549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213</v>
      </c>
      <c r="B13" t="s">
        <v>213</v>
      </c>
      <c r="C13" t="s">
        <v>213</v>
      </c>
      <c r="D13" t="s">
        <v>213</v>
      </c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550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213</v>
      </c>
      <c r="B15" t="s">
        <v>213</v>
      </c>
      <c r="C15" t="s">
        <v>213</v>
      </c>
      <c r="D15" t="s">
        <v>213</v>
      </c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213</v>
      </c>
      <c r="B17" t="s">
        <v>213</v>
      </c>
      <c r="C17" t="s">
        <v>213</v>
      </c>
      <c r="D17" t="s">
        <v>213</v>
      </c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507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213</v>
      </c>
      <c r="B19" t="s">
        <v>213</v>
      </c>
      <c r="C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220</v>
      </c>
      <c r="C25" s="14"/>
    </row>
    <row r="26" spans="1:15">
      <c r="A26" s="80" t="s">
        <v>277</v>
      </c>
      <c r="C26" s="14"/>
    </row>
    <row r="27" spans="1:15">
      <c r="A27" s="80" t="s">
        <v>279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0" workbookViewId="0">
      <selection activeCell="R30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2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52" ht="27.75" customHeight="1">
      <c r="A7" s="85" t="s">
        <v>69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8" t="s">
        <v>194</v>
      </c>
      <c r="N8" s="41" t="s">
        <v>56</v>
      </c>
      <c r="O8" s="41" t="s">
        <v>191</v>
      </c>
      <c r="P8" s="41" t="s">
        <v>57</v>
      </c>
      <c r="Q8" s="89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4.79</v>
      </c>
      <c r="H11" s="7"/>
      <c r="I11" s="7"/>
      <c r="J11" s="65">
        <v>6.9999999999999999E-4</v>
      </c>
      <c r="K11" s="64">
        <v>125981434</v>
      </c>
      <c r="L11" s="7"/>
      <c r="M11" s="64">
        <v>0</v>
      </c>
      <c r="N11" s="64">
        <v>153428.31617482001</v>
      </c>
      <c r="O11" s="7"/>
      <c r="P11" s="65">
        <v>1</v>
      </c>
      <c r="Q11" s="65">
        <v>0.75339999999999996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4.8499999999999996</v>
      </c>
      <c r="J12" s="69">
        <v>2.0000000000000001E-4</v>
      </c>
      <c r="K12" s="70">
        <v>124877434</v>
      </c>
      <c r="M12" s="70">
        <v>0</v>
      </c>
      <c r="N12" s="70">
        <v>149440.91808969999</v>
      </c>
      <c r="P12" s="69">
        <v>0.97399999999999998</v>
      </c>
      <c r="Q12" s="69">
        <v>0.73380000000000001</v>
      </c>
    </row>
    <row r="13" spans="1:52">
      <c r="A13" s="68" t="s">
        <v>221</v>
      </c>
      <c r="B13" s="14"/>
      <c r="C13" s="14"/>
      <c r="G13" s="70">
        <v>3.98</v>
      </c>
      <c r="J13" s="69">
        <v>-9.1000000000000004E-3</v>
      </c>
      <c r="K13" s="70">
        <v>45444154</v>
      </c>
      <c r="M13" s="70">
        <v>0</v>
      </c>
      <c r="N13" s="70">
        <v>53997.997963299997</v>
      </c>
      <c r="P13" s="69">
        <v>0.35189999999999999</v>
      </c>
      <c r="Q13" s="69">
        <v>0.2651</v>
      </c>
    </row>
    <row r="14" spans="1:52">
      <c r="A14" s="68" t="s">
        <v>222</v>
      </c>
      <c r="B14" s="14"/>
      <c r="C14" s="14"/>
      <c r="G14" s="70">
        <v>3.98</v>
      </c>
      <c r="J14" s="69">
        <v>-9.1000000000000004E-3</v>
      </c>
      <c r="K14" s="70">
        <v>45444154</v>
      </c>
      <c r="M14" s="70">
        <v>0</v>
      </c>
      <c r="N14" s="70">
        <v>53997.997963299997</v>
      </c>
      <c r="P14" s="69">
        <v>0.35189999999999999</v>
      </c>
      <c r="Q14" s="69">
        <v>0.2651</v>
      </c>
    </row>
    <row r="15" spans="1:52">
      <c r="A15" t="s">
        <v>223</v>
      </c>
      <c r="B15" t="s">
        <v>224</v>
      </c>
      <c r="C15" t="s">
        <v>102</v>
      </c>
      <c r="D15" t="s">
        <v>225</v>
      </c>
      <c r="E15" t="s">
        <v>206</v>
      </c>
      <c r="F15" t="s">
        <v>226</v>
      </c>
      <c r="G15" s="66">
        <v>1.54</v>
      </c>
      <c r="H15" t="s">
        <v>104</v>
      </c>
      <c r="I15" s="67">
        <v>0.04</v>
      </c>
      <c r="J15" s="67">
        <v>-9.5999999999999992E-3</v>
      </c>
      <c r="K15" s="66">
        <v>2780698</v>
      </c>
      <c r="L15" s="66">
        <v>143.96</v>
      </c>
      <c r="M15" s="66">
        <v>0</v>
      </c>
      <c r="N15" s="66">
        <v>4003.0928408</v>
      </c>
      <c r="O15" s="67">
        <v>2.0000000000000001E-4</v>
      </c>
      <c r="P15" s="67">
        <v>2.6100000000000002E-2</v>
      </c>
      <c r="Q15" s="67">
        <v>1.9699999999999999E-2</v>
      </c>
    </row>
    <row r="16" spans="1:52">
      <c r="A16" t="s">
        <v>227</v>
      </c>
      <c r="B16" t="s">
        <v>228</v>
      </c>
      <c r="C16" t="s">
        <v>102</v>
      </c>
      <c r="D16" t="s">
        <v>225</v>
      </c>
      <c r="E16" t="s">
        <v>206</v>
      </c>
      <c r="F16" t="s">
        <v>229</v>
      </c>
      <c r="G16" s="66">
        <v>4.26</v>
      </c>
      <c r="H16" t="s">
        <v>104</v>
      </c>
      <c r="I16" s="67">
        <v>0.04</v>
      </c>
      <c r="J16" s="67">
        <v>-8.8000000000000005E-3</v>
      </c>
      <c r="K16" s="66">
        <v>3788670</v>
      </c>
      <c r="L16" s="66">
        <v>154.88</v>
      </c>
      <c r="M16" s="66">
        <v>0</v>
      </c>
      <c r="N16" s="66">
        <v>5867.8920959999996</v>
      </c>
      <c r="O16" s="67">
        <v>2.9999999999999997E-4</v>
      </c>
      <c r="P16" s="67">
        <v>3.8199999999999998E-2</v>
      </c>
      <c r="Q16" s="67">
        <v>2.8799999999999999E-2</v>
      </c>
    </row>
    <row r="17" spans="1:17">
      <c r="A17" t="s">
        <v>230</v>
      </c>
      <c r="B17" t="s">
        <v>231</v>
      </c>
      <c r="C17" t="s">
        <v>102</v>
      </c>
      <c r="D17" t="s">
        <v>225</v>
      </c>
      <c r="E17" t="s">
        <v>206</v>
      </c>
      <c r="F17" t="s">
        <v>232</v>
      </c>
      <c r="G17" s="66">
        <v>2.68</v>
      </c>
      <c r="H17" t="s">
        <v>104</v>
      </c>
      <c r="I17" s="67">
        <v>2.75E-2</v>
      </c>
      <c r="J17" s="67">
        <v>-9.5999999999999992E-3</v>
      </c>
      <c r="K17" s="66">
        <v>5791442</v>
      </c>
      <c r="L17" s="66">
        <v>115.85</v>
      </c>
      <c r="M17" s="66">
        <v>0</v>
      </c>
      <c r="N17" s="66">
        <v>6709.3855569999996</v>
      </c>
      <c r="O17" s="67">
        <v>2.9999999999999997E-4</v>
      </c>
      <c r="P17" s="67">
        <v>4.3700000000000003E-2</v>
      </c>
      <c r="Q17" s="67">
        <v>3.2899999999999999E-2</v>
      </c>
    </row>
    <row r="18" spans="1:17">
      <c r="A18" t="s">
        <v>233</v>
      </c>
      <c r="B18" t="s">
        <v>234</v>
      </c>
      <c r="C18" t="s">
        <v>102</v>
      </c>
      <c r="D18" t="s">
        <v>225</v>
      </c>
      <c r="E18" t="s">
        <v>206</v>
      </c>
      <c r="F18" t="s">
        <v>226</v>
      </c>
      <c r="G18" s="66">
        <v>3.65</v>
      </c>
      <c r="H18" t="s">
        <v>104</v>
      </c>
      <c r="I18" s="67">
        <v>1.7500000000000002E-2</v>
      </c>
      <c r="J18" s="67">
        <v>-8.9999999999999993E-3</v>
      </c>
      <c r="K18" s="66">
        <v>25164348</v>
      </c>
      <c r="L18" s="66">
        <v>113.25</v>
      </c>
      <c r="M18" s="66">
        <v>0</v>
      </c>
      <c r="N18" s="66">
        <v>28498.624110000001</v>
      </c>
      <c r="O18" s="67">
        <v>1.5E-3</v>
      </c>
      <c r="P18" s="67">
        <v>0.1857</v>
      </c>
      <c r="Q18" s="67">
        <v>0.1399</v>
      </c>
    </row>
    <row r="19" spans="1:17">
      <c r="A19" t="s">
        <v>235</v>
      </c>
      <c r="B19" t="s">
        <v>236</v>
      </c>
      <c r="C19" t="s">
        <v>102</v>
      </c>
      <c r="D19" t="s">
        <v>225</v>
      </c>
      <c r="E19" t="s">
        <v>206</v>
      </c>
      <c r="F19" t="s">
        <v>237</v>
      </c>
      <c r="G19" s="66">
        <v>5.73</v>
      </c>
      <c r="H19" t="s">
        <v>104</v>
      </c>
      <c r="I19" s="67">
        <v>7.4999999999999997E-3</v>
      </c>
      <c r="J19" s="67">
        <v>-8.0000000000000002E-3</v>
      </c>
      <c r="K19" s="66">
        <v>1776475</v>
      </c>
      <c r="L19" s="66">
        <v>110.65</v>
      </c>
      <c r="M19" s="66">
        <v>0</v>
      </c>
      <c r="N19" s="66">
        <v>1965.6695875</v>
      </c>
      <c r="O19" s="67">
        <v>1E-4</v>
      </c>
      <c r="P19" s="67">
        <v>1.2800000000000001E-2</v>
      </c>
      <c r="Q19" s="67">
        <v>9.7000000000000003E-3</v>
      </c>
    </row>
    <row r="20" spans="1:17">
      <c r="A20" t="s">
        <v>238</v>
      </c>
      <c r="B20" t="s">
        <v>239</v>
      </c>
      <c r="C20" t="s">
        <v>102</v>
      </c>
      <c r="D20" t="s">
        <v>225</v>
      </c>
      <c r="E20" t="s">
        <v>152</v>
      </c>
      <c r="F20" t="s">
        <v>240</v>
      </c>
      <c r="G20" s="66">
        <v>7.23</v>
      </c>
      <c r="H20" t="s">
        <v>104</v>
      </c>
      <c r="I20" s="67">
        <v>7.4999999999999997E-3</v>
      </c>
      <c r="J20" s="67">
        <v>-9.1000000000000004E-3</v>
      </c>
      <c r="K20" s="66">
        <v>6142521</v>
      </c>
      <c r="L20" s="66">
        <v>113.2</v>
      </c>
      <c r="M20" s="66">
        <v>0</v>
      </c>
      <c r="N20" s="66">
        <v>6953.333772</v>
      </c>
      <c r="O20" s="67">
        <v>4.0000000000000002E-4</v>
      </c>
      <c r="P20" s="67">
        <v>4.53E-2</v>
      </c>
      <c r="Q20" s="67">
        <v>3.4099999999999998E-2</v>
      </c>
    </row>
    <row r="21" spans="1:17">
      <c r="A21" s="68" t="s">
        <v>241</v>
      </c>
      <c r="B21" s="14"/>
      <c r="C21" s="14"/>
      <c r="E21"/>
      <c r="G21" s="70">
        <v>5.34</v>
      </c>
      <c r="J21" s="69">
        <v>5.4000000000000003E-3</v>
      </c>
      <c r="K21" s="70">
        <v>79433280</v>
      </c>
      <c r="M21" s="70">
        <v>0</v>
      </c>
      <c r="N21" s="70">
        <v>95442.9201264</v>
      </c>
      <c r="P21" s="69">
        <v>0.62209999999999999</v>
      </c>
      <c r="Q21" s="69">
        <v>0.46870000000000001</v>
      </c>
    </row>
    <row r="22" spans="1:17">
      <c r="A22" s="68" t="s">
        <v>242</v>
      </c>
      <c r="B22" s="14"/>
      <c r="C22" s="14"/>
      <c r="E22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213</v>
      </c>
      <c r="B23" t="s">
        <v>213</v>
      </c>
      <c r="C23" s="14"/>
      <c r="D23" t="s">
        <v>213</v>
      </c>
      <c r="E23"/>
      <c r="G23" s="66">
        <v>0</v>
      </c>
      <c r="H23" t="s">
        <v>213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243</v>
      </c>
      <c r="B24" s="14"/>
      <c r="C24" s="14"/>
      <c r="E24"/>
      <c r="G24" s="70">
        <v>5.34</v>
      </c>
      <c r="J24" s="69">
        <v>5.4000000000000003E-3</v>
      </c>
      <c r="K24" s="70">
        <v>79433280</v>
      </c>
      <c r="M24" s="70">
        <v>0</v>
      </c>
      <c r="N24" s="70">
        <v>95442.9201264</v>
      </c>
      <c r="P24" s="69">
        <v>0.62209999999999999</v>
      </c>
      <c r="Q24" s="69">
        <v>0.46870000000000001</v>
      </c>
    </row>
    <row r="25" spans="1:17">
      <c r="A25" t="s">
        <v>244</v>
      </c>
      <c r="B25" t="s">
        <v>245</v>
      </c>
      <c r="C25" t="s">
        <v>102</v>
      </c>
      <c r="D25" t="s">
        <v>225</v>
      </c>
      <c r="E25" t="s">
        <v>152</v>
      </c>
      <c r="F25" t="s">
        <v>246</v>
      </c>
      <c r="G25" s="66">
        <v>1.08</v>
      </c>
      <c r="H25" t="s">
        <v>104</v>
      </c>
      <c r="I25" s="67">
        <v>5.0000000000000001E-3</v>
      </c>
      <c r="J25" s="67">
        <v>1.4E-3</v>
      </c>
      <c r="K25" s="66">
        <v>4141692</v>
      </c>
      <c r="L25" s="66">
        <v>100.85</v>
      </c>
      <c r="M25" s="66">
        <v>0</v>
      </c>
      <c r="N25" s="66">
        <v>4176.8963819999999</v>
      </c>
      <c r="O25" s="67">
        <v>2.9999999999999997E-4</v>
      </c>
      <c r="P25" s="67">
        <v>2.7199999999999998E-2</v>
      </c>
      <c r="Q25" s="67">
        <v>2.0500000000000001E-2</v>
      </c>
    </row>
    <row r="26" spans="1:17">
      <c r="A26" t="s">
        <v>247</v>
      </c>
      <c r="B26" t="s">
        <v>248</v>
      </c>
      <c r="C26" t="s">
        <v>102</v>
      </c>
      <c r="D26" t="s">
        <v>225</v>
      </c>
      <c r="E26" t="s">
        <v>152</v>
      </c>
      <c r="F26" t="s">
        <v>249</v>
      </c>
      <c r="G26" s="66">
        <v>2.88</v>
      </c>
      <c r="H26" t="s">
        <v>104</v>
      </c>
      <c r="I26" s="67">
        <v>1.2500000000000001E-2</v>
      </c>
      <c r="J26" s="67">
        <v>2.7000000000000001E-3</v>
      </c>
      <c r="K26" s="66">
        <v>13868335</v>
      </c>
      <c r="L26" s="66">
        <v>102.96</v>
      </c>
      <c r="M26" s="66">
        <v>0</v>
      </c>
      <c r="N26" s="66">
        <v>14278.837716</v>
      </c>
      <c r="O26" s="67">
        <v>1.1999999999999999E-3</v>
      </c>
      <c r="P26" s="67">
        <v>9.3100000000000002E-2</v>
      </c>
      <c r="Q26" s="67">
        <v>7.0099999999999996E-2</v>
      </c>
    </row>
    <row r="27" spans="1:17">
      <c r="A27" t="s">
        <v>250</v>
      </c>
      <c r="B27" t="s">
        <v>251</v>
      </c>
      <c r="C27" t="s">
        <v>102</v>
      </c>
      <c r="D27" t="s">
        <v>225</v>
      </c>
      <c r="E27" t="s">
        <v>152</v>
      </c>
      <c r="F27" t="s">
        <v>252</v>
      </c>
      <c r="G27" s="66">
        <v>3.84</v>
      </c>
      <c r="H27" t="s">
        <v>104</v>
      </c>
      <c r="I27" s="67">
        <v>1.3899999999999999E-2</v>
      </c>
      <c r="J27" s="67">
        <v>2.3999999999999998E-3</v>
      </c>
      <c r="K27" s="66">
        <v>5547811</v>
      </c>
      <c r="L27" s="66">
        <v>104.59</v>
      </c>
      <c r="M27" s="66">
        <v>0</v>
      </c>
      <c r="N27" s="66">
        <v>5802.4555248999995</v>
      </c>
      <c r="O27" s="67">
        <v>4.0000000000000002E-4</v>
      </c>
      <c r="P27" s="67">
        <v>3.78E-2</v>
      </c>
      <c r="Q27" s="67">
        <v>2.8500000000000001E-2</v>
      </c>
    </row>
    <row r="28" spans="1:17">
      <c r="A28" t="s">
        <v>253</v>
      </c>
      <c r="B28" t="s">
        <v>254</v>
      </c>
      <c r="C28" t="s">
        <v>102</v>
      </c>
      <c r="D28" t="s">
        <v>225</v>
      </c>
      <c r="E28" t="s">
        <v>206</v>
      </c>
      <c r="F28" t="s">
        <v>255</v>
      </c>
      <c r="G28" s="66">
        <v>1.95</v>
      </c>
      <c r="H28" t="s">
        <v>104</v>
      </c>
      <c r="I28" s="67">
        <v>5.5E-2</v>
      </c>
      <c r="J28" s="67">
        <v>1.8E-3</v>
      </c>
      <c r="K28" s="66">
        <v>10617675</v>
      </c>
      <c r="L28" s="66">
        <v>116.1</v>
      </c>
      <c r="M28" s="66">
        <v>0</v>
      </c>
      <c r="N28" s="66">
        <v>12327.120675</v>
      </c>
      <c r="O28" s="67">
        <v>5.9999999999999995E-4</v>
      </c>
      <c r="P28" s="67">
        <v>8.0299999999999996E-2</v>
      </c>
      <c r="Q28" s="67">
        <v>6.0499999999999998E-2</v>
      </c>
    </row>
    <row r="29" spans="1:17">
      <c r="A29" t="s">
        <v>256</v>
      </c>
      <c r="B29" t="s">
        <v>257</v>
      </c>
      <c r="C29" t="s">
        <v>102</v>
      </c>
      <c r="D29" t="s">
        <v>225</v>
      </c>
      <c r="E29" t="s">
        <v>206</v>
      </c>
      <c r="F29" t="s">
        <v>258</v>
      </c>
      <c r="G29" s="66">
        <v>3.03</v>
      </c>
      <c r="H29" t="s">
        <v>104</v>
      </c>
      <c r="I29" s="67">
        <v>4.2500000000000003E-2</v>
      </c>
      <c r="J29" s="67">
        <v>3.0000000000000001E-3</v>
      </c>
      <c r="K29" s="66">
        <v>12292424</v>
      </c>
      <c r="L29" s="66">
        <v>115.95</v>
      </c>
      <c r="M29" s="66">
        <v>0</v>
      </c>
      <c r="N29" s="66">
        <v>14253.065628</v>
      </c>
      <c r="O29" s="67">
        <v>6.9999999999999999E-4</v>
      </c>
      <c r="P29" s="67">
        <v>9.2899999999999996E-2</v>
      </c>
      <c r="Q29" s="67">
        <v>7.0000000000000007E-2</v>
      </c>
    </row>
    <row r="30" spans="1:17">
      <c r="A30" t="s">
        <v>259</v>
      </c>
      <c r="B30" t="s">
        <v>260</v>
      </c>
      <c r="C30" t="s">
        <v>102</v>
      </c>
      <c r="D30" t="s">
        <v>225</v>
      </c>
      <c r="E30" t="s">
        <v>206</v>
      </c>
      <c r="F30" t="s">
        <v>261</v>
      </c>
      <c r="G30" s="66">
        <v>3.93</v>
      </c>
      <c r="H30" t="s">
        <v>104</v>
      </c>
      <c r="I30" s="67">
        <v>3.7499999999999999E-2</v>
      </c>
      <c r="J30" s="67">
        <v>3.8E-3</v>
      </c>
      <c r="K30" s="66">
        <v>22833386</v>
      </c>
      <c r="L30" s="66">
        <v>116.98</v>
      </c>
      <c r="M30" s="66">
        <v>0</v>
      </c>
      <c r="N30" s="66">
        <v>26710.4949428</v>
      </c>
      <c r="O30" s="67">
        <v>1.4E-3</v>
      </c>
      <c r="P30" s="67">
        <v>0.1741</v>
      </c>
      <c r="Q30" s="67">
        <v>0.13120000000000001</v>
      </c>
    </row>
    <row r="31" spans="1:17">
      <c r="A31" t="s">
        <v>262</v>
      </c>
      <c r="B31" t="s">
        <v>263</v>
      </c>
      <c r="C31" t="s">
        <v>102</v>
      </c>
      <c r="D31" t="s">
        <v>225</v>
      </c>
      <c r="E31" t="s">
        <v>206</v>
      </c>
      <c r="F31" t="s">
        <v>264</v>
      </c>
      <c r="G31" s="66">
        <v>15.04</v>
      </c>
      <c r="H31" t="s">
        <v>104</v>
      </c>
      <c r="I31" s="67">
        <v>5.5E-2</v>
      </c>
      <c r="J31" s="67">
        <v>1.6199999999999999E-2</v>
      </c>
      <c r="K31" s="66">
        <v>10131957</v>
      </c>
      <c r="L31" s="66">
        <v>176.61</v>
      </c>
      <c r="M31" s="66">
        <v>0</v>
      </c>
      <c r="N31" s="66">
        <v>17894.0492577</v>
      </c>
      <c r="O31" s="67">
        <v>5.9999999999999995E-4</v>
      </c>
      <c r="P31" s="67">
        <v>0.1166</v>
      </c>
      <c r="Q31" s="67">
        <v>8.7900000000000006E-2</v>
      </c>
    </row>
    <row r="32" spans="1:17">
      <c r="A32" s="68" t="s">
        <v>265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213</v>
      </c>
      <c r="B33" t="s">
        <v>213</v>
      </c>
      <c r="C33" s="14"/>
      <c r="D33" t="s">
        <v>213</v>
      </c>
      <c r="G33" s="66">
        <v>0</v>
      </c>
      <c r="H33" t="s">
        <v>213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68" t="s">
        <v>266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213</v>
      </c>
      <c r="B35" t="s">
        <v>213</v>
      </c>
      <c r="C35" s="14"/>
      <c r="D35" t="s">
        <v>213</v>
      </c>
      <c r="G35" s="66">
        <v>0</v>
      </c>
      <c r="H35" t="s">
        <v>213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218</v>
      </c>
      <c r="B36" s="14"/>
      <c r="C36" s="14"/>
      <c r="G36" s="70">
        <v>2.76</v>
      </c>
      <c r="J36" s="69">
        <v>0.02</v>
      </c>
      <c r="K36" s="70">
        <v>1104000</v>
      </c>
      <c r="M36" s="70">
        <v>0</v>
      </c>
      <c r="N36" s="70">
        <v>3987.3980851199999</v>
      </c>
      <c r="P36" s="69">
        <v>2.5999999999999999E-2</v>
      </c>
      <c r="Q36" s="69">
        <v>1.9599999999999999E-2</v>
      </c>
    </row>
    <row r="37" spans="1:17">
      <c r="A37" s="68" t="s">
        <v>267</v>
      </c>
      <c r="B37" s="14"/>
      <c r="C37" s="14"/>
      <c r="G37" s="70">
        <v>2.76</v>
      </c>
      <c r="J37" s="69">
        <v>0.02</v>
      </c>
      <c r="K37" s="70">
        <v>1104000</v>
      </c>
      <c r="M37" s="70">
        <v>0</v>
      </c>
      <c r="N37" s="70">
        <v>3987.3980851199999</v>
      </c>
      <c r="P37" s="69">
        <v>2.5999999999999999E-2</v>
      </c>
      <c r="Q37" s="69">
        <v>1.9599999999999999E-2</v>
      </c>
    </row>
    <row r="38" spans="1:17">
      <c r="A38" t="s">
        <v>268</v>
      </c>
      <c r="B38" t="s">
        <v>269</v>
      </c>
      <c r="C38" t="s">
        <v>270</v>
      </c>
      <c r="D38" t="s">
        <v>225</v>
      </c>
      <c r="E38" t="s">
        <v>271</v>
      </c>
      <c r="F38" t="s">
        <v>272</v>
      </c>
      <c r="G38" s="66">
        <v>3.34</v>
      </c>
      <c r="H38" t="s">
        <v>108</v>
      </c>
      <c r="I38" s="67">
        <v>3.15E-2</v>
      </c>
      <c r="J38" s="67">
        <v>0.02</v>
      </c>
      <c r="K38" s="66">
        <v>419000</v>
      </c>
      <c r="L38" s="66">
        <v>103.90300000000001</v>
      </c>
      <c r="M38" s="66">
        <v>0</v>
      </c>
      <c r="N38" s="66">
        <v>1504.58193792</v>
      </c>
      <c r="O38" s="67">
        <v>0</v>
      </c>
      <c r="P38" s="67">
        <v>9.7999999999999997E-3</v>
      </c>
      <c r="Q38" s="67">
        <v>7.4000000000000003E-3</v>
      </c>
    </row>
    <row r="39" spans="1:17">
      <c r="A39" t="s">
        <v>273</v>
      </c>
      <c r="B39" t="s">
        <v>274</v>
      </c>
      <c r="C39" t="s">
        <v>270</v>
      </c>
      <c r="D39" t="s">
        <v>225</v>
      </c>
      <c r="E39" t="s">
        <v>271</v>
      </c>
      <c r="F39" t="s">
        <v>275</v>
      </c>
      <c r="G39" s="66">
        <v>2.41</v>
      </c>
      <c r="H39" t="s">
        <v>108</v>
      </c>
      <c r="I39" s="67">
        <v>0.04</v>
      </c>
      <c r="J39" s="67">
        <v>0.02</v>
      </c>
      <c r="K39" s="66">
        <v>685000</v>
      </c>
      <c r="L39" s="66">
        <v>104.877</v>
      </c>
      <c r="M39" s="66">
        <v>0</v>
      </c>
      <c r="N39" s="66">
        <v>2482.8161472000002</v>
      </c>
      <c r="O39" s="67">
        <v>0</v>
      </c>
      <c r="P39" s="67">
        <v>1.6199999999999999E-2</v>
      </c>
      <c r="Q39" s="67">
        <v>1.2200000000000001E-2</v>
      </c>
    </row>
    <row r="40" spans="1:17">
      <c r="A40" s="68" t="s">
        <v>276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t="s">
        <v>213</v>
      </c>
      <c r="B41" t="s">
        <v>213</v>
      </c>
      <c r="C41" s="14"/>
      <c r="D41" t="s">
        <v>213</v>
      </c>
      <c r="G41" s="66">
        <v>0</v>
      </c>
      <c r="H41" t="s">
        <v>213</v>
      </c>
      <c r="I41" s="67">
        <v>0</v>
      </c>
      <c r="J41" s="67">
        <v>0</v>
      </c>
      <c r="K41" s="66">
        <v>0</v>
      </c>
      <c r="L41" s="66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>
      <c r="A42" s="80" t="s">
        <v>277</v>
      </c>
      <c r="B42" s="14"/>
      <c r="C42" s="14"/>
    </row>
    <row r="43" spans="1:17">
      <c r="A43" s="80" t="s">
        <v>278</v>
      </c>
      <c r="B43" s="14"/>
      <c r="C43" s="14"/>
    </row>
    <row r="44" spans="1:17">
      <c r="A44" s="80" t="s">
        <v>279</v>
      </c>
      <c r="B44" s="14"/>
      <c r="C44" s="14"/>
    </row>
    <row r="45" spans="1:17">
      <c r="A45" s="80" t="s">
        <v>280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K21" sqref="K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4" t="s">
        <v>181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549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213</v>
      </c>
      <c r="B13" t="s">
        <v>213</v>
      </c>
      <c r="C13" t="s">
        <v>213</v>
      </c>
      <c r="D13" t="s">
        <v>213</v>
      </c>
      <c r="E13" s="13"/>
      <c r="F13" s="13"/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550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213</v>
      </c>
      <c r="B15" t="s">
        <v>213</v>
      </c>
      <c r="C15" t="s">
        <v>213</v>
      </c>
      <c r="D15" t="s">
        <v>213</v>
      </c>
      <c r="E15" s="13"/>
      <c r="F15" s="13"/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282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213</v>
      </c>
      <c r="B17" t="s">
        <v>213</v>
      </c>
      <c r="C17" t="s">
        <v>213</v>
      </c>
      <c r="D17" t="s">
        <v>213</v>
      </c>
      <c r="E17" s="13"/>
      <c r="F17" s="13"/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507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213</v>
      </c>
      <c r="B19" t="s">
        <v>213</v>
      </c>
      <c r="C19" t="s">
        <v>213</v>
      </c>
      <c r="D19" t="s">
        <v>213</v>
      </c>
      <c r="E19" s="13"/>
      <c r="F19" s="13"/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0" t="s">
        <v>220</v>
      </c>
      <c r="C25" s="14"/>
    </row>
    <row r="26" spans="1:22">
      <c r="A26" s="80" t="s">
        <v>277</v>
      </c>
      <c r="C26" s="14"/>
    </row>
    <row r="27" spans="1:22">
      <c r="A27" s="80" t="s">
        <v>278</v>
      </c>
      <c r="C27" s="14"/>
    </row>
    <row r="28" spans="1:22">
      <c r="A28" s="80" t="s">
        <v>279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R20" sqref="R2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1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6"/>
    </row>
    <row r="7" spans="1:67" ht="26.25" customHeight="1">
      <c r="A7" s="81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6"/>
      <c r="BO7" s="16"/>
    </row>
    <row r="8" spans="1:67" s="16" customFormat="1" ht="20.25">
      <c r="A8" s="92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8" t="s">
        <v>194</v>
      </c>
      <c r="Q8" s="43" t="s">
        <v>56</v>
      </c>
      <c r="R8" s="43" t="s">
        <v>73</v>
      </c>
      <c r="S8" s="43" t="s">
        <v>57</v>
      </c>
      <c r="T8" s="93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281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213</v>
      </c>
      <c r="B14" t="s">
        <v>213</v>
      </c>
      <c r="C14" s="14"/>
      <c r="D14" s="14"/>
      <c r="E14" s="14"/>
      <c r="F14" t="s">
        <v>213</v>
      </c>
      <c r="G14" t="s">
        <v>213</v>
      </c>
      <c r="J14" s="66">
        <v>0</v>
      </c>
      <c r="K14" t="s">
        <v>213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241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213</v>
      </c>
      <c r="B16" t="s">
        <v>213</v>
      </c>
      <c r="C16" s="14"/>
      <c r="D16" s="14"/>
      <c r="E16" s="14"/>
      <c r="F16" t="s">
        <v>213</v>
      </c>
      <c r="G16" t="s">
        <v>213</v>
      </c>
      <c r="J16" s="66">
        <v>0</v>
      </c>
      <c r="K16" t="s">
        <v>213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282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213</v>
      </c>
      <c r="B18" t="s">
        <v>213</v>
      </c>
      <c r="C18" s="14"/>
      <c r="D18" s="14"/>
      <c r="E18" s="14"/>
      <c r="F18" t="s">
        <v>213</v>
      </c>
      <c r="G18" t="s">
        <v>213</v>
      </c>
      <c r="J18" s="66">
        <v>0</v>
      </c>
      <c r="K18" t="s">
        <v>213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218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283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213</v>
      </c>
      <c r="B21" t="s">
        <v>213</v>
      </c>
      <c r="C21" s="14"/>
      <c r="D21" s="14"/>
      <c r="E21" s="14"/>
      <c r="F21" t="s">
        <v>213</v>
      </c>
      <c r="G21" t="s">
        <v>213</v>
      </c>
      <c r="J21" s="66">
        <v>0</v>
      </c>
      <c r="K21" t="s">
        <v>213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284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213</v>
      </c>
      <c r="B23" t="s">
        <v>213</v>
      </c>
      <c r="C23" s="14"/>
      <c r="D23" s="14"/>
      <c r="E23" s="14"/>
      <c r="F23" t="s">
        <v>213</v>
      </c>
      <c r="G23" t="s">
        <v>213</v>
      </c>
      <c r="J23" s="66">
        <v>0</v>
      </c>
      <c r="K23" t="s">
        <v>213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0" t="s">
        <v>220</v>
      </c>
      <c r="B24" s="14"/>
      <c r="C24" s="14"/>
      <c r="D24" s="14"/>
      <c r="E24" s="14"/>
      <c r="F24" s="14"/>
    </row>
    <row r="25" spans="1:20">
      <c r="A25" s="80" t="s">
        <v>277</v>
      </c>
      <c r="B25" s="14"/>
      <c r="C25" s="14"/>
      <c r="D25" s="14"/>
      <c r="E25" s="14"/>
      <c r="F25" s="14"/>
    </row>
    <row r="26" spans="1:20">
      <c r="A26" s="80" t="s">
        <v>278</v>
      </c>
      <c r="B26" s="14"/>
      <c r="C26" s="14"/>
      <c r="D26" s="14"/>
      <c r="E26" s="14"/>
      <c r="F26" s="14"/>
    </row>
    <row r="27" spans="1:20">
      <c r="A27" s="80" t="s">
        <v>279</v>
      </c>
      <c r="B27" s="14"/>
      <c r="C27" s="14"/>
      <c r="D27" s="14"/>
      <c r="E27" s="14"/>
      <c r="F27" s="14"/>
    </row>
    <row r="28" spans="1:20">
      <c r="A28" s="80" t="s">
        <v>280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68" workbookViewId="0">
      <selection activeCell="R75" sqref="R7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65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8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4.1500000000000004</v>
      </c>
      <c r="K11" s="7"/>
      <c r="L11" s="7"/>
      <c r="M11" s="65">
        <v>1.6799999999999999E-2</v>
      </c>
      <c r="N11" s="64">
        <v>37814444.939999998</v>
      </c>
      <c r="O11" s="28"/>
      <c r="P11" s="64">
        <v>33.411020000000001</v>
      </c>
      <c r="Q11" s="64">
        <v>40531.332532924003</v>
      </c>
      <c r="R11" s="7"/>
      <c r="S11" s="65">
        <v>1</v>
      </c>
      <c r="T11" s="65">
        <v>0.19900000000000001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4.1500000000000004</v>
      </c>
      <c r="M12" s="69">
        <v>1.6799999999999999E-2</v>
      </c>
      <c r="N12" s="70">
        <v>37814444.939999998</v>
      </c>
      <c r="P12" s="70">
        <v>33.411020000000001</v>
      </c>
      <c r="Q12" s="70">
        <v>40531.332532924003</v>
      </c>
      <c r="S12" s="69">
        <v>1</v>
      </c>
      <c r="T12" s="69">
        <v>0.19900000000000001</v>
      </c>
    </row>
    <row r="13" spans="1:65">
      <c r="A13" s="68" t="s">
        <v>281</v>
      </c>
      <c r="B13" s="14"/>
      <c r="C13" s="14"/>
      <c r="D13" s="14"/>
      <c r="E13" s="14"/>
      <c r="J13" s="70">
        <v>4.68</v>
      </c>
      <c r="M13" s="69">
        <v>2.5000000000000001E-3</v>
      </c>
      <c r="N13" s="70">
        <v>11749828.529999999</v>
      </c>
      <c r="P13" s="70">
        <v>33.411020000000001</v>
      </c>
      <c r="Q13" s="70">
        <v>13564.207427235</v>
      </c>
      <c r="S13" s="69">
        <v>0.3347</v>
      </c>
      <c r="T13" s="69">
        <v>6.6600000000000006E-2</v>
      </c>
    </row>
    <row r="14" spans="1:65">
      <c r="A14" t="s">
        <v>285</v>
      </c>
      <c r="B14" t="s">
        <v>286</v>
      </c>
      <c r="C14" t="s">
        <v>102</v>
      </c>
      <c r="D14" t="s">
        <v>125</v>
      </c>
      <c r="E14" t="s">
        <v>287</v>
      </c>
      <c r="F14" t="s">
        <v>129</v>
      </c>
      <c r="G14" t="s">
        <v>205</v>
      </c>
      <c r="H14" t="s">
        <v>206</v>
      </c>
      <c r="I14" t="s">
        <v>288</v>
      </c>
      <c r="J14" s="66">
        <v>5.99</v>
      </c>
      <c r="K14" t="s">
        <v>104</v>
      </c>
      <c r="L14" s="67">
        <v>1E-3</v>
      </c>
      <c r="M14" s="67">
        <v>-2.3E-3</v>
      </c>
      <c r="N14" s="66">
        <v>1171957</v>
      </c>
      <c r="O14" s="66">
        <v>101.1</v>
      </c>
      <c r="P14" s="66">
        <v>0</v>
      </c>
      <c r="Q14" s="66">
        <v>1184.8485270000001</v>
      </c>
      <c r="R14" s="67">
        <v>3.5999999999999999E-3</v>
      </c>
      <c r="S14" s="67">
        <v>2.92E-2</v>
      </c>
      <c r="T14" s="67">
        <v>5.7999999999999996E-3</v>
      </c>
    </row>
    <row r="15" spans="1:65">
      <c r="A15" t="s">
        <v>289</v>
      </c>
      <c r="B15" t="s">
        <v>290</v>
      </c>
      <c r="C15" t="s">
        <v>102</v>
      </c>
      <c r="D15" t="s">
        <v>125</v>
      </c>
      <c r="E15" t="s">
        <v>291</v>
      </c>
      <c r="F15" t="s">
        <v>292</v>
      </c>
      <c r="G15" t="s">
        <v>293</v>
      </c>
      <c r="H15" t="s">
        <v>206</v>
      </c>
      <c r="I15" t="s">
        <v>294</v>
      </c>
      <c r="J15" s="66">
        <v>2.75</v>
      </c>
      <c r="K15" t="s">
        <v>104</v>
      </c>
      <c r="L15" s="67">
        <v>6.4999999999999997E-3</v>
      </c>
      <c r="M15" s="67">
        <v>-2.8E-3</v>
      </c>
      <c r="N15" s="66">
        <v>413784</v>
      </c>
      <c r="O15" s="66">
        <v>103.35</v>
      </c>
      <c r="P15" s="66">
        <v>0</v>
      </c>
      <c r="Q15" s="66">
        <v>427.64576399999999</v>
      </c>
      <c r="R15" s="67">
        <v>5.0000000000000001E-4</v>
      </c>
      <c r="S15" s="67">
        <v>1.06E-2</v>
      </c>
      <c r="T15" s="67">
        <v>2.0999999999999999E-3</v>
      </c>
    </row>
    <row r="16" spans="1:65">
      <c r="A16" t="s">
        <v>295</v>
      </c>
      <c r="B16" t="s">
        <v>296</v>
      </c>
      <c r="C16" t="s">
        <v>102</v>
      </c>
      <c r="D16" t="s">
        <v>125</v>
      </c>
      <c r="E16" t="s">
        <v>297</v>
      </c>
      <c r="F16" t="s">
        <v>292</v>
      </c>
      <c r="G16" t="s">
        <v>298</v>
      </c>
      <c r="H16" t="s">
        <v>206</v>
      </c>
      <c r="I16" t="s">
        <v>299</v>
      </c>
      <c r="J16" s="66">
        <v>5.41</v>
      </c>
      <c r="K16" t="s">
        <v>104</v>
      </c>
      <c r="L16" s="67">
        <v>3.2000000000000001E-2</v>
      </c>
      <c r="M16" s="67">
        <v>-8.9999999999999998E-4</v>
      </c>
      <c r="N16" s="66">
        <v>679597</v>
      </c>
      <c r="O16" s="66">
        <v>119.9</v>
      </c>
      <c r="P16" s="66">
        <v>0</v>
      </c>
      <c r="Q16" s="66">
        <v>814.83680300000003</v>
      </c>
      <c r="R16" s="67">
        <v>4.0000000000000002E-4</v>
      </c>
      <c r="S16" s="67">
        <v>2.01E-2</v>
      </c>
      <c r="T16" s="67">
        <v>4.0000000000000001E-3</v>
      </c>
    </row>
    <row r="17" spans="1:20">
      <c r="A17" t="s">
        <v>300</v>
      </c>
      <c r="B17" t="s">
        <v>301</v>
      </c>
      <c r="C17" t="s">
        <v>102</v>
      </c>
      <c r="D17" t="s">
        <v>125</v>
      </c>
      <c r="E17" t="s">
        <v>302</v>
      </c>
      <c r="F17" t="s">
        <v>292</v>
      </c>
      <c r="G17" t="s">
        <v>298</v>
      </c>
      <c r="H17" t="s">
        <v>206</v>
      </c>
      <c r="I17" t="s">
        <v>303</v>
      </c>
      <c r="J17" s="66">
        <v>4.54</v>
      </c>
      <c r="K17" t="s">
        <v>104</v>
      </c>
      <c r="L17" s="67">
        <v>2.3400000000000001E-2</v>
      </c>
      <c r="M17" s="67">
        <v>2E-3</v>
      </c>
      <c r="N17" s="66">
        <v>1575798.65</v>
      </c>
      <c r="O17" s="66">
        <v>112.48</v>
      </c>
      <c r="P17" s="66">
        <v>0</v>
      </c>
      <c r="Q17" s="66">
        <v>1772.45832152</v>
      </c>
      <c r="R17" s="67">
        <v>5.0000000000000001E-4</v>
      </c>
      <c r="S17" s="67">
        <v>4.3700000000000003E-2</v>
      </c>
      <c r="T17" s="67">
        <v>8.6999999999999994E-3</v>
      </c>
    </row>
    <row r="18" spans="1:20">
      <c r="A18" t="s">
        <v>304</v>
      </c>
      <c r="B18" t="s">
        <v>305</v>
      </c>
      <c r="C18" t="s">
        <v>102</v>
      </c>
      <c r="D18" t="s">
        <v>125</v>
      </c>
      <c r="E18" t="s">
        <v>306</v>
      </c>
      <c r="F18" t="s">
        <v>292</v>
      </c>
      <c r="G18" t="s">
        <v>298</v>
      </c>
      <c r="H18" t="s">
        <v>206</v>
      </c>
      <c r="I18" t="s">
        <v>307</v>
      </c>
      <c r="J18" s="66">
        <v>6.28</v>
      </c>
      <c r="K18" t="s">
        <v>104</v>
      </c>
      <c r="L18" s="67">
        <v>1.8200000000000001E-2</v>
      </c>
      <c r="M18" s="67">
        <v>2.8999999999999998E-3</v>
      </c>
      <c r="N18" s="66">
        <v>749550</v>
      </c>
      <c r="O18" s="66">
        <v>110.86</v>
      </c>
      <c r="P18" s="66">
        <v>0</v>
      </c>
      <c r="Q18" s="66">
        <v>830.95113000000003</v>
      </c>
      <c r="R18" s="67">
        <v>1.6999999999999999E-3</v>
      </c>
      <c r="S18" s="67">
        <v>2.0500000000000001E-2</v>
      </c>
      <c r="T18" s="67">
        <v>4.1000000000000003E-3</v>
      </c>
    </row>
    <row r="19" spans="1:20">
      <c r="A19" t="s">
        <v>308</v>
      </c>
      <c r="B19" t="s">
        <v>309</v>
      </c>
      <c r="C19" t="s">
        <v>102</v>
      </c>
      <c r="D19" t="s">
        <v>125</v>
      </c>
      <c r="E19" t="s">
        <v>310</v>
      </c>
      <c r="F19" t="s">
        <v>292</v>
      </c>
      <c r="G19" t="s">
        <v>298</v>
      </c>
      <c r="H19" t="s">
        <v>206</v>
      </c>
      <c r="I19" t="s">
        <v>264</v>
      </c>
      <c r="J19" s="66">
        <v>3.53</v>
      </c>
      <c r="K19" t="s">
        <v>104</v>
      </c>
      <c r="L19" s="67">
        <v>4.7500000000000001E-2</v>
      </c>
      <c r="M19" s="67">
        <v>-6.9999999999999999E-4</v>
      </c>
      <c r="N19" s="66">
        <v>1235269</v>
      </c>
      <c r="O19" s="66">
        <v>145.59</v>
      </c>
      <c r="P19" s="66">
        <v>0</v>
      </c>
      <c r="Q19" s="66">
        <v>1798.4281371</v>
      </c>
      <c r="R19" s="67">
        <v>6.9999999999999999E-4</v>
      </c>
      <c r="S19" s="67">
        <v>4.4400000000000002E-2</v>
      </c>
      <c r="T19" s="67">
        <v>8.8000000000000005E-3</v>
      </c>
    </row>
    <row r="20" spans="1:20">
      <c r="A20" t="s">
        <v>311</v>
      </c>
      <c r="B20" t="s">
        <v>312</v>
      </c>
      <c r="C20" t="s">
        <v>102</v>
      </c>
      <c r="D20" t="s">
        <v>125</v>
      </c>
      <c r="E20" t="s">
        <v>313</v>
      </c>
      <c r="F20" t="s">
        <v>314</v>
      </c>
      <c r="G20" t="s">
        <v>315</v>
      </c>
      <c r="H20" t="s">
        <v>152</v>
      </c>
      <c r="I20" t="s">
        <v>249</v>
      </c>
      <c r="J20" s="66">
        <v>5.09</v>
      </c>
      <c r="K20" t="s">
        <v>104</v>
      </c>
      <c r="L20" s="67">
        <v>4.4999999999999998E-2</v>
      </c>
      <c r="M20" s="67">
        <v>-5.9999999999999995E-4</v>
      </c>
      <c r="N20" s="66">
        <v>728426</v>
      </c>
      <c r="O20" s="66">
        <v>129.97999999999999</v>
      </c>
      <c r="P20" s="66">
        <v>0</v>
      </c>
      <c r="Q20" s="66">
        <v>946.8081148</v>
      </c>
      <c r="R20" s="67">
        <v>2.0000000000000001E-4</v>
      </c>
      <c r="S20" s="67">
        <v>2.3400000000000001E-2</v>
      </c>
      <c r="T20" s="67">
        <v>4.5999999999999999E-3</v>
      </c>
    </row>
    <row r="21" spans="1:20">
      <c r="A21" t="s">
        <v>316</v>
      </c>
      <c r="B21" t="s">
        <v>317</v>
      </c>
      <c r="C21" t="s">
        <v>102</v>
      </c>
      <c r="D21" t="s">
        <v>125</v>
      </c>
      <c r="E21" t="s">
        <v>318</v>
      </c>
      <c r="F21" t="s">
        <v>292</v>
      </c>
      <c r="G21" t="s">
        <v>298</v>
      </c>
      <c r="H21" t="s">
        <v>206</v>
      </c>
      <c r="I21" t="s">
        <v>319</v>
      </c>
      <c r="J21" s="66">
        <v>3.08</v>
      </c>
      <c r="K21" t="s">
        <v>104</v>
      </c>
      <c r="L21" s="67">
        <v>0.04</v>
      </c>
      <c r="M21" s="67">
        <v>-2.3E-3</v>
      </c>
      <c r="N21" s="66">
        <v>347917</v>
      </c>
      <c r="O21" s="66">
        <v>115.32</v>
      </c>
      <c r="P21" s="66">
        <v>0</v>
      </c>
      <c r="Q21" s="66">
        <v>401.2178844</v>
      </c>
      <c r="R21" s="67">
        <v>5.0000000000000001E-4</v>
      </c>
      <c r="S21" s="67">
        <v>9.9000000000000008E-3</v>
      </c>
      <c r="T21" s="67">
        <v>2E-3</v>
      </c>
    </row>
    <row r="22" spans="1:20">
      <c r="A22" t="s">
        <v>320</v>
      </c>
      <c r="B22" t="s">
        <v>321</v>
      </c>
      <c r="C22" t="s">
        <v>102</v>
      </c>
      <c r="D22" t="s">
        <v>125</v>
      </c>
      <c r="E22" t="s">
        <v>322</v>
      </c>
      <c r="F22" t="s">
        <v>292</v>
      </c>
      <c r="G22" t="s">
        <v>323</v>
      </c>
      <c r="H22" t="s">
        <v>206</v>
      </c>
      <c r="I22" t="s">
        <v>324</v>
      </c>
      <c r="J22" s="66">
        <v>3.05</v>
      </c>
      <c r="K22" t="s">
        <v>104</v>
      </c>
      <c r="L22" s="67">
        <v>5.3499999999999999E-2</v>
      </c>
      <c r="M22" s="67">
        <v>3.0000000000000001E-3</v>
      </c>
      <c r="N22" s="66">
        <v>220228.2</v>
      </c>
      <c r="O22" s="66">
        <v>122.55</v>
      </c>
      <c r="P22" s="66">
        <v>0</v>
      </c>
      <c r="Q22" s="66">
        <v>269.88965910000002</v>
      </c>
      <c r="R22" s="67">
        <v>2.0000000000000001E-4</v>
      </c>
      <c r="S22" s="67">
        <v>6.7000000000000002E-3</v>
      </c>
      <c r="T22" s="67">
        <v>1.2999999999999999E-3</v>
      </c>
    </row>
    <row r="23" spans="1:20">
      <c r="A23" t="s">
        <v>325</v>
      </c>
      <c r="B23" t="s">
        <v>326</v>
      </c>
      <c r="C23" t="s">
        <v>102</v>
      </c>
      <c r="D23" t="s">
        <v>125</v>
      </c>
      <c r="E23" t="s">
        <v>322</v>
      </c>
      <c r="F23" t="s">
        <v>292</v>
      </c>
      <c r="G23" t="s">
        <v>323</v>
      </c>
      <c r="H23" t="s">
        <v>206</v>
      </c>
      <c r="I23" t="s">
        <v>327</v>
      </c>
      <c r="J23" s="66">
        <v>5.79</v>
      </c>
      <c r="K23" t="s">
        <v>104</v>
      </c>
      <c r="L23" s="67">
        <v>2.7799999999999998E-2</v>
      </c>
      <c r="M23" s="67">
        <v>9.1999999999999998E-3</v>
      </c>
      <c r="N23" s="66">
        <v>500000</v>
      </c>
      <c r="O23" s="66">
        <v>111.05</v>
      </c>
      <c r="P23" s="66">
        <v>0</v>
      </c>
      <c r="Q23" s="66">
        <v>555.25</v>
      </c>
      <c r="R23" s="67">
        <v>2.9999999999999997E-4</v>
      </c>
      <c r="S23" s="67">
        <v>1.37E-2</v>
      </c>
      <c r="T23" s="67">
        <v>2.7000000000000001E-3</v>
      </c>
    </row>
    <row r="24" spans="1:20">
      <c r="A24" t="s">
        <v>328</v>
      </c>
      <c r="B24" t="s">
        <v>329</v>
      </c>
      <c r="C24" t="s">
        <v>102</v>
      </c>
      <c r="D24" t="s">
        <v>125</v>
      </c>
      <c r="E24" t="s">
        <v>330</v>
      </c>
      <c r="F24" t="s">
        <v>331</v>
      </c>
      <c r="G24" t="s">
        <v>323</v>
      </c>
      <c r="H24" t="s">
        <v>206</v>
      </c>
      <c r="I24" t="s">
        <v>332</v>
      </c>
      <c r="J24" s="66">
        <v>3.85</v>
      </c>
      <c r="K24" t="s">
        <v>104</v>
      </c>
      <c r="L24" s="67">
        <v>2.3199999999999998E-2</v>
      </c>
      <c r="M24" s="67">
        <v>-8.9999999999999998E-4</v>
      </c>
      <c r="N24" s="66">
        <v>237042</v>
      </c>
      <c r="O24" s="66">
        <v>110.4</v>
      </c>
      <c r="P24" s="66">
        <v>0</v>
      </c>
      <c r="Q24" s="66">
        <v>261.694368</v>
      </c>
      <c r="R24" s="67">
        <v>5.9999999999999995E-4</v>
      </c>
      <c r="S24" s="67">
        <v>6.4999999999999997E-3</v>
      </c>
      <c r="T24" s="67">
        <v>1.2999999999999999E-3</v>
      </c>
    </row>
    <row r="25" spans="1:20">
      <c r="A25" t="s">
        <v>333</v>
      </c>
      <c r="B25" t="s">
        <v>334</v>
      </c>
      <c r="C25" t="s">
        <v>102</v>
      </c>
      <c r="D25" t="s">
        <v>125</v>
      </c>
      <c r="E25" t="s">
        <v>335</v>
      </c>
      <c r="F25" t="s">
        <v>292</v>
      </c>
      <c r="G25" t="s">
        <v>323</v>
      </c>
      <c r="H25" t="s">
        <v>206</v>
      </c>
      <c r="I25" t="s">
        <v>336</v>
      </c>
      <c r="J25" s="66">
        <v>4.9800000000000004</v>
      </c>
      <c r="K25" t="s">
        <v>104</v>
      </c>
      <c r="L25" s="67">
        <v>2.3E-2</v>
      </c>
      <c r="M25" s="67">
        <v>6.0000000000000001E-3</v>
      </c>
      <c r="N25" s="66">
        <v>509835.26</v>
      </c>
      <c r="O25" s="66">
        <v>111.08</v>
      </c>
      <c r="P25" s="66">
        <v>11.78627</v>
      </c>
      <c r="Q25" s="66">
        <v>578.11127680799996</v>
      </c>
      <c r="R25" s="67">
        <v>4.0000000000000002E-4</v>
      </c>
      <c r="S25" s="67">
        <v>1.43E-2</v>
      </c>
      <c r="T25" s="67">
        <v>2.8E-3</v>
      </c>
    </row>
    <row r="26" spans="1:20">
      <c r="A26" t="s">
        <v>337</v>
      </c>
      <c r="B26" t="s">
        <v>338</v>
      </c>
      <c r="C26" t="s">
        <v>102</v>
      </c>
      <c r="D26" t="s">
        <v>125</v>
      </c>
      <c r="E26" t="s">
        <v>339</v>
      </c>
      <c r="F26" t="s">
        <v>292</v>
      </c>
      <c r="G26" t="s">
        <v>340</v>
      </c>
      <c r="H26" t="s">
        <v>152</v>
      </c>
      <c r="I26" t="s">
        <v>264</v>
      </c>
      <c r="J26" s="66">
        <v>3.15</v>
      </c>
      <c r="K26" t="s">
        <v>104</v>
      </c>
      <c r="L26" s="67">
        <v>2.75E-2</v>
      </c>
      <c r="M26" s="67">
        <v>-3.0999999999999999E-3</v>
      </c>
      <c r="N26" s="66">
        <v>840064.87</v>
      </c>
      <c r="O26" s="66">
        <v>111.71</v>
      </c>
      <c r="P26" s="66">
        <v>21.624749999999999</v>
      </c>
      <c r="Q26" s="66">
        <v>960.06121627699997</v>
      </c>
      <c r="R26" s="67">
        <v>1.9E-3</v>
      </c>
      <c r="S26" s="67">
        <v>2.3699999999999999E-2</v>
      </c>
      <c r="T26" s="67">
        <v>4.7000000000000002E-3</v>
      </c>
    </row>
    <row r="27" spans="1:20">
      <c r="A27" t="s">
        <v>341</v>
      </c>
      <c r="B27" t="s">
        <v>342</v>
      </c>
      <c r="C27" t="s">
        <v>102</v>
      </c>
      <c r="D27" t="s">
        <v>125</v>
      </c>
      <c r="E27" t="s">
        <v>343</v>
      </c>
      <c r="F27" t="s">
        <v>292</v>
      </c>
      <c r="G27" t="s">
        <v>344</v>
      </c>
      <c r="H27" t="s">
        <v>206</v>
      </c>
      <c r="I27" t="s">
        <v>345</v>
      </c>
      <c r="J27" s="66">
        <v>4.28</v>
      </c>
      <c r="K27" t="s">
        <v>104</v>
      </c>
      <c r="L27" s="67">
        <v>2.5000000000000001E-2</v>
      </c>
      <c r="M27" s="67">
        <v>2.07E-2</v>
      </c>
      <c r="N27" s="66">
        <v>600000</v>
      </c>
      <c r="O27" s="66">
        <v>103.74</v>
      </c>
      <c r="P27" s="66">
        <v>0</v>
      </c>
      <c r="Q27" s="66">
        <v>622.44000000000005</v>
      </c>
      <c r="R27" s="67">
        <v>1.1000000000000001E-3</v>
      </c>
      <c r="S27" s="67">
        <v>1.54E-2</v>
      </c>
      <c r="T27" s="67">
        <v>3.0999999999999999E-3</v>
      </c>
    </row>
    <row r="28" spans="1:20">
      <c r="A28" t="s">
        <v>346</v>
      </c>
      <c r="B28" t="s">
        <v>347</v>
      </c>
      <c r="C28" t="s">
        <v>102</v>
      </c>
      <c r="D28" t="s">
        <v>125</v>
      </c>
      <c r="E28" t="s">
        <v>348</v>
      </c>
      <c r="F28" t="s">
        <v>292</v>
      </c>
      <c r="G28" t="s">
        <v>344</v>
      </c>
      <c r="H28" t="s">
        <v>206</v>
      </c>
      <c r="I28" t="s">
        <v>349</v>
      </c>
      <c r="J28" s="66">
        <v>6.49</v>
      </c>
      <c r="K28" t="s">
        <v>104</v>
      </c>
      <c r="L28" s="67">
        <v>1.9400000000000001E-2</v>
      </c>
      <c r="M28" s="67">
        <v>2.8E-3</v>
      </c>
      <c r="N28" s="66">
        <v>733000</v>
      </c>
      <c r="O28" s="66">
        <v>111.55</v>
      </c>
      <c r="P28" s="66">
        <v>0</v>
      </c>
      <c r="Q28" s="66">
        <v>817.66150000000005</v>
      </c>
      <c r="R28" s="67">
        <v>2.8E-3</v>
      </c>
      <c r="S28" s="67">
        <v>2.0199999999999999E-2</v>
      </c>
      <c r="T28" s="67">
        <v>4.0000000000000001E-3</v>
      </c>
    </row>
    <row r="29" spans="1:20">
      <c r="A29" t="s">
        <v>350</v>
      </c>
      <c r="B29" t="s">
        <v>351</v>
      </c>
      <c r="C29" t="s">
        <v>102</v>
      </c>
      <c r="D29" t="s">
        <v>125</v>
      </c>
      <c r="E29" t="s">
        <v>352</v>
      </c>
      <c r="F29" t="s">
        <v>292</v>
      </c>
      <c r="G29" t="s">
        <v>344</v>
      </c>
      <c r="H29" t="s">
        <v>206</v>
      </c>
      <c r="I29" t="s">
        <v>353</v>
      </c>
      <c r="J29" s="66">
        <v>2.4900000000000002</v>
      </c>
      <c r="K29" t="s">
        <v>104</v>
      </c>
      <c r="L29" s="67">
        <v>3.3000000000000002E-2</v>
      </c>
      <c r="M29" s="67">
        <v>4.0000000000000002E-4</v>
      </c>
      <c r="N29" s="66">
        <v>119359.55</v>
      </c>
      <c r="O29" s="66">
        <v>109.06</v>
      </c>
      <c r="P29" s="66">
        <v>0</v>
      </c>
      <c r="Q29" s="66">
        <v>130.17352523</v>
      </c>
      <c r="R29" s="67">
        <v>2.0000000000000001E-4</v>
      </c>
      <c r="S29" s="67">
        <v>3.2000000000000002E-3</v>
      </c>
      <c r="T29" s="67">
        <v>5.9999999999999995E-4</v>
      </c>
    </row>
    <row r="30" spans="1:20">
      <c r="A30" t="s">
        <v>354</v>
      </c>
      <c r="B30" t="s">
        <v>355</v>
      </c>
      <c r="C30" t="s">
        <v>102</v>
      </c>
      <c r="D30" t="s">
        <v>125</v>
      </c>
      <c r="E30" t="s">
        <v>352</v>
      </c>
      <c r="F30" t="s">
        <v>292</v>
      </c>
      <c r="G30" t="s">
        <v>344</v>
      </c>
      <c r="H30" t="s">
        <v>206</v>
      </c>
      <c r="I30" t="s">
        <v>356</v>
      </c>
      <c r="J30" s="66">
        <v>4.57</v>
      </c>
      <c r="K30" t="s">
        <v>104</v>
      </c>
      <c r="L30" s="67">
        <v>2.1499999999999998E-2</v>
      </c>
      <c r="M30" s="67">
        <v>8.6999999999999994E-3</v>
      </c>
      <c r="N30" s="66">
        <v>448000</v>
      </c>
      <c r="O30" s="66">
        <v>108.24</v>
      </c>
      <c r="P30" s="66">
        <v>0</v>
      </c>
      <c r="Q30" s="66">
        <v>484.91520000000003</v>
      </c>
      <c r="R30" s="67">
        <v>6.9999999999999999E-4</v>
      </c>
      <c r="S30" s="67">
        <v>1.2E-2</v>
      </c>
      <c r="T30" s="67">
        <v>2.3999999999999998E-3</v>
      </c>
    </row>
    <row r="31" spans="1:20">
      <c r="A31" t="s">
        <v>357</v>
      </c>
      <c r="B31" t="s">
        <v>358</v>
      </c>
      <c r="C31" t="s">
        <v>102</v>
      </c>
      <c r="D31" t="s">
        <v>125</v>
      </c>
      <c r="E31" t="s">
        <v>359</v>
      </c>
      <c r="F31" t="s">
        <v>292</v>
      </c>
      <c r="G31" t="s">
        <v>360</v>
      </c>
      <c r="H31" t="s">
        <v>152</v>
      </c>
      <c r="I31" t="s">
        <v>361</v>
      </c>
      <c r="J31" s="66">
        <v>5.25</v>
      </c>
      <c r="K31" t="s">
        <v>104</v>
      </c>
      <c r="L31" s="67">
        <v>2.8500000000000001E-2</v>
      </c>
      <c r="M31" s="67">
        <v>1.46E-2</v>
      </c>
      <c r="N31" s="66">
        <v>640000</v>
      </c>
      <c r="O31" s="66">
        <v>110.44</v>
      </c>
      <c r="P31" s="66">
        <v>0</v>
      </c>
      <c r="Q31" s="66">
        <v>706.81600000000003</v>
      </c>
      <c r="R31" s="67">
        <v>8.9999999999999998E-4</v>
      </c>
      <c r="S31" s="67">
        <v>1.7399999999999999E-2</v>
      </c>
      <c r="T31" s="67">
        <v>3.5000000000000001E-3</v>
      </c>
    </row>
    <row r="32" spans="1:20">
      <c r="A32" s="68" t="s">
        <v>241</v>
      </c>
      <c r="B32" s="14"/>
      <c r="C32" s="14"/>
      <c r="D32" s="14"/>
      <c r="E32" s="14"/>
      <c r="J32" s="70">
        <v>4.16</v>
      </c>
      <c r="M32" s="69">
        <v>2.0400000000000001E-2</v>
      </c>
      <c r="N32" s="70">
        <v>19690571.57</v>
      </c>
      <c r="P32" s="70">
        <v>0</v>
      </c>
      <c r="Q32" s="70">
        <v>20900.577964512999</v>
      </c>
      <c r="S32" s="69">
        <v>0.51570000000000005</v>
      </c>
      <c r="T32" s="69">
        <v>0.1026</v>
      </c>
    </row>
    <row r="33" spans="1:20">
      <c r="A33" t="s">
        <v>362</v>
      </c>
      <c r="B33" t="s">
        <v>363</v>
      </c>
      <c r="C33" t="s">
        <v>102</v>
      </c>
      <c r="D33" t="s">
        <v>125</v>
      </c>
      <c r="E33" t="s">
        <v>364</v>
      </c>
      <c r="F33" t="s">
        <v>365</v>
      </c>
      <c r="G33" t="s">
        <v>293</v>
      </c>
      <c r="H33" t="s">
        <v>206</v>
      </c>
      <c r="I33" t="s">
        <v>366</v>
      </c>
      <c r="J33" s="66">
        <v>2.17</v>
      </c>
      <c r="K33" t="s">
        <v>104</v>
      </c>
      <c r="L33" s="67">
        <v>4.4999999999999998E-2</v>
      </c>
      <c r="M33" s="67">
        <v>7.1000000000000004E-3</v>
      </c>
      <c r="N33" s="66">
        <v>157393.60000000001</v>
      </c>
      <c r="O33" s="66">
        <v>109.52</v>
      </c>
      <c r="P33" s="66">
        <v>0</v>
      </c>
      <c r="Q33" s="66">
        <v>172.37747071999999</v>
      </c>
      <c r="R33" s="67">
        <v>8.0000000000000004E-4</v>
      </c>
      <c r="S33" s="67">
        <v>4.3E-3</v>
      </c>
      <c r="T33" s="67">
        <v>8.0000000000000004E-4</v>
      </c>
    </row>
    <row r="34" spans="1:20">
      <c r="A34" t="s">
        <v>367</v>
      </c>
      <c r="B34" t="s">
        <v>368</v>
      </c>
      <c r="C34" t="s">
        <v>102</v>
      </c>
      <c r="D34" t="s">
        <v>125</v>
      </c>
      <c r="E34" t="s">
        <v>369</v>
      </c>
      <c r="F34" t="s">
        <v>370</v>
      </c>
      <c r="G34" t="s">
        <v>298</v>
      </c>
      <c r="H34" t="s">
        <v>206</v>
      </c>
      <c r="I34" t="s">
        <v>371</v>
      </c>
      <c r="J34" s="66">
        <v>2.56</v>
      </c>
      <c r="K34" t="s">
        <v>104</v>
      </c>
      <c r="L34" s="67">
        <v>1.9099999999999999E-2</v>
      </c>
      <c r="M34" s="67">
        <v>9.1999999999999998E-3</v>
      </c>
      <c r="N34" s="66">
        <v>1125000</v>
      </c>
      <c r="O34" s="66">
        <v>103.4</v>
      </c>
      <c r="P34" s="66">
        <v>0</v>
      </c>
      <c r="Q34" s="66">
        <v>1163.25</v>
      </c>
      <c r="R34" s="67">
        <v>2E-3</v>
      </c>
      <c r="S34" s="67">
        <v>2.87E-2</v>
      </c>
      <c r="T34" s="67">
        <v>5.7000000000000002E-3</v>
      </c>
    </row>
    <row r="35" spans="1:20">
      <c r="A35" t="s">
        <v>372</v>
      </c>
      <c r="B35" t="s">
        <v>373</v>
      </c>
      <c r="C35" t="s">
        <v>102</v>
      </c>
      <c r="D35" t="s">
        <v>125</v>
      </c>
      <c r="E35" t="s">
        <v>374</v>
      </c>
      <c r="F35" t="s">
        <v>292</v>
      </c>
      <c r="G35" t="s">
        <v>298</v>
      </c>
      <c r="H35" t="s">
        <v>206</v>
      </c>
      <c r="I35" t="s">
        <v>375</v>
      </c>
      <c r="J35" s="66">
        <v>3.96</v>
      </c>
      <c r="K35" t="s">
        <v>104</v>
      </c>
      <c r="L35" s="67">
        <v>3.15E-2</v>
      </c>
      <c r="M35" s="67">
        <v>2.8299999999999999E-2</v>
      </c>
      <c r="N35" s="66">
        <v>117787.1</v>
      </c>
      <c r="O35" s="66">
        <v>101.65</v>
      </c>
      <c r="P35" s="66">
        <v>0</v>
      </c>
      <c r="Q35" s="66">
        <v>119.73058715000001</v>
      </c>
      <c r="R35" s="67">
        <v>5.0000000000000001E-4</v>
      </c>
      <c r="S35" s="67">
        <v>3.0000000000000001E-3</v>
      </c>
      <c r="T35" s="67">
        <v>5.9999999999999995E-4</v>
      </c>
    </row>
    <row r="36" spans="1:20">
      <c r="A36" t="s">
        <v>376</v>
      </c>
      <c r="B36" t="s">
        <v>377</v>
      </c>
      <c r="C36" t="s">
        <v>102</v>
      </c>
      <c r="D36" t="s">
        <v>125</v>
      </c>
      <c r="E36" t="s">
        <v>313</v>
      </c>
      <c r="F36" t="s">
        <v>314</v>
      </c>
      <c r="G36" t="s">
        <v>315</v>
      </c>
      <c r="H36" t="s">
        <v>152</v>
      </c>
      <c r="I36" t="s">
        <v>294</v>
      </c>
      <c r="J36" s="66">
        <v>2.62</v>
      </c>
      <c r="K36" t="s">
        <v>104</v>
      </c>
      <c r="L36" s="67">
        <v>4.8000000000000001E-2</v>
      </c>
      <c r="M36" s="67">
        <v>7.9000000000000008E-3</v>
      </c>
      <c r="N36" s="66">
        <v>548867.81000000006</v>
      </c>
      <c r="O36" s="66">
        <v>112</v>
      </c>
      <c r="P36" s="66">
        <v>0</v>
      </c>
      <c r="Q36" s="66">
        <v>614.73194720000004</v>
      </c>
      <c r="R36" s="67">
        <v>2.9999999999999997E-4</v>
      </c>
      <c r="S36" s="67">
        <v>1.52E-2</v>
      </c>
      <c r="T36" s="67">
        <v>3.0000000000000001E-3</v>
      </c>
    </row>
    <row r="37" spans="1:20">
      <c r="A37" t="s">
        <v>378</v>
      </c>
      <c r="B37" t="s">
        <v>379</v>
      </c>
      <c r="C37" t="s">
        <v>102</v>
      </c>
      <c r="D37" t="s">
        <v>125</v>
      </c>
      <c r="E37" t="s">
        <v>380</v>
      </c>
      <c r="F37" t="s">
        <v>292</v>
      </c>
      <c r="G37" t="s">
        <v>298</v>
      </c>
      <c r="H37" t="s">
        <v>206</v>
      </c>
      <c r="I37" t="s">
        <v>381</v>
      </c>
      <c r="J37" s="66">
        <v>3.34</v>
      </c>
      <c r="K37" t="s">
        <v>104</v>
      </c>
      <c r="L37" s="67">
        <v>3.3799999999999997E-2</v>
      </c>
      <c r="M37" s="67">
        <v>1.9400000000000001E-2</v>
      </c>
      <c r="N37" s="66">
        <v>642602</v>
      </c>
      <c r="O37" s="66">
        <v>104.77</v>
      </c>
      <c r="P37" s="66">
        <v>0</v>
      </c>
      <c r="Q37" s="66">
        <v>673.25411540000005</v>
      </c>
      <c r="R37" s="67">
        <v>8.0000000000000004E-4</v>
      </c>
      <c r="S37" s="67">
        <v>1.66E-2</v>
      </c>
      <c r="T37" s="67">
        <v>3.3E-3</v>
      </c>
    </row>
    <row r="38" spans="1:20">
      <c r="A38" t="s">
        <v>382</v>
      </c>
      <c r="B38" t="s">
        <v>383</v>
      </c>
      <c r="C38" t="s">
        <v>102</v>
      </c>
      <c r="D38" t="s">
        <v>125</v>
      </c>
      <c r="E38" t="s">
        <v>384</v>
      </c>
      <c r="F38" t="s">
        <v>331</v>
      </c>
      <c r="G38" t="s">
        <v>315</v>
      </c>
      <c r="H38" t="s">
        <v>152</v>
      </c>
      <c r="I38" t="s">
        <v>385</v>
      </c>
      <c r="J38" s="66">
        <v>3.78</v>
      </c>
      <c r="K38" t="s">
        <v>104</v>
      </c>
      <c r="L38" s="67">
        <v>3.85E-2</v>
      </c>
      <c r="M38" s="67">
        <v>1.11E-2</v>
      </c>
      <c r="N38" s="66">
        <v>37982</v>
      </c>
      <c r="O38" s="66">
        <v>112.5</v>
      </c>
      <c r="P38" s="66">
        <v>0</v>
      </c>
      <c r="Q38" s="66">
        <v>42.729750000000003</v>
      </c>
      <c r="R38" s="67">
        <v>1E-4</v>
      </c>
      <c r="S38" s="67">
        <v>1.1000000000000001E-3</v>
      </c>
      <c r="T38" s="67">
        <v>2.0000000000000001E-4</v>
      </c>
    </row>
    <row r="39" spans="1:20">
      <c r="A39" t="s">
        <v>386</v>
      </c>
      <c r="B39" t="s">
        <v>387</v>
      </c>
      <c r="C39" t="s">
        <v>102</v>
      </c>
      <c r="D39" t="s">
        <v>125</v>
      </c>
      <c r="E39" t="s">
        <v>388</v>
      </c>
      <c r="F39" t="s">
        <v>292</v>
      </c>
      <c r="G39" t="s">
        <v>323</v>
      </c>
      <c r="H39" t="s">
        <v>206</v>
      </c>
      <c r="I39" t="s">
        <v>389</v>
      </c>
      <c r="J39" s="66">
        <v>5.32</v>
      </c>
      <c r="K39" t="s">
        <v>104</v>
      </c>
      <c r="L39" s="67">
        <v>2.3400000000000001E-2</v>
      </c>
      <c r="M39" s="67">
        <v>1.46E-2</v>
      </c>
      <c r="N39" s="66">
        <v>972904</v>
      </c>
      <c r="O39" s="66">
        <v>104.96</v>
      </c>
      <c r="P39" s="66">
        <v>0</v>
      </c>
      <c r="Q39" s="66">
        <v>1021.1600384</v>
      </c>
      <c r="R39" s="67">
        <v>6.9999999999999999E-4</v>
      </c>
      <c r="S39" s="67">
        <v>2.52E-2</v>
      </c>
      <c r="T39" s="67">
        <v>5.0000000000000001E-3</v>
      </c>
    </row>
    <row r="40" spans="1:20">
      <c r="A40" t="s">
        <v>390</v>
      </c>
      <c r="B40" t="s">
        <v>391</v>
      </c>
      <c r="C40" t="s">
        <v>102</v>
      </c>
      <c r="D40" t="s">
        <v>125</v>
      </c>
      <c r="E40" t="s">
        <v>388</v>
      </c>
      <c r="F40" t="s">
        <v>292</v>
      </c>
      <c r="G40" t="s">
        <v>323</v>
      </c>
      <c r="H40" t="s">
        <v>206</v>
      </c>
      <c r="I40" t="s">
        <v>385</v>
      </c>
      <c r="J40" s="66">
        <v>3.77</v>
      </c>
      <c r="K40" t="s">
        <v>104</v>
      </c>
      <c r="L40" s="67">
        <v>3.85E-2</v>
      </c>
      <c r="M40" s="67">
        <v>1.26E-2</v>
      </c>
      <c r="N40" s="66">
        <v>761465</v>
      </c>
      <c r="O40" s="66">
        <v>113.34</v>
      </c>
      <c r="P40" s="66">
        <v>0</v>
      </c>
      <c r="Q40" s="66">
        <v>863.04443100000003</v>
      </c>
      <c r="R40" s="67">
        <v>5.9999999999999995E-4</v>
      </c>
      <c r="S40" s="67">
        <v>2.1299999999999999E-2</v>
      </c>
      <c r="T40" s="67">
        <v>4.1999999999999997E-3</v>
      </c>
    </row>
    <row r="41" spans="1:20">
      <c r="A41" t="s">
        <v>392</v>
      </c>
      <c r="B41" t="s">
        <v>393</v>
      </c>
      <c r="C41" t="s">
        <v>102</v>
      </c>
      <c r="D41" t="s">
        <v>125</v>
      </c>
      <c r="E41" t="s">
        <v>394</v>
      </c>
      <c r="F41" t="s">
        <v>134</v>
      </c>
      <c r="G41" t="s">
        <v>323</v>
      </c>
      <c r="H41" t="s">
        <v>206</v>
      </c>
      <c r="I41" t="s">
        <v>324</v>
      </c>
      <c r="J41" s="66">
        <v>1.89</v>
      </c>
      <c r="K41" t="s">
        <v>104</v>
      </c>
      <c r="L41" s="67">
        <v>1.52E-2</v>
      </c>
      <c r="M41" s="67">
        <v>8.6999999999999994E-3</v>
      </c>
      <c r="N41" s="66">
        <v>383640</v>
      </c>
      <c r="O41" s="66">
        <v>101.37</v>
      </c>
      <c r="P41" s="66">
        <v>0</v>
      </c>
      <c r="Q41" s="66">
        <v>388.89586800000001</v>
      </c>
      <c r="R41" s="67">
        <v>3.5999999999999999E-3</v>
      </c>
      <c r="S41" s="67">
        <v>9.5999999999999992E-3</v>
      </c>
      <c r="T41" s="67">
        <v>1.9E-3</v>
      </c>
    </row>
    <row r="42" spans="1:20">
      <c r="A42" t="s">
        <v>395</v>
      </c>
      <c r="B42" t="s">
        <v>396</v>
      </c>
      <c r="C42" t="s">
        <v>102</v>
      </c>
      <c r="D42" t="s">
        <v>125</v>
      </c>
      <c r="E42" t="s">
        <v>397</v>
      </c>
      <c r="F42" t="s">
        <v>331</v>
      </c>
      <c r="G42" t="s">
        <v>340</v>
      </c>
      <c r="H42" t="s">
        <v>152</v>
      </c>
      <c r="I42" t="s">
        <v>398</v>
      </c>
      <c r="J42" s="66">
        <v>4.83</v>
      </c>
      <c r="K42" t="s">
        <v>104</v>
      </c>
      <c r="L42" s="67">
        <v>2.2200000000000001E-2</v>
      </c>
      <c r="M42" s="67">
        <v>1.29E-2</v>
      </c>
      <c r="N42" s="66">
        <v>774492</v>
      </c>
      <c r="O42" s="66">
        <v>105.45</v>
      </c>
      <c r="P42" s="66">
        <v>0</v>
      </c>
      <c r="Q42" s="66">
        <v>816.70181400000001</v>
      </c>
      <c r="R42" s="67">
        <v>2.8E-3</v>
      </c>
      <c r="S42" s="67">
        <v>2.01E-2</v>
      </c>
      <c r="T42" s="67">
        <v>4.0000000000000001E-3</v>
      </c>
    </row>
    <row r="43" spans="1:20">
      <c r="A43" t="s">
        <v>399</v>
      </c>
      <c r="B43" t="s">
        <v>400</v>
      </c>
      <c r="C43" t="s">
        <v>102</v>
      </c>
      <c r="D43" t="s">
        <v>125</v>
      </c>
      <c r="E43" t="s">
        <v>397</v>
      </c>
      <c r="F43" t="s">
        <v>331</v>
      </c>
      <c r="G43" t="s">
        <v>340</v>
      </c>
      <c r="H43" t="s">
        <v>152</v>
      </c>
      <c r="I43" t="s">
        <v>299</v>
      </c>
      <c r="J43" s="66">
        <v>5.4</v>
      </c>
      <c r="K43" t="s">
        <v>104</v>
      </c>
      <c r="L43" s="67">
        <v>1.38E-2</v>
      </c>
      <c r="M43" s="67">
        <v>1.18E-2</v>
      </c>
      <c r="N43" s="66">
        <v>935882</v>
      </c>
      <c r="O43" s="66">
        <v>101.34</v>
      </c>
      <c r="P43" s="66">
        <v>0</v>
      </c>
      <c r="Q43" s="66">
        <v>948.42281879999996</v>
      </c>
      <c r="R43" s="67">
        <v>3.0999999999999999E-3</v>
      </c>
      <c r="S43" s="67">
        <v>2.3400000000000001E-2</v>
      </c>
      <c r="T43" s="67">
        <v>4.7000000000000002E-3</v>
      </c>
    </row>
    <row r="44" spans="1:20">
      <c r="A44" t="s">
        <v>401</v>
      </c>
      <c r="B44" t="s">
        <v>402</v>
      </c>
      <c r="C44" t="s">
        <v>102</v>
      </c>
      <c r="D44" t="s">
        <v>125</v>
      </c>
      <c r="E44" t="s">
        <v>403</v>
      </c>
      <c r="F44" t="s">
        <v>331</v>
      </c>
      <c r="G44" t="s">
        <v>323</v>
      </c>
      <c r="H44" t="s">
        <v>206</v>
      </c>
      <c r="I44" t="s">
        <v>404</v>
      </c>
      <c r="J44" s="66">
        <v>6</v>
      </c>
      <c r="K44" t="s">
        <v>104</v>
      </c>
      <c r="L44" s="67">
        <v>2.9100000000000001E-2</v>
      </c>
      <c r="M44" s="67">
        <v>1.6E-2</v>
      </c>
      <c r="N44" s="66">
        <v>1498000</v>
      </c>
      <c r="O44" s="66">
        <v>108.11</v>
      </c>
      <c r="P44" s="66">
        <v>0</v>
      </c>
      <c r="Q44" s="66">
        <v>1619.4878000000001</v>
      </c>
      <c r="R44" s="67">
        <v>2.5000000000000001E-3</v>
      </c>
      <c r="S44" s="67">
        <v>0.04</v>
      </c>
      <c r="T44" s="67">
        <v>8.0000000000000002E-3</v>
      </c>
    </row>
    <row r="45" spans="1:20">
      <c r="A45" t="s">
        <v>405</v>
      </c>
      <c r="B45" t="s">
        <v>406</v>
      </c>
      <c r="C45" t="s">
        <v>102</v>
      </c>
      <c r="D45" t="s">
        <v>125</v>
      </c>
      <c r="E45" t="s">
        <v>407</v>
      </c>
      <c r="F45" t="s">
        <v>292</v>
      </c>
      <c r="G45" t="s">
        <v>323</v>
      </c>
      <c r="H45" t="s">
        <v>206</v>
      </c>
      <c r="I45" t="s">
        <v>408</v>
      </c>
      <c r="J45" s="66">
        <v>4.5199999999999996</v>
      </c>
      <c r="K45" t="s">
        <v>104</v>
      </c>
      <c r="L45" s="67">
        <v>4.8000000000000001E-2</v>
      </c>
      <c r="M45" s="67">
        <v>2.81E-2</v>
      </c>
      <c r="N45" s="66">
        <v>555379</v>
      </c>
      <c r="O45" s="66">
        <v>110.15</v>
      </c>
      <c r="P45" s="66">
        <v>0</v>
      </c>
      <c r="Q45" s="66">
        <v>611.74996850000002</v>
      </c>
      <c r="R45" s="67">
        <v>1.1000000000000001E-3</v>
      </c>
      <c r="S45" s="67">
        <v>1.5100000000000001E-2</v>
      </c>
      <c r="T45" s="67">
        <v>3.0000000000000001E-3</v>
      </c>
    </row>
    <row r="46" spans="1:20">
      <c r="A46" t="s">
        <v>409</v>
      </c>
      <c r="B46" t="s">
        <v>410</v>
      </c>
      <c r="C46" t="s">
        <v>102</v>
      </c>
      <c r="D46" t="s">
        <v>125</v>
      </c>
      <c r="E46" t="s">
        <v>411</v>
      </c>
      <c r="F46" t="s">
        <v>292</v>
      </c>
      <c r="G46" t="s">
        <v>323</v>
      </c>
      <c r="H46" t="s">
        <v>206</v>
      </c>
      <c r="I46" t="s">
        <v>408</v>
      </c>
      <c r="J46" s="66">
        <v>2.88</v>
      </c>
      <c r="K46" t="s">
        <v>104</v>
      </c>
      <c r="L46" s="67">
        <v>3.9E-2</v>
      </c>
      <c r="M46" s="67">
        <v>3.61E-2</v>
      </c>
      <c r="N46" s="66">
        <v>720988.56</v>
      </c>
      <c r="O46" s="66">
        <v>101.3</v>
      </c>
      <c r="P46" s="66">
        <v>0</v>
      </c>
      <c r="Q46" s="66">
        <v>730.36141127999997</v>
      </c>
      <c r="R46" s="67">
        <v>1.1000000000000001E-3</v>
      </c>
      <c r="S46" s="67">
        <v>1.7999999999999999E-2</v>
      </c>
      <c r="T46" s="67">
        <v>3.5999999999999999E-3</v>
      </c>
    </row>
    <row r="47" spans="1:20">
      <c r="A47" t="s">
        <v>412</v>
      </c>
      <c r="B47" t="s">
        <v>413</v>
      </c>
      <c r="C47" t="s">
        <v>102</v>
      </c>
      <c r="D47" t="s">
        <v>125</v>
      </c>
      <c r="E47" t="s">
        <v>414</v>
      </c>
      <c r="F47" t="s">
        <v>415</v>
      </c>
      <c r="G47" t="s">
        <v>323</v>
      </c>
      <c r="H47" t="s">
        <v>206</v>
      </c>
      <c r="I47" t="s">
        <v>416</v>
      </c>
      <c r="J47" s="66">
        <v>1.71</v>
      </c>
      <c r="K47" t="s">
        <v>104</v>
      </c>
      <c r="L47" s="67">
        <v>2.7900000000000001E-2</v>
      </c>
      <c r="M47" s="67">
        <v>1.0699999999999999E-2</v>
      </c>
      <c r="N47" s="66">
        <v>489734</v>
      </c>
      <c r="O47" s="66">
        <v>103.66</v>
      </c>
      <c r="P47" s="66">
        <v>0</v>
      </c>
      <c r="Q47" s="66">
        <v>507.65826440000001</v>
      </c>
      <c r="R47" s="67">
        <v>1E-3</v>
      </c>
      <c r="S47" s="67">
        <v>1.2500000000000001E-2</v>
      </c>
      <c r="T47" s="67">
        <v>2.5000000000000001E-3</v>
      </c>
    </row>
    <row r="48" spans="1:20">
      <c r="A48" t="s">
        <v>417</v>
      </c>
      <c r="B48" t="s">
        <v>418</v>
      </c>
      <c r="C48" t="s">
        <v>102</v>
      </c>
      <c r="D48" t="s">
        <v>125</v>
      </c>
      <c r="E48" t="s">
        <v>419</v>
      </c>
      <c r="F48" t="s">
        <v>292</v>
      </c>
      <c r="G48" t="s">
        <v>323</v>
      </c>
      <c r="H48" t="s">
        <v>206</v>
      </c>
      <c r="I48" t="s">
        <v>249</v>
      </c>
      <c r="J48" s="66">
        <v>3.41</v>
      </c>
      <c r="K48" t="s">
        <v>104</v>
      </c>
      <c r="L48" s="67">
        <v>5.0500000000000003E-2</v>
      </c>
      <c r="M48" s="67">
        <v>1.46E-2</v>
      </c>
      <c r="N48" s="66">
        <v>565638</v>
      </c>
      <c r="O48" s="66">
        <v>114.35</v>
      </c>
      <c r="P48" s="66">
        <v>0</v>
      </c>
      <c r="Q48" s="66">
        <v>646.807053</v>
      </c>
      <c r="R48" s="67">
        <v>8.0000000000000004E-4</v>
      </c>
      <c r="S48" s="67">
        <v>1.6E-2</v>
      </c>
      <c r="T48" s="67">
        <v>3.2000000000000002E-3</v>
      </c>
    </row>
    <row r="49" spans="1:20">
      <c r="A49" t="s">
        <v>420</v>
      </c>
      <c r="B49" t="s">
        <v>421</v>
      </c>
      <c r="C49" t="s">
        <v>102</v>
      </c>
      <c r="D49" t="s">
        <v>125</v>
      </c>
      <c r="E49" t="s">
        <v>422</v>
      </c>
      <c r="F49" t="s">
        <v>331</v>
      </c>
      <c r="G49" t="s">
        <v>340</v>
      </c>
      <c r="H49" t="s">
        <v>152</v>
      </c>
      <c r="I49" t="s">
        <v>423</v>
      </c>
      <c r="J49" s="66">
        <v>6.29</v>
      </c>
      <c r="K49" t="s">
        <v>104</v>
      </c>
      <c r="L49" s="67">
        <v>4.1000000000000002E-2</v>
      </c>
      <c r="M49" s="67">
        <v>1.89E-2</v>
      </c>
      <c r="N49" s="66">
        <v>800000</v>
      </c>
      <c r="O49" s="66">
        <v>114.38</v>
      </c>
      <c r="P49" s="66">
        <v>0</v>
      </c>
      <c r="Q49" s="66">
        <v>915.04</v>
      </c>
      <c r="R49" s="67">
        <v>1.1000000000000001E-3</v>
      </c>
      <c r="S49" s="67">
        <v>2.2599999999999999E-2</v>
      </c>
      <c r="T49" s="67">
        <v>4.4999999999999997E-3</v>
      </c>
    </row>
    <row r="50" spans="1:20">
      <c r="A50" t="s">
        <v>424</v>
      </c>
      <c r="B50" t="s">
        <v>425</v>
      </c>
      <c r="C50" t="s">
        <v>102</v>
      </c>
      <c r="D50" t="s">
        <v>125</v>
      </c>
      <c r="E50" t="s">
        <v>422</v>
      </c>
      <c r="F50" t="s">
        <v>331</v>
      </c>
      <c r="G50" t="s">
        <v>340</v>
      </c>
      <c r="H50" t="s">
        <v>152</v>
      </c>
      <c r="I50" t="s">
        <v>426</v>
      </c>
      <c r="J50" s="66">
        <v>5.65</v>
      </c>
      <c r="K50" t="s">
        <v>104</v>
      </c>
      <c r="L50" s="67">
        <v>2.63E-2</v>
      </c>
      <c r="M50" s="67">
        <v>1.6199999999999999E-2</v>
      </c>
      <c r="N50" s="66">
        <v>752936</v>
      </c>
      <c r="O50" s="66">
        <v>105.71</v>
      </c>
      <c r="P50" s="66">
        <v>0</v>
      </c>
      <c r="Q50" s="66">
        <v>795.92864559999998</v>
      </c>
      <c r="R50" s="67">
        <v>5.0000000000000001E-4</v>
      </c>
      <c r="S50" s="67">
        <v>1.9599999999999999E-2</v>
      </c>
      <c r="T50" s="67">
        <v>3.8999999999999998E-3</v>
      </c>
    </row>
    <row r="51" spans="1:20">
      <c r="A51" t="s">
        <v>427</v>
      </c>
      <c r="B51" t="s">
        <v>428</v>
      </c>
      <c r="C51" t="s">
        <v>102</v>
      </c>
      <c r="D51" t="s">
        <v>125</v>
      </c>
      <c r="E51" t="s">
        <v>335</v>
      </c>
      <c r="F51" t="s">
        <v>292</v>
      </c>
      <c r="G51" t="s">
        <v>323</v>
      </c>
      <c r="H51" t="s">
        <v>206</v>
      </c>
      <c r="I51" t="s">
        <v>429</v>
      </c>
      <c r="J51" s="66">
        <v>4.26</v>
      </c>
      <c r="K51" t="s">
        <v>104</v>
      </c>
      <c r="L51" s="67">
        <v>3.5000000000000003E-2</v>
      </c>
      <c r="M51" s="67">
        <v>1.6E-2</v>
      </c>
      <c r="N51" s="66">
        <v>186000</v>
      </c>
      <c r="O51" s="66">
        <v>108.32</v>
      </c>
      <c r="P51" s="66">
        <v>0</v>
      </c>
      <c r="Q51" s="66">
        <v>201.4752</v>
      </c>
      <c r="R51" s="67">
        <v>2.0000000000000001E-4</v>
      </c>
      <c r="S51" s="67">
        <v>5.0000000000000001E-3</v>
      </c>
      <c r="T51" s="67">
        <v>1E-3</v>
      </c>
    </row>
    <row r="52" spans="1:20">
      <c r="A52" t="s">
        <v>430</v>
      </c>
      <c r="B52" t="s">
        <v>431</v>
      </c>
      <c r="C52" t="s">
        <v>102</v>
      </c>
      <c r="D52" t="s">
        <v>125</v>
      </c>
      <c r="E52" t="s">
        <v>432</v>
      </c>
      <c r="F52" t="s">
        <v>292</v>
      </c>
      <c r="G52" t="s">
        <v>323</v>
      </c>
      <c r="H52" t="s">
        <v>206</v>
      </c>
      <c r="I52" t="s">
        <v>433</v>
      </c>
      <c r="J52" s="66">
        <v>2.95</v>
      </c>
      <c r="K52" t="s">
        <v>104</v>
      </c>
      <c r="L52" s="67">
        <v>5.8000000000000003E-2</v>
      </c>
      <c r="M52" s="67">
        <v>2.5600000000000001E-2</v>
      </c>
      <c r="N52" s="66">
        <v>676025.79</v>
      </c>
      <c r="O52" s="66">
        <v>110.2</v>
      </c>
      <c r="P52" s="66">
        <v>0</v>
      </c>
      <c r="Q52" s="66">
        <v>744.98042057999999</v>
      </c>
      <c r="R52" s="67">
        <v>2.0999999999999999E-3</v>
      </c>
      <c r="S52" s="67">
        <v>1.84E-2</v>
      </c>
      <c r="T52" s="67">
        <v>3.7000000000000002E-3</v>
      </c>
    </row>
    <row r="53" spans="1:20">
      <c r="A53" t="s">
        <v>434</v>
      </c>
      <c r="B53" t="s">
        <v>435</v>
      </c>
      <c r="C53" t="s">
        <v>102</v>
      </c>
      <c r="D53" t="s">
        <v>125</v>
      </c>
      <c r="E53" t="s">
        <v>436</v>
      </c>
      <c r="F53" t="s">
        <v>370</v>
      </c>
      <c r="G53" t="s">
        <v>344</v>
      </c>
      <c r="H53" t="s">
        <v>206</v>
      </c>
      <c r="I53" t="s">
        <v>437</v>
      </c>
      <c r="J53" s="66">
        <v>6.19</v>
      </c>
      <c r="K53" t="s">
        <v>104</v>
      </c>
      <c r="L53" s="67">
        <v>3.7499999999999999E-2</v>
      </c>
      <c r="M53" s="67">
        <v>1.9699999999999999E-2</v>
      </c>
      <c r="N53" s="66">
        <v>781000</v>
      </c>
      <c r="O53" s="66">
        <v>113.35</v>
      </c>
      <c r="P53" s="66">
        <v>0</v>
      </c>
      <c r="Q53" s="66">
        <v>885.26350000000002</v>
      </c>
      <c r="R53" s="67">
        <v>2.0999999999999999E-3</v>
      </c>
      <c r="S53" s="67">
        <v>2.18E-2</v>
      </c>
      <c r="T53" s="67">
        <v>4.3E-3</v>
      </c>
    </row>
    <row r="54" spans="1:20">
      <c r="A54" t="s">
        <v>438</v>
      </c>
      <c r="B54" t="s">
        <v>439</v>
      </c>
      <c r="C54" t="s">
        <v>102</v>
      </c>
      <c r="D54" t="s">
        <v>125</v>
      </c>
      <c r="E54" t="s">
        <v>440</v>
      </c>
      <c r="F54" t="s">
        <v>370</v>
      </c>
      <c r="G54" t="s">
        <v>441</v>
      </c>
      <c r="H54" t="s">
        <v>152</v>
      </c>
      <c r="I54" t="s">
        <v>442</v>
      </c>
      <c r="J54" s="66">
        <v>4.59</v>
      </c>
      <c r="K54" t="s">
        <v>104</v>
      </c>
      <c r="L54" s="67">
        <v>1.8599999999999998E-2</v>
      </c>
      <c r="M54" s="67">
        <v>1.8599999999999998E-2</v>
      </c>
      <c r="N54" s="66">
        <v>948000</v>
      </c>
      <c r="O54" s="66">
        <v>100.22</v>
      </c>
      <c r="P54" s="66">
        <v>0</v>
      </c>
      <c r="Q54" s="66">
        <v>950.0856</v>
      </c>
      <c r="R54" s="67">
        <v>7.9000000000000008E-3</v>
      </c>
      <c r="S54" s="67">
        <v>2.3400000000000001E-2</v>
      </c>
      <c r="T54" s="67">
        <v>4.7000000000000002E-3</v>
      </c>
    </row>
    <row r="55" spans="1:20">
      <c r="A55" t="s">
        <v>443</v>
      </c>
      <c r="B55" t="s">
        <v>444</v>
      </c>
      <c r="C55" t="s">
        <v>102</v>
      </c>
      <c r="D55" t="s">
        <v>125</v>
      </c>
      <c r="E55" t="s">
        <v>445</v>
      </c>
      <c r="F55" t="s">
        <v>292</v>
      </c>
      <c r="G55" t="s">
        <v>441</v>
      </c>
      <c r="H55" t="s">
        <v>152</v>
      </c>
      <c r="I55" t="s">
        <v>433</v>
      </c>
      <c r="J55" s="66">
        <v>1.47</v>
      </c>
      <c r="K55" t="s">
        <v>104</v>
      </c>
      <c r="L55" s="67">
        <v>4.4499999999999998E-2</v>
      </c>
      <c r="M55" s="67">
        <v>2.41E-2</v>
      </c>
      <c r="N55" s="66">
        <v>825772.33</v>
      </c>
      <c r="O55" s="66">
        <v>103</v>
      </c>
      <c r="P55" s="66">
        <v>0</v>
      </c>
      <c r="Q55" s="66">
        <v>850.54549989999998</v>
      </c>
      <c r="R55" s="67">
        <v>1.5E-3</v>
      </c>
      <c r="S55" s="67">
        <v>2.1000000000000001E-2</v>
      </c>
      <c r="T55" s="67">
        <v>4.1999999999999997E-3</v>
      </c>
    </row>
    <row r="56" spans="1:20">
      <c r="A56" t="s">
        <v>446</v>
      </c>
      <c r="B56" t="s">
        <v>447</v>
      </c>
      <c r="C56" t="s">
        <v>102</v>
      </c>
      <c r="D56" t="s">
        <v>125</v>
      </c>
      <c r="E56" t="s">
        <v>448</v>
      </c>
      <c r="F56" t="s">
        <v>134</v>
      </c>
      <c r="G56" t="s">
        <v>344</v>
      </c>
      <c r="H56" t="s">
        <v>206</v>
      </c>
      <c r="I56" t="s">
        <v>449</v>
      </c>
      <c r="J56" s="66">
        <v>5.27</v>
      </c>
      <c r="K56" t="s">
        <v>104</v>
      </c>
      <c r="L56" s="67">
        <v>0.04</v>
      </c>
      <c r="M56" s="67">
        <v>2.6100000000000002E-2</v>
      </c>
      <c r="N56" s="66">
        <v>784000</v>
      </c>
      <c r="O56" s="66">
        <v>109.5</v>
      </c>
      <c r="P56" s="66">
        <v>0</v>
      </c>
      <c r="Q56" s="66">
        <v>858.48</v>
      </c>
      <c r="R56" s="67">
        <v>2.2000000000000001E-3</v>
      </c>
      <c r="S56" s="67">
        <v>2.12E-2</v>
      </c>
      <c r="T56" s="67">
        <v>4.1999999999999997E-3</v>
      </c>
    </row>
    <row r="57" spans="1:20">
      <c r="A57" t="s">
        <v>450</v>
      </c>
      <c r="B57" t="s">
        <v>451</v>
      </c>
      <c r="C57" t="s">
        <v>102</v>
      </c>
      <c r="D57" t="s">
        <v>125</v>
      </c>
      <c r="E57" t="s">
        <v>452</v>
      </c>
      <c r="F57" t="s">
        <v>292</v>
      </c>
      <c r="G57" t="s">
        <v>441</v>
      </c>
      <c r="H57" t="s">
        <v>152</v>
      </c>
      <c r="I57" t="s">
        <v>408</v>
      </c>
      <c r="J57" s="66">
        <v>2.08</v>
      </c>
      <c r="K57" t="s">
        <v>104</v>
      </c>
      <c r="L57" s="67">
        <v>4.9000000000000002E-2</v>
      </c>
      <c r="M57" s="67">
        <v>2.0299999999999999E-2</v>
      </c>
      <c r="N57" s="66">
        <v>692400</v>
      </c>
      <c r="O57" s="66">
        <v>108.15</v>
      </c>
      <c r="P57" s="66">
        <v>0</v>
      </c>
      <c r="Q57" s="66">
        <v>748.8306</v>
      </c>
      <c r="R57" s="67">
        <v>2.8E-3</v>
      </c>
      <c r="S57" s="67">
        <v>1.8499999999999999E-2</v>
      </c>
      <c r="T57" s="67">
        <v>3.7000000000000002E-3</v>
      </c>
    </row>
    <row r="58" spans="1:20">
      <c r="A58" t="s">
        <v>453</v>
      </c>
      <c r="B58" t="s">
        <v>454</v>
      </c>
      <c r="C58" t="s">
        <v>102</v>
      </c>
      <c r="D58" t="s">
        <v>125</v>
      </c>
      <c r="E58" t="s">
        <v>455</v>
      </c>
      <c r="F58" t="s">
        <v>292</v>
      </c>
      <c r="G58" t="s">
        <v>456</v>
      </c>
      <c r="H58" t="s">
        <v>152</v>
      </c>
      <c r="I58" t="s">
        <v>457</v>
      </c>
      <c r="J58" s="66">
        <v>2.88</v>
      </c>
      <c r="K58" t="s">
        <v>104</v>
      </c>
      <c r="L58" s="67">
        <v>3.15E-2</v>
      </c>
      <c r="M58" s="67">
        <v>1.83E-2</v>
      </c>
      <c r="N58" s="66">
        <v>248194.73</v>
      </c>
      <c r="O58" s="66">
        <v>103.84</v>
      </c>
      <c r="P58" s="66">
        <v>0</v>
      </c>
      <c r="Q58" s="66">
        <v>257.72540763199999</v>
      </c>
      <c r="R58" s="67">
        <v>6.9999999999999999E-4</v>
      </c>
      <c r="S58" s="67">
        <v>6.4000000000000003E-3</v>
      </c>
      <c r="T58" s="67">
        <v>1.2999999999999999E-3</v>
      </c>
    </row>
    <row r="59" spans="1:20">
      <c r="A59" t="s">
        <v>458</v>
      </c>
      <c r="B59" t="s">
        <v>459</v>
      </c>
      <c r="C59" t="s">
        <v>102</v>
      </c>
      <c r="D59" t="s">
        <v>125</v>
      </c>
      <c r="E59" t="s">
        <v>460</v>
      </c>
      <c r="F59" t="s">
        <v>292</v>
      </c>
      <c r="G59" t="s">
        <v>461</v>
      </c>
      <c r="H59" t="s">
        <v>206</v>
      </c>
      <c r="I59" t="s">
        <v>462</v>
      </c>
      <c r="J59" s="66">
        <v>4.1100000000000003</v>
      </c>
      <c r="K59" t="s">
        <v>104</v>
      </c>
      <c r="L59" s="67">
        <v>4.2999999999999997E-2</v>
      </c>
      <c r="M59" s="67">
        <v>2.3199999999999998E-2</v>
      </c>
      <c r="N59" s="66">
        <v>760000</v>
      </c>
      <c r="O59" s="66">
        <v>110.36</v>
      </c>
      <c r="P59" s="66">
        <v>0</v>
      </c>
      <c r="Q59" s="66">
        <v>838.73599999999999</v>
      </c>
      <c r="R59" s="67">
        <v>6.9999999999999999E-4</v>
      </c>
      <c r="S59" s="67">
        <v>2.07E-2</v>
      </c>
      <c r="T59" s="67">
        <v>4.1000000000000003E-3</v>
      </c>
    </row>
    <row r="60" spans="1:20">
      <c r="A60" t="s">
        <v>463</v>
      </c>
      <c r="B60" t="s">
        <v>464</v>
      </c>
      <c r="C60" t="s">
        <v>102</v>
      </c>
      <c r="D60" t="s">
        <v>125</v>
      </c>
      <c r="E60" t="s">
        <v>465</v>
      </c>
      <c r="F60" t="s">
        <v>370</v>
      </c>
      <c r="G60" t="s">
        <v>461</v>
      </c>
      <c r="H60" t="s">
        <v>206</v>
      </c>
      <c r="I60" t="s">
        <v>466</v>
      </c>
      <c r="J60" s="66">
        <v>4.21</v>
      </c>
      <c r="K60" t="s">
        <v>104</v>
      </c>
      <c r="L60" s="67">
        <v>3.3500000000000002E-2</v>
      </c>
      <c r="M60" s="67">
        <v>1.44E-2</v>
      </c>
      <c r="N60" s="66">
        <v>690507</v>
      </c>
      <c r="O60" s="66">
        <v>108.97</v>
      </c>
      <c r="P60" s="66">
        <v>0</v>
      </c>
      <c r="Q60" s="66">
        <v>752.44547790000001</v>
      </c>
      <c r="R60" s="67">
        <v>1.1999999999999999E-3</v>
      </c>
      <c r="S60" s="67">
        <v>1.8599999999999998E-2</v>
      </c>
      <c r="T60" s="67">
        <v>3.7000000000000002E-3</v>
      </c>
    </row>
    <row r="61" spans="1:20">
      <c r="A61" t="s">
        <v>467</v>
      </c>
      <c r="B61" t="s">
        <v>468</v>
      </c>
      <c r="C61" t="s">
        <v>102</v>
      </c>
      <c r="D61" t="s">
        <v>125</v>
      </c>
      <c r="E61" t="s">
        <v>469</v>
      </c>
      <c r="F61" t="s">
        <v>292</v>
      </c>
      <c r="G61" t="s">
        <v>456</v>
      </c>
      <c r="H61" t="s">
        <v>152</v>
      </c>
      <c r="I61" t="s">
        <v>470</v>
      </c>
      <c r="J61" s="66">
        <v>6.25</v>
      </c>
      <c r="K61" t="s">
        <v>104</v>
      </c>
      <c r="L61" s="67">
        <v>3.95E-2</v>
      </c>
      <c r="M61" s="67">
        <v>3.1600000000000003E-2</v>
      </c>
      <c r="N61" s="66">
        <v>184712.48</v>
      </c>
      <c r="O61" s="66">
        <v>105.1</v>
      </c>
      <c r="P61" s="66">
        <v>0</v>
      </c>
      <c r="Q61" s="66">
        <v>194.13281648</v>
      </c>
      <c r="R61" s="67">
        <v>1E-4</v>
      </c>
      <c r="S61" s="67">
        <v>4.7999999999999996E-3</v>
      </c>
      <c r="T61" s="67">
        <v>1E-3</v>
      </c>
    </row>
    <row r="62" spans="1:20">
      <c r="A62" t="s">
        <v>471</v>
      </c>
      <c r="B62" t="s">
        <v>472</v>
      </c>
      <c r="C62" t="s">
        <v>102</v>
      </c>
      <c r="D62" t="s">
        <v>125</v>
      </c>
      <c r="E62" t="s">
        <v>473</v>
      </c>
      <c r="F62" t="s">
        <v>370</v>
      </c>
      <c r="G62" t="s">
        <v>474</v>
      </c>
      <c r="H62" t="s">
        <v>206</v>
      </c>
      <c r="I62" t="s">
        <v>475</v>
      </c>
      <c r="J62" s="66">
        <v>3.96</v>
      </c>
      <c r="K62" t="s">
        <v>104</v>
      </c>
      <c r="L62" s="67">
        <v>4.8000000000000001E-2</v>
      </c>
      <c r="M62" s="67">
        <v>7.46E-2</v>
      </c>
      <c r="N62" s="66">
        <v>763015</v>
      </c>
      <c r="O62" s="66">
        <v>90.63</v>
      </c>
      <c r="P62" s="66">
        <v>0</v>
      </c>
      <c r="Q62" s="66">
        <v>691.52049450000004</v>
      </c>
      <c r="R62" s="67">
        <v>4.0000000000000002E-4</v>
      </c>
      <c r="S62" s="67">
        <v>1.7100000000000001E-2</v>
      </c>
      <c r="T62" s="67">
        <v>3.3999999999999998E-3</v>
      </c>
    </row>
    <row r="63" spans="1:20">
      <c r="A63" t="s">
        <v>476</v>
      </c>
      <c r="B63" t="s">
        <v>477</v>
      </c>
      <c r="C63" t="s">
        <v>102</v>
      </c>
      <c r="D63" t="s">
        <v>125</v>
      </c>
      <c r="E63" t="s">
        <v>478</v>
      </c>
      <c r="F63" t="s">
        <v>134</v>
      </c>
      <c r="G63" t="s">
        <v>479</v>
      </c>
      <c r="H63" t="s">
        <v>152</v>
      </c>
      <c r="I63" t="s">
        <v>480</v>
      </c>
      <c r="J63" s="66">
        <v>4.49</v>
      </c>
      <c r="K63" t="s">
        <v>104</v>
      </c>
      <c r="L63" s="67">
        <v>3.85E-2</v>
      </c>
      <c r="M63" s="67">
        <v>6.7699999999999996E-2</v>
      </c>
      <c r="N63" s="66">
        <v>299188.17</v>
      </c>
      <c r="O63" s="66">
        <v>88.63</v>
      </c>
      <c r="P63" s="66">
        <v>0</v>
      </c>
      <c r="Q63" s="66">
        <v>265.170475071</v>
      </c>
      <c r="R63" s="67">
        <v>2.0000000000000001E-4</v>
      </c>
      <c r="S63" s="67">
        <v>6.4999999999999997E-3</v>
      </c>
      <c r="T63" s="67">
        <v>1.2999999999999999E-3</v>
      </c>
    </row>
    <row r="64" spans="1:20">
      <c r="A64" t="s">
        <v>481</v>
      </c>
      <c r="B64" t="s">
        <v>477</v>
      </c>
      <c r="C64" t="s">
        <v>102</v>
      </c>
      <c r="D64" t="s">
        <v>125</v>
      </c>
      <c r="E64" t="s">
        <v>478</v>
      </c>
      <c r="F64" t="s">
        <v>134</v>
      </c>
      <c r="G64" t="s">
        <v>213</v>
      </c>
      <c r="H64" t="s">
        <v>482</v>
      </c>
      <c r="I64" t="s">
        <v>483</v>
      </c>
      <c r="J64" s="66">
        <v>4.49</v>
      </c>
      <c r="K64" t="s">
        <v>104</v>
      </c>
      <c r="L64" s="67">
        <v>3.85E-2</v>
      </c>
      <c r="M64" s="67">
        <v>6.6600000000000006E-2</v>
      </c>
      <c r="N64" s="66">
        <v>11065</v>
      </c>
      <c r="O64" s="66">
        <v>89.06</v>
      </c>
      <c r="P64" s="66">
        <v>0</v>
      </c>
      <c r="Q64" s="66">
        <v>9.8544889999999992</v>
      </c>
      <c r="R64" s="67">
        <v>2.0000000000000001E-4</v>
      </c>
      <c r="S64" s="67">
        <v>2.0000000000000001E-4</v>
      </c>
      <c r="T64" s="67">
        <v>0</v>
      </c>
    </row>
    <row r="65" spans="1:20">
      <c r="A65" s="68" t="s">
        <v>282</v>
      </c>
      <c r="B65" s="14"/>
      <c r="C65" s="14"/>
      <c r="D65" s="14"/>
      <c r="E65" s="14"/>
      <c r="J65" s="70">
        <v>2.92</v>
      </c>
      <c r="M65" s="69">
        <v>3.6499999999999998E-2</v>
      </c>
      <c r="N65" s="70">
        <v>6374044.8399999999</v>
      </c>
      <c r="P65" s="70">
        <v>0</v>
      </c>
      <c r="Q65" s="70">
        <v>6066.547141176</v>
      </c>
      <c r="S65" s="69">
        <v>0.1497</v>
      </c>
      <c r="T65" s="69">
        <v>2.98E-2</v>
      </c>
    </row>
    <row r="66" spans="1:20">
      <c r="A66" t="s">
        <v>484</v>
      </c>
      <c r="B66" t="s">
        <v>485</v>
      </c>
      <c r="C66" t="s">
        <v>102</v>
      </c>
      <c r="D66" t="s">
        <v>125</v>
      </c>
      <c r="E66" t="s">
        <v>486</v>
      </c>
      <c r="F66" t="s">
        <v>487</v>
      </c>
      <c r="G66" t="s">
        <v>205</v>
      </c>
      <c r="H66" t="s">
        <v>206</v>
      </c>
      <c r="I66" t="s">
        <v>488</v>
      </c>
      <c r="J66" s="66">
        <v>3.48</v>
      </c>
      <c r="K66" t="s">
        <v>104</v>
      </c>
      <c r="L66" s="67">
        <v>2.9000000000000001E-2</v>
      </c>
      <c r="M66" s="67">
        <v>2.6599999999999999E-2</v>
      </c>
      <c r="N66" s="66">
        <v>655973</v>
      </c>
      <c r="O66" s="66">
        <v>97.15</v>
      </c>
      <c r="P66" s="66">
        <v>0</v>
      </c>
      <c r="Q66" s="66">
        <v>637.27776949999998</v>
      </c>
      <c r="R66" s="67">
        <v>6.9999999999999999E-4</v>
      </c>
      <c r="S66" s="67">
        <v>1.5699999999999999E-2</v>
      </c>
      <c r="T66" s="67">
        <v>3.0999999999999999E-3</v>
      </c>
    </row>
    <row r="67" spans="1:20">
      <c r="A67" t="s">
        <v>489</v>
      </c>
      <c r="B67" t="s">
        <v>490</v>
      </c>
      <c r="C67" t="s">
        <v>102</v>
      </c>
      <c r="D67" t="s">
        <v>125</v>
      </c>
      <c r="E67" t="s">
        <v>491</v>
      </c>
      <c r="F67" t="s">
        <v>492</v>
      </c>
      <c r="G67" t="s">
        <v>298</v>
      </c>
      <c r="H67" t="s">
        <v>206</v>
      </c>
      <c r="I67" t="s">
        <v>319</v>
      </c>
      <c r="J67" s="66">
        <v>2.82</v>
      </c>
      <c r="K67" t="s">
        <v>104</v>
      </c>
      <c r="L67" s="67">
        <v>3.49E-2</v>
      </c>
      <c r="M67" s="67">
        <v>3.8800000000000001E-2</v>
      </c>
      <c r="N67" s="66">
        <v>1755112.42</v>
      </c>
      <c r="O67" s="66">
        <v>95.52</v>
      </c>
      <c r="P67" s="66">
        <v>0</v>
      </c>
      <c r="Q67" s="66">
        <v>1676.483383584</v>
      </c>
      <c r="R67" s="67">
        <v>8.9999999999999998E-4</v>
      </c>
      <c r="S67" s="67">
        <v>4.1399999999999999E-2</v>
      </c>
      <c r="T67" s="67">
        <v>8.2000000000000007E-3</v>
      </c>
    </row>
    <row r="68" spans="1:20">
      <c r="A68" t="s">
        <v>493</v>
      </c>
      <c r="B68" t="s">
        <v>494</v>
      </c>
      <c r="C68" t="s">
        <v>102</v>
      </c>
      <c r="D68" t="s">
        <v>125</v>
      </c>
      <c r="E68" t="s">
        <v>495</v>
      </c>
      <c r="F68" t="s">
        <v>130</v>
      </c>
      <c r="G68" t="s">
        <v>344</v>
      </c>
      <c r="H68" t="s">
        <v>206</v>
      </c>
      <c r="I68" t="s">
        <v>496</v>
      </c>
      <c r="J68" s="66">
        <v>2.88</v>
      </c>
      <c r="K68" t="s">
        <v>104</v>
      </c>
      <c r="L68" s="67">
        <v>3.8300000000000001E-2</v>
      </c>
      <c r="M68" s="67">
        <v>4.4699999999999997E-2</v>
      </c>
      <c r="N68" s="66">
        <v>543852</v>
      </c>
      <c r="O68" s="66">
        <v>96.57</v>
      </c>
      <c r="P68" s="66">
        <v>0</v>
      </c>
      <c r="Q68" s="66">
        <v>525.19787640000004</v>
      </c>
      <c r="R68" s="67">
        <v>1.1000000000000001E-3</v>
      </c>
      <c r="S68" s="67">
        <v>1.2999999999999999E-2</v>
      </c>
      <c r="T68" s="67">
        <v>2.5999999999999999E-3</v>
      </c>
    </row>
    <row r="69" spans="1:20">
      <c r="A69" t="s">
        <v>497</v>
      </c>
      <c r="B69" t="s">
        <v>498</v>
      </c>
      <c r="C69" t="s">
        <v>102</v>
      </c>
      <c r="D69" t="s">
        <v>125</v>
      </c>
      <c r="E69" t="s">
        <v>499</v>
      </c>
      <c r="F69" t="s">
        <v>492</v>
      </c>
      <c r="G69" t="s">
        <v>441</v>
      </c>
      <c r="H69" t="s">
        <v>152</v>
      </c>
      <c r="I69" t="s">
        <v>500</v>
      </c>
      <c r="J69" s="66">
        <v>4.96</v>
      </c>
      <c r="K69" t="s">
        <v>104</v>
      </c>
      <c r="L69" s="67">
        <v>4.6899999999999997E-2</v>
      </c>
      <c r="M69" s="67">
        <v>7.3899999999999993E-2</v>
      </c>
      <c r="N69" s="66">
        <v>301831.21999999997</v>
      </c>
      <c r="O69" s="66">
        <v>89.26</v>
      </c>
      <c r="P69" s="66">
        <v>0</v>
      </c>
      <c r="Q69" s="66">
        <v>269.41454697199998</v>
      </c>
      <c r="R69" s="67">
        <v>2.0000000000000001E-4</v>
      </c>
      <c r="S69" s="67">
        <v>6.6E-3</v>
      </c>
      <c r="T69" s="67">
        <v>1.2999999999999999E-3</v>
      </c>
    </row>
    <row r="70" spans="1:20">
      <c r="A70" t="s">
        <v>501</v>
      </c>
      <c r="B70" t="s">
        <v>502</v>
      </c>
      <c r="C70" t="s">
        <v>102</v>
      </c>
      <c r="D70" t="s">
        <v>125</v>
      </c>
      <c r="E70" t="s">
        <v>465</v>
      </c>
      <c r="F70" t="s">
        <v>370</v>
      </c>
      <c r="G70" t="s">
        <v>461</v>
      </c>
      <c r="H70" t="s">
        <v>206</v>
      </c>
      <c r="I70" t="s">
        <v>319</v>
      </c>
      <c r="J70" s="66">
        <v>2.63</v>
      </c>
      <c r="K70" t="s">
        <v>104</v>
      </c>
      <c r="L70" s="67">
        <v>5.2499999999999998E-2</v>
      </c>
      <c r="M70" s="67">
        <v>3.1300000000000001E-2</v>
      </c>
      <c r="N70" s="66">
        <v>3000909.2</v>
      </c>
      <c r="O70" s="66">
        <v>95.11</v>
      </c>
      <c r="P70" s="66">
        <v>0</v>
      </c>
      <c r="Q70" s="66">
        <v>2854.1647401199998</v>
      </c>
      <c r="R70" s="67">
        <v>2.5999999999999999E-3</v>
      </c>
      <c r="S70" s="67">
        <v>7.0400000000000004E-2</v>
      </c>
      <c r="T70" s="67">
        <v>1.4E-2</v>
      </c>
    </row>
    <row r="71" spans="1:20">
      <c r="A71" t="s">
        <v>503</v>
      </c>
      <c r="B71" t="s">
        <v>504</v>
      </c>
      <c r="C71" t="s">
        <v>102</v>
      </c>
      <c r="D71" t="s">
        <v>125</v>
      </c>
      <c r="E71" t="s">
        <v>505</v>
      </c>
      <c r="F71" t="s">
        <v>134</v>
      </c>
      <c r="G71" t="s">
        <v>213</v>
      </c>
      <c r="H71" t="s">
        <v>482</v>
      </c>
      <c r="I71" t="s">
        <v>506</v>
      </c>
      <c r="J71" s="66">
        <v>3.68</v>
      </c>
      <c r="K71" t="s">
        <v>104</v>
      </c>
      <c r="L71" s="67">
        <v>5.9499999999999997E-2</v>
      </c>
      <c r="M71" s="67">
        <v>6.4100000000000004E-2</v>
      </c>
      <c r="N71" s="66">
        <v>116367</v>
      </c>
      <c r="O71" s="66">
        <v>89.38</v>
      </c>
      <c r="P71" s="66">
        <v>0</v>
      </c>
      <c r="Q71" s="66">
        <v>104.0088246</v>
      </c>
      <c r="R71" s="67">
        <v>1E-4</v>
      </c>
      <c r="S71" s="67">
        <v>2.5999999999999999E-3</v>
      </c>
      <c r="T71" s="67">
        <v>5.0000000000000001E-4</v>
      </c>
    </row>
    <row r="72" spans="1:20">
      <c r="A72" s="68" t="s">
        <v>507</v>
      </c>
      <c r="B72" s="14"/>
      <c r="C72" s="14"/>
      <c r="D72" s="14"/>
      <c r="E72" s="14"/>
      <c r="J72" s="70">
        <v>0</v>
      </c>
      <c r="M72" s="69">
        <v>0</v>
      </c>
      <c r="N72" s="70">
        <v>0</v>
      </c>
      <c r="P72" s="70">
        <v>0</v>
      </c>
      <c r="Q72" s="70">
        <v>0</v>
      </c>
      <c r="S72" s="69">
        <v>0</v>
      </c>
      <c r="T72" s="69">
        <v>0</v>
      </c>
    </row>
    <row r="73" spans="1:20">
      <c r="A73" t="s">
        <v>213</v>
      </c>
      <c r="B73" t="s">
        <v>213</v>
      </c>
      <c r="C73" s="14"/>
      <c r="D73" s="14"/>
      <c r="E73" s="14"/>
      <c r="F73" t="s">
        <v>213</v>
      </c>
      <c r="G73" t="s">
        <v>213</v>
      </c>
      <c r="J73" s="66">
        <v>0</v>
      </c>
      <c r="K73" t="s">
        <v>213</v>
      </c>
      <c r="L73" s="67">
        <v>0</v>
      </c>
      <c r="M73" s="67">
        <v>0</v>
      </c>
      <c r="N73" s="66">
        <v>0</v>
      </c>
      <c r="O73" s="66">
        <v>0</v>
      </c>
      <c r="Q73" s="66">
        <v>0</v>
      </c>
      <c r="R73" s="67">
        <v>0</v>
      </c>
      <c r="S73" s="67">
        <v>0</v>
      </c>
      <c r="T73" s="67">
        <v>0</v>
      </c>
    </row>
    <row r="74" spans="1:20">
      <c r="A74" s="68" t="s">
        <v>218</v>
      </c>
      <c r="B74" s="14"/>
      <c r="C74" s="14"/>
      <c r="D74" s="14"/>
      <c r="E74" s="14"/>
      <c r="J74" s="70">
        <v>0</v>
      </c>
      <c r="M74" s="69">
        <v>0</v>
      </c>
      <c r="N74" s="70">
        <v>0</v>
      </c>
      <c r="P74" s="70">
        <v>0</v>
      </c>
      <c r="Q74" s="70">
        <v>0</v>
      </c>
      <c r="S74" s="69">
        <v>0</v>
      </c>
      <c r="T74" s="69">
        <v>0</v>
      </c>
    </row>
    <row r="75" spans="1:20">
      <c r="A75" s="68" t="s">
        <v>283</v>
      </c>
      <c r="B75" s="14"/>
      <c r="C75" s="14"/>
      <c r="D75" s="14"/>
      <c r="E75" s="14"/>
      <c r="J75" s="70">
        <v>0</v>
      </c>
      <c r="M75" s="69">
        <v>0</v>
      </c>
      <c r="N75" s="70">
        <v>0</v>
      </c>
      <c r="P75" s="70">
        <v>0</v>
      </c>
      <c r="Q75" s="70">
        <v>0</v>
      </c>
      <c r="S75" s="69">
        <v>0</v>
      </c>
      <c r="T75" s="69">
        <v>0</v>
      </c>
    </row>
    <row r="76" spans="1:20">
      <c r="A76" t="s">
        <v>213</v>
      </c>
      <c r="B76" t="s">
        <v>213</v>
      </c>
      <c r="C76" s="14"/>
      <c r="D76" s="14"/>
      <c r="E76" s="14"/>
      <c r="F76" t="s">
        <v>213</v>
      </c>
      <c r="G76" t="s">
        <v>213</v>
      </c>
      <c r="J76" s="66">
        <v>0</v>
      </c>
      <c r="K76" t="s">
        <v>213</v>
      </c>
      <c r="L76" s="67">
        <v>0</v>
      </c>
      <c r="M76" s="67">
        <v>0</v>
      </c>
      <c r="N76" s="66">
        <v>0</v>
      </c>
      <c r="O76" s="66">
        <v>0</v>
      </c>
      <c r="Q76" s="66">
        <v>0</v>
      </c>
      <c r="R76" s="67">
        <v>0</v>
      </c>
      <c r="S76" s="67">
        <v>0</v>
      </c>
      <c r="T76" s="67">
        <v>0</v>
      </c>
    </row>
    <row r="77" spans="1:20">
      <c r="A77" s="68" t="s">
        <v>284</v>
      </c>
      <c r="B77" s="14"/>
      <c r="C77" s="14"/>
      <c r="D77" s="14"/>
      <c r="E77" s="14"/>
      <c r="J77" s="70">
        <v>0</v>
      </c>
      <c r="M77" s="69">
        <v>0</v>
      </c>
      <c r="N77" s="70">
        <v>0</v>
      </c>
      <c r="P77" s="70">
        <v>0</v>
      </c>
      <c r="Q77" s="70">
        <v>0</v>
      </c>
      <c r="S77" s="69">
        <v>0</v>
      </c>
      <c r="T77" s="69">
        <v>0</v>
      </c>
    </row>
    <row r="78" spans="1:20">
      <c r="A78" t="s">
        <v>213</v>
      </c>
      <c r="B78" t="s">
        <v>213</v>
      </c>
      <c r="C78" s="14"/>
      <c r="D78" s="14"/>
      <c r="E78" s="14"/>
      <c r="F78" t="s">
        <v>213</v>
      </c>
      <c r="G78" t="s">
        <v>213</v>
      </c>
      <c r="J78" s="66">
        <v>0</v>
      </c>
      <c r="K78" t="s">
        <v>213</v>
      </c>
      <c r="L78" s="67">
        <v>0</v>
      </c>
      <c r="M78" s="67">
        <v>0</v>
      </c>
      <c r="N78" s="66">
        <v>0</v>
      </c>
      <c r="O78" s="66">
        <v>0</v>
      </c>
      <c r="Q78" s="66">
        <v>0</v>
      </c>
      <c r="R78" s="67">
        <v>0</v>
      </c>
      <c r="S78" s="67">
        <v>0</v>
      </c>
      <c r="T78" s="67">
        <v>0</v>
      </c>
    </row>
    <row r="79" spans="1:20">
      <c r="A79" s="80" t="s">
        <v>220</v>
      </c>
      <c r="B79" s="14"/>
      <c r="C79" s="14"/>
      <c r="D79" s="14"/>
      <c r="E79" s="14"/>
    </row>
    <row r="80" spans="1:20">
      <c r="A80" s="80" t="s">
        <v>277</v>
      </c>
      <c r="B80" s="14"/>
      <c r="C80" s="14"/>
      <c r="D80" s="14"/>
      <c r="E80" s="14"/>
    </row>
    <row r="81" spans="1:5">
      <c r="A81" s="80" t="s">
        <v>278</v>
      </c>
      <c r="B81" s="14"/>
      <c r="C81" s="14"/>
      <c r="D81" s="14"/>
      <c r="E81" s="14"/>
    </row>
    <row r="82" spans="1:5">
      <c r="A82" s="80" t="s">
        <v>279</v>
      </c>
      <c r="B82" s="14"/>
      <c r="C82" s="14"/>
      <c r="D82" s="14"/>
      <c r="E82" s="14"/>
    </row>
    <row r="83" spans="1:5">
      <c r="A83" s="80" t="s">
        <v>280</v>
      </c>
      <c r="B83" s="14"/>
      <c r="C83" s="14"/>
      <c r="D83" s="14"/>
      <c r="E83" s="14"/>
    </row>
    <row r="84" spans="1:5" hidden="1">
      <c r="B84" s="14"/>
      <c r="C84" s="14"/>
      <c r="D84" s="14"/>
      <c r="E84" s="14"/>
    </row>
    <row r="85" spans="1:5" hidden="1">
      <c r="B85" s="14"/>
      <c r="C85" s="14"/>
      <c r="D85" s="14"/>
      <c r="E85" s="14"/>
    </row>
    <row r="86" spans="1:5" hidden="1">
      <c r="B86" s="14"/>
      <c r="C86" s="14"/>
      <c r="D86" s="14"/>
      <c r="E86" s="14"/>
    </row>
    <row r="87" spans="1:5" hidden="1">
      <c r="B87" s="14"/>
      <c r="C87" s="14"/>
      <c r="D87" s="14"/>
      <c r="E87" s="14"/>
    </row>
    <row r="88" spans="1:5" hidden="1">
      <c r="B88" s="14"/>
      <c r="C88" s="14"/>
      <c r="D88" s="14"/>
      <c r="E88" s="14"/>
    </row>
    <row r="89" spans="1:5" hidden="1">
      <c r="B89" s="14"/>
      <c r="C89" s="14"/>
      <c r="D89" s="14"/>
      <c r="E89" s="14"/>
    </row>
    <row r="90" spans="1:5" hidden="1">
      <c r="B90" s="14"/>
      <c r="C90" s="14"/>
      <c r="D90" s="14"/>
      <c r="E90" s="14"/>
    </row>
    <row r="91" spans="1:5" hidden="1">
      <c r="B91" s="14"/>
      <c r="C91" s="14"/>
      <c r="D91" s="14"/>
      <c r="E91" s="14"/>
    </row>
    <row r="92" spans="1:5" hidden="1">
      <c r="B92" s="14"/>
      <c r="C92" s="14"/>
      <c r="D92" s="14"/>
      <c r="E92" s="14"/>
    </row>
    <row r="93" spans="1:5" hidden="1">
      <c r="B93" s="14"/>
      <c r="C93" s="14"/>
      <c r="D93" s="14"/>
      <c r="E93" s="14"/>
    </row>
    <row r="94" spans="1:5" hidden="1">
      <c r="B94" s="14"/>
      <c r="C94" s="14"/>
      <c r="D94" s="14"/>
      <c r="E94" s="14"/>
    </row>
    <row r="95" spans="1:5" hidden="1">
      <c r="B95" s="14"/>
      <c r="C95" s="14"/>
      <c r="D95" s="14"/>
      <c r="E95" s="14"/>
    </row>
    <row r="96" spans="1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L24" sqref="L2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6"/>
    </row>
    <row r="7" spans="1:61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6"/>
      <c r="BI7" s="16"/>
    </row>
    <row r="8" spans="1:61" s="16" customFormat="1" ht="20.25">
      <c r="A8" s="40" t="s">
        <v>48</v>
      </c>
      <c r="B8" s="41" t="s">
        <v>49</v>
      </c>
      <c r="C8" s="97" t="s">
        <v>70</v>
      </c>
      <c r="D8" s="97" t="s">
        <v>83</v>
      </c>
      <c r="E8" s="97" t="s">
        <v>50</v>
      </c>
      <c r="F8" s="97" t="s">
        <v>84</v>
      </c>
      <c r="G8" s="97" t="s">
        <v>53</v>
      </c>
      <c r="H8" s="88" t="s">
        <v>189</v>
      </c>
      <c r="I8" s="88" t="s">
        <v>190</v>
      </c>
      <c r="J8" s="88" t="s">
        <v>194</v>
      </c>
      <c r="K8" s="88" t="s">
        <v>56</v>
      </c>
      <c r="L8" s="88" t="s">
        <v>73</v>
      </c>
      <c r="M8" s="88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508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213</v>
      </c>
      <c r="B14" t="s">
        <v>213</v>
      </c>
      <c r="D14" s="14"/>
      <c r="E14" s="14"/>
      <c r="F14" t="s">
        <v>213</v>
      </c>
      <c r="G14" t="s">
        <v>213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509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213</v>
      </c>
      <c r="B16" t="s">
        <v>213</v>
      </c>
      <c r="D16" s="14"/>
      <c r="E16" s="14"/>
      <c r="F16" t="s">
        <v>213</v>
      </c>
      <c r="G16" t="s">
        <v>213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510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213</v>
      </c>
      <c r="B18" t="s">
        <v>213</v>
      </c>
      <c r="D18" s="14"/>
      <c r="E18" s="14"/>
      <c r="F18" t="s">
        <v>213</v>
      </c>
      <c r="G18" t="s">
        <v>213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511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213</v>
      </c>
      <c r="B20" t="s">
        <v>213</v>
      </c>
      <c r="D20" s="14"/>
      <c r="E20" s="14"/>
      <c r="F20" t="s">
        <v>213</v>
      </c>
      <c r="G20" t="s">
        <v>213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218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283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213</v>
      </c>
      <c r="B23" t="s">
        <v>213</v>
      </c>
      <c r="D23" s="14"/>
      <c r="E23" s="14"/>
      <c r="F23" t="s">
        <v>213</v>
      </c>
      <c r="G23" t="s">
        <v>213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284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213</v>
      </c>
      <c r="B25" t="s">
        <v>213</v>
      </c>
      <c r="D25" s="14"/>
      <c r="E25" s="14"/>
      <c r="F25" t="s">
        <v>213</v>
      </c>
      <c r="G25" t="s">
        <v>213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80" t="s">
        <v>220</v>
      </c>
      <c r="D26" s="14"/>
      <c r="E26" s="14"/>
      <c r="F26" s="14"/>
    </row>
    <row r="27" spans="1:14">
      <c r="A27" s="80" t="s">
        <v>277</v>
      </c>
      <c r="D27" s="14"/>
      <c r="E27" s="14"/>
      <c r="F27" s="14"/>
    </row>
    <row r="28" spans="1:14">
      <c r="A28" s="80" t="s">
        <v>278</v>
      </c>
      <c r="D28" s="14"/>
      <c r="E28" s="14"/>
      <c r="F28" s="14"/>
    </row>
    <row r="29" spans="1:14">
      <c r="A29" s="80" t="s">
        <v>279</v>
      </c>
      <c r="D29" s="14"/>
      <c r="E29" s="14"/>
      <c r="F29" s="14"/>
    </row>
    <row r="30" spans="1:14">
      <c r="A30" s="80" t="s">
        <v>280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K31" sqref="K31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6"/>
    </row>
    <row r="7" spans="1:62" ht="26.25" customHeight="1">
      <c r="A7" s="94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8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512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513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514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515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507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516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218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517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518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507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213</v>
      </c>
      <c r="B31" t="s">
        <v>213</v>
      </c>
      <c r="C31" s="14"/>
      <c r="D31" s="14"/>
      <c r="E31" t="s">
        <v>213</v>
      </c>
      <c r="F31" t="s">
        <v>213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516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213</v>
      </c>
      <c r="B33" t="s">
        <v>213</v>
      </c>
      <c r="C33" s="14"/>
      <c r="D33" s="14"/>
      <c r="E33" t="s">
        <v>213</v>
      </c>
      <c r="F33" t="s">
        <v>213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0" t="s">
        <v>220</v>
      </c>
      <c r="C34" s="14"/>
      <c r="D34" s="14"/>
      <c r="E34" s="14"/>
      <c r="F34" s="14"/>
    </row>
    <row r="35" spans="1:13">
      <c r="A35" s="80" t="s">
        <v>277</v>
      </c>
      <c r="C35" s="14"/>
      <c r="D35" s="14"/>
      <c r="E35" s="14"/>
      <c r="F35" s="14"/>
    </row>
    <row r="36" spans="1:13">
      <c r="A36" s="80" t="s">
        <v>278</v>
      </c>
      <c r="C36" s="14"/>
      <c r="D36" s="14"/>
      <c r="E36" s="14"/>
      <c r="F36" s="14"/>
    </row>
    <row r="37" spans="1:13">
      <c r="A37" s="80" t="s">
        <v>279</v>
      </c>
      <c r="C37" s="14"/>
      <c r="D37" s="14"/>
      <c r="E37" s="14"/>
      <c r="F37" s="14"/>
    </row>
    <row r="38" spans="1:13">
      <c r="A38" s="80" t="s">
        <v>280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L28" sqref="L2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64" ht="26.25" customHeight="1">
      <c r="A7" s="94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8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519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H14" t="s">
        <v>213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520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H16" t="s">
        <v>213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H18" t="s">
        <v>213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507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H20" t="s">
        <v>213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218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519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H23" t="s">
        <v>213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520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H25" t="s">
        <v>213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H27" t="s">
        <v>213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507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H29" t="s">
        <v>213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0" t="s">
        <v>220</v>
      </c>
      <c r="B30" s="14"/>
      <c r="C30" s="14"/>
      <c r="D30" s="14"/>
    </row>
    <row r="31" spans="1:14">
      <c r="A31" s="80" t="s">
        <v>277</v>
      </c>
      <c r="B31" s="14"/>
      <c r="C31" s="14"/>
      <c r="D31" s="14"/>
    </row>
    <row r="32" spans="1:14">
      <c r="A32" s="80" t="s">
        <v>278</v>
      </c>
      <c r="B32" s="14"/>
      <c r="C32" s="14"/>
      <c r="D32" s="14"/>
    </row>
    <row r="33" spans="1:4">
      <c r="A33" s="80" t="s">
        <v>279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J15" sqref="J1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9" ht="26.25" customHeight="1">
      <c r="A7" s="94" t="s">
        <v>97</v>
      </c>
      <c r="B7" s="95"/>
      <c r="C7" s="95"/>
      <c r="D7" s="95"/>
      <c r="E7" s="95"/>
      <c r="F7" s="95"/>
      <c r="G7" s="95"/>
      <c r="H7" s="95"/>
      <c r="I7" s="95"/>
      <c r="J7" s="95"/>
      <c r="K7" s="96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521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213</v>
      </c>
      <c r="B14" t="s">
        <v>213</v>
      </c>
      <c r="C14" s="14"/>
      <c r="D14" t="s">
        <v>213</v>
      </c>
      <c r="E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218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522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t="s">
        <v>220</v>
      </c>
      <c r="C18" s="14"/>
      <c r="D18" s="14"/>
    </row>
    <row r="19" spans="1:11">
      <c r="A19" s="80" t="s">
        <v>277</v>
      </c>
      <c r="C19" s="14"/>
      <c r="D19" s="14"/>
    </row>
    <row r="20" spans="1:11">
      <c r="A20" s="80" t="s">
        <v>278</v>
      </c>
      <c r="C20" s="14"/>
      <c r="D20" s="14"/>
    </row>
    <row r="21" spans="1:11">
      <c r="A21" s="80" t="s">
        <v>279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E0673-3E1D-4D2B-8D06-E3204936F2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0DF3A70B-8E18-46AE-B7E9-A91600F7E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A9A56-F974-4B47-B5A2-180A17601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520042177_b9721_0419</dc:title>
  <dc:creator>Yuli</dc:creator>
  <cp:lastModifiedBy>User</cp:lastModifiedBy>
  <dcterms:created xsi:type="dcterms:W3CDTF">2015-11-10T09:34:27Z</dcterms:created>
  <dcterms:modified xsi:type="dcterms:W3CDTF">2022-03-29T12:00:05Z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