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s="1"/>
  <c r="I10" i="2" l="1"/>
  <c r="D12" i="1"/>
  <c r="I9" i="2" l="1"/>
  <c r="J10" i="2"/>
  <c r="J20" i="2" l="1"/>
  <c r="J19" i="2"/>
  <c r="J18" i="2"/>
  <c r="J17" i="2"/>
  <c r="J16" i="2"/>
  <c r="J15" i="2"/>
  <c r="J14" i="2"/>
  <c r="J13" i="2"/>
  <c r="J12" i="2"/>
  <c r="C10" i="1"/>
  <c r="C41" i="1" s="1"/>
  <c r="J22" i="2"/>
  <c r="J21" i="2"/>
  <c r="J9" i="2"/>
  <c r="J11" i="2"/>
  <c r="D26" i="1" l="1"/>
  <c r="D34" i="1"/>
  <c r="D14" i="1"/>
  <c r="K17" i="2"/>
  <c r="K22" i="2"/>
  <c r="D24" i="1"/>
  <c r="D28" i="1"/>
  <c r="D15" i="1"/>
  <c r="D16" i="1"/>
  <c r="D13" i="1"/>
  <c r="K12" i="2"/>
  <c r="D25" i="1"/>
  <c r="D18" i="1"/>
  <c r="D27" i="1"/>
  <c r="D23" i="1"/>
  <c r="K14" i="2"/>
  <c r="D17" i="1"/>
  <c r="K10" i="2"/>
  <c r="D32" i="1"/>
  <c r="K18" i="2"/>
  <c r="K13" i="2"/>
  <c r="K11" i="2"/>
  <c r="K15" i="2"/>
  <c r="D41" i="1"/>
  <c r="D38" i="1"/>
  <c r="K20" i="2"/>
  <c r="D40" i="1"/>
  <c r="D19" i="1"/>
  <c r="K16" i="2"/>
  <c r="K19" i="2"/>
  <c r="D39" i="1"/>
  <c r="D36" i="1"/>
  <c r="D21" i="1"/>
  <c r="D29" i="1"/>
  <c r="K21" i="2"/>
  <c r="D31" i="1"/>
  <c r="D30" i="1"/>
  <c r="D35" i="1"/>
  <c r="D20" i="1"/>
  <c r="D33" i="1"/>
  <c r="K9" i="2"/>
  <c r="D10" i="1" s="1"/>
</calcChain>
</file>

<file path=xl/sharedStrings.xml><?xml version="1.0" encoding="utf-8"?>
<sst xmlns="http://schemas.openxmlformats.org/spreadsheetml/2006/main" count="3117" uniqueCount="645">
  <si>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</si>
  <si>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</si>
  <si>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</si>
  <si>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</si>
  <si>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</si>
  <si>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</si>
  <si>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</si>
  <si>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</si>
  <si>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</si>
  <si>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</si>
  <si>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</si>
  <si>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</si>
  <si>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</si>
  <si>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</si>
  <si>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</si>
  <si>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</si>
  <si>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</si>
  <si>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</si>
  <si>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</si>
  <si>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</si>
  <si>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</si>
  <si>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</si>
  <si>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</si>
  <si>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</si>
  <si>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</si>
  <si>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</si>
  <si>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</si>
  <si>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</si>
  <si>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</si>
  <si>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</si>
  <si>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</si>
  <si>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</si>
  <si>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</si>
  <si>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</si>
  <si>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</si>
  <si>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</si>
  <si>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</si>
  <si>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</si>
  <si>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</si>
  <si>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</si>
  <si>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</si>
  <si>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</si>
  <si>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</si>
  <si>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</si>
  <si>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</si>
  <si>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</si>
  <si>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</si>
  <si>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</si>
  <si>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</si>
  <si>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</si>
  <si>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</si>
  <si>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</si>
  <si>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</si>
  <si>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</si>
  <si>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</si>
  <si>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</si>
  <si>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</si>
  <si>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</si>
  <si>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</si>
  <si>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</si>
  <si>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</si>
  <si>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</si>
  <si>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</si>
  <si>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</si>
  <si>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</si>
  <si>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</si>
  <si>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</si>
  <si>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</si>
  <si>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</si>
  <si>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</si>
  <si>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</si>
  <si>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</si>
  <si>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</si>
  <si>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</si>
  <si>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</si>
  <si>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</si>
  <si>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</si>
  <si>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</si>
  <si>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</si>
  <si>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</si>
  <si>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</si>
  <si>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</si>
  <si>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</si>
  <si>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</si>
  <si>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</si>
  <si>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</si>
  <si>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</si>
  <si>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</si>
  <si>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</si>
  <si>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</si>
  <si>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</si>
  <si>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</si>
  <si>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</si>
  <si>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</si>
  <si>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</si>
  <si>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</si>
  <si>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</si>
  <si>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</si>
  <si>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</si>
  <si>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</si>
  <si>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</si>
  <si>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</si>
  <si>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</si>
  <si>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</si>
  <si>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</si>
  <si>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</si>
  <si>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</si>
  <si>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</si>
  <si>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</si>
  <si>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</si>
  <si>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</si>
  <si>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</si>
  <si>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</si>
  <si>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</si>
  <si>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</si>
  <si>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</si>
  <si>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</si>
  <si>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</si>
  <si>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</si>
  <si>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</si>
  <si>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</si>
  <si>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</si>
  <si>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</si>
  <si>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</si>
  <si>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</si>
  <si>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</si>
  <si>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</si>
  <si>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</si>
  <si>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</si>
  <si>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</si>
  <si>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</si>
  <si>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</si>
  <si>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</si>
  <si>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</si>
  <si>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</si>
  <si>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</si>
  <si>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</si>
  <si>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</si>
  <si>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</si>
  <si>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</si>
  <si>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</si>
  <si>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</si>
  <si>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</si>
  <si>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</si>
  <si>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</si>
  <si>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</si>
  <si>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</si>
  <si>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</si>
  <si>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</si>
  <si>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</si>
  <si>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</si>
  <si>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</si>
  <si>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</si>
  <si>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</si>
  <si>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</si>
  <si>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</si>
  <si>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</si>
  <si>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</si>
  <si>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</si>
  <si>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</si>
  <si>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</si>
  <si>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</si>
  <si>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</si>
  <si>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</si>
  <si>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</si>
  <si>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</si>
  <si>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</si>
  <si>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</si>
  <si>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</si>
  <si>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</si>
  <si>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</si>
  <si>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</si>
  <si>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</si>
  <si>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</si>
  <si>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</si>
  <si>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</si>
  <si>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</si>
  <si>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</si>
  <si>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</si>
  <si>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</si>
  <si>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</si>
  <si>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</si>
  <si>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</si>
  <si>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</si>
  <si>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</si>
  <si>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</si>
  <si>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</si>
  <si>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</si>
  <si>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</si>
  <si>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</si>
  <si>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</si>
  <si>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</si>
  <si>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</si>
  <si>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</si>
  <si>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</si>
  <si>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</si>
  <si>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</si>
  <si>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בסט אינווסט מיטב דש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</si>
  <si>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</si>
  <si>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</si>
  <si>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</si>
  <si>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</si>
  <si>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</si>
  <si>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</si>
  <si>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</si>
  <si>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</si>
  <si>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</si>
  <si>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</si>
  <si>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</si>
  <si>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</si>
  <si>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</si>
  <si>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</si>
  <si>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</si>
  <si>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</si>
  <si>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</si>
  <si>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</si>
  <si>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</si>
  <si>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</si>
  <si>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</si>
  <si>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</si>
  <si>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</si>
  <si>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</si>
  <si>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</si>
  <si>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30/12/19</t>
  </si>
  <si>
    <t>5904 גליל- האוצר - ממשלתית צמודה</t>
  </si>
  <si>
    <t>9590431</t>
  </si>
  <si>
    <t>29/04/21</t>
  </si>
  <si>
    <t>ממצמ0841- האוצר - ממשלתית צמודה</t>
  </si>
  <si>
    <t>1120583</t>
  </si>
  <si>
    <t>08/03/20</t>
  </si>
  <si>
    <t>ממצמ0922- האוצר - ממשלתית צמודה</t>
  </si>
  <si>
    <t>1124056</t>
  </si>
  <si>
    <t>01/04/19</t>
  </si>
  <si>
    <t>ממצמ0923</t>
  </si>
  <si>
    <t>1128081</t>
  </si>
  <si>
    <t>ממשל צמודה 0529- האוצר - ממשלתית צמודה</t>
  </si>
  <si>
    <t>1157023</t>
  </si>
  <si>
    <t>22/02/21</t>
  </si>
  <si>
    <t>ממשל צמודה 1025- האוצר - ממשלתית צמודה</t>
  </si>
  <si>
    <t>1135912</t>
  </si>
  <si>
    <t>03/02/21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</si>
  <si>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</si>
  <si>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</si>
  <si>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</si>
  <si>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</si>
  <si>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</si>
  <si>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04/02/20</t>
  </si>
  <si>
    <t>סה"כ לא צמודות</t>
  </si>
  <si>
    <t>סה"כ מלווה קצר מועד</t>
  </si>
  <si>
    <t>סה"כ שחר</t>
  </si>
  <si>
    <t>ממשל שקלית 0537- האוצר - ממשלתית שקלית</t>
  </si>
  <si>
    <t>1166180</t>
  </si>
  <si>
    <t>07/03/21</t>
  </si>
  <si>
    <t>ממשל שקלית 1122- האוצר - ממשלתית שקלית</t>
  </si>
  <si>
    <t>1141225</t>
  </si>
  <si>
    <t>25/02/20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</si>
  <si>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</si>
  <si>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</si>
  <si>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</si>
  <si>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</si>
  <si>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</si>
  <si>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05/03/20</t>
  </si>
  <si>
    <t>ממשלתי 0323</t>
  </si>
  <si>
    <t>1126747</t>
  </si>
  <si>
    <t>01/02/21</t>
  </si>
  <si>
    <t>ממשלתי 0324- האוצר - ממשלתית שקלית</t>
  </si>
  <si>
    <t>1130848</t>
  </si>
  <si>
    <t>30/08/20</t>
  </si>
  <si>
    <t>ממשלתי שקלי 0425- האוצר - ממשלתית שקלית</t>
  </si>
  <si>
    <t>1162668</t>
  </si>
  <si>
    <t>ממשק0142- האוצר - ממשלתית שקלית</t>
  </si>
  <si>
    <t>1125400</t>
  </si>
  <si>
    <t>24/03/20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</si>
  <si>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</si>
  <si>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</si>
  <si>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</si>
  <si>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</si>
  <si>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</si>
  <si>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</si>
  <si>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</si>
  <si>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</si>
  <si>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</si>
  <si>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</si>
  <si>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</si>
  <si>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</si>
  <si>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</si>
  <si>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</si>
  <si>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</si>
  <si>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</si>
  <si>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</si>
  <si>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</si>
  <si>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</si>
  <si>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</si>
  <si>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</si>
  <si>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</si>
  <si>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25/06/19</t>
  </si>
  <si>
    <t>חשמל     אגח 29- חשמל</t>
  </si>
  <si>
    <t>6000236</t>
  </si>
  <si>
    <t>520000472</t>
  </si>
  <si>
    <t>אנרגיה</t>
  </si>
  <si>
    <t>ilAA+</t>
  </si>
  <si>
    <t>02/09/19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</si>
  <si>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</si>
  <si>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</si>
  <si>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</si>
  <si>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</si>
  <si>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</si>
  <si>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</si>
  <si>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</si>
  <si>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</si>
  <si>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</si>
  <si>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</si>
  <si>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</si>
  <si>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</si>
  <si>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</si>
  <si>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</si>
  <si>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</si>
  <si>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</si>
  <si>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</si>
  <si>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</si>
  <si>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ריט אג"ח 4- ריט1</t>
  </si>
  <si>
    <t>1129899</t>
  </si>
  <si>
    <t>513821488</t>
  </si>
  <si>
    <t>19/12/19</t>
  </si>
  <si>
    <t>גזית גלוב אג11- גזית גלוב</t>
  </si>
  <si>
    <t>1260546</t>
  </si>
  <si>
    <t>520033234</t>
  </si>
  <si>
    <t>נדלן מניב בחו"ל</t>
  </si>
  <si>
    <t>ilAA-</t>
  </si>
  <si>
    <t>12/09/17</t>
  </si>
  <si>
    <t>גזית גלוב אגח יג- גזית גלוב</t>
  </si>
  <si>
    <t>1260652</t>
  </si>
  <si>
    <t>29/06/20</t>
  </si>
  <si>
    <t>כללביט אג7</t>
  </si>
  <si>
    <t>1132950</t>
  </si>
  <si>
    <t>513754069</t>
  </si>
  <si>
    <t>ביטוח</t>
  </si>
  <si>
    <t>10/09/19</t>
  </si>
  <si>
    <t>מליסרון אג11- מליסרון</t>
  </si>
  <si>
    <t>3230208</t>
  </si>
  <si>
    <t>520037789</t>
  </si>
  <si>
    <t>01/09/19</t>
  </si>
  <si>
    <t>סלע נדל"ן אג"ח 2- סלע קפיטל נדל"ן</t>
  </si>
  <si>
    <t>1132927</t>
  </si>
  <si>
    <t>513992529</t>
  </si>
  <si>
    <t>Aa3.il</t>
  </si>
  <si>
    <t>אשטרום נכסים אג"ח 11</t>
  </si>
  <si>
    <t>2510238</t>
  </si>
  <si>
    <t>520036617</t>
  </si>
  <si>
    <t>ilA+</t>
  </si>
  <si>
    <t>04/09/18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</si>
  <si>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</si>
  <si>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</si>
  <si>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</si>
  <si>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</si>
  <si>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</si>
  <si>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</si>
  <si>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</si>
  <si>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</si>
  <si>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</si>
  <si>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</si>
  <si>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A3.il</t>
  </si>
  <si>
    <t>23/05/19</t>
  </si>
  <si>
    <t>או פי סי אגח 2</t>
  </si>
  <si>
    <t>1166057</t>
  </si>
  <si>
    <t>514401702</t>
  </si>
  <si>
    <t>ilA-</t>
  </si>
  <si>
    <t>01/10/20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</si>
  <si>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</si>
  <si>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</si>
  <si>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</si>
  <si>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</si>
  <si>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</si>
  <si>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</si>
  <si>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</si>
  <si>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</si>
  <si>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</si>
  <si>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סילברסטין אגח א- סילברסטין נכסים</t>
  </si>
  <si>
    <t>1145598</t>
  </si>
  <si>
    <t>1737</t>
  </si>
  <si>
    <t>07/05/18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</si>
  <si>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</si>
  <si>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</si>
  <si>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</si>
  <si>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</si>
  <si>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</si>
  <si>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</si>
  <si>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</si>
  <si>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</si>
  <si>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</si>
  <si>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</si>
  <si>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   אגח 3- הפניקס</t>
  </si>
  <si>
    <t>7670201</t>
  </si>
  <si>
    <t>520017450</t>
  </si>
  <si>
    <t>28/01/18</t>
  </si>
  <si>
    <t>הפניקס אג4- הפניקס</t>
  </si>
  <si>
    <t>7670250</t>
  </si>
  <si>
    <t>הראל הנפ אגח טז- הראל ביטוח מימון והנפקות בע"מ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</si>
  <si>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</si>
  <si>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</si>
  <si>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</si>
  <si>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</si>
  <si>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</si>
  <si>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</si>
  <si>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</si>
  <si>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</si>
  <si>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</si>
  <si>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</si>
  <si>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</si>
  <si>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</si>
  <si>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</si>
  <si>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</si>
  <si>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</si>
  <si>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</si>
  <si>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</si>
  <si>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</si>
  <si>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</si>
  <si>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</si>
  <si>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</si>
  <si>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</si>
  <si>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</si>
  <si>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</si>
  <si>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</si>
  <si>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</si>
  <si>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</si>
  <si>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</si>
  <si>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</si>
  <si>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</si>
  <si>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</si>
  <si>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</si>
  <si>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</si>
  <si>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</si>
  <si>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</si>
  <si>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קיי.בי.אס אגח א</t>
  </si>
  <si>
    <t>1137918</t>
  </si>
  <si>
    <t>1900288</t>
  </si>
  <si>
    <t>23/06/20</t>
  </si>
  <si>
    <t>אלקטרה  אג"ח ה'- אלקטרה</t>
  </si>
  <si>
    <t>7390222</t>
  </si>
  <si>
    <t>520028911</t>
  </si>
  <si>
    <t>10/12/18</t>
  </si>
  <si>
    <t>פרטנר  אגח ז- פרטנר</t>
  </si>
  <si>
    <t>1156397</t>
  </si>
  <si>
    <t>520044314</t>
  </si>
  <si>
    <t>06/01/19</t>
  </si>
  <si>
    <t>קורנרסטון אגח א- קורנרסטון</t>
  </si>
  <si>
    <t>1139732</t>
  </si>
  <si>
    <t>1920997</t>
  </si>
  <si>
    <t>A1.il</t>
  </si>
  <si>
    <t>אזורים   אגח 12</t>
  </si>
  <si>
    <t>7150360</t>
  </si>
  <si>
    <t>520025990</t>
  </si>
  <si>
    <t>בנייה</t>
  </si>
  <si>
    <t>A2.il</t>
  </si>
  <si>
    <t>26/10/17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</si>
  <si>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</si>
  <si>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</si>
  <si>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</si>
  <si>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</si>
  <si>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</si>
  <si>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</si>
  <si>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</si>
  <si>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</si>
  <si>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</si>
  <si>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</si>
  <si>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</si>
  <si>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</si>
  <si>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</si>
  <si>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אנלייט אנרגיה אג ו- אנלייט אנרגיה</t>
  </si>
  <si>
    <t>7200173</t>
  </si>
  <si>
    <t>520041146</t>
  </si>
  <si>
    <t>אנרגיה מתחדשת</t>
  </si>
  <si>
    <t>01/09/20</t>
  </si>
  <si>
    <t>מויניאן אג"ח א'- מויניאן לימיטד</t>
  </si>
  <si>
    <t>1135656</t>
  </si>
  <si>
    <t>1643</t>
  </si>
  <si>
    <t>Baa1.il</t>
  </si>
  <si>
    <t>דיסק השק  אגח י- דיסקונט השקעות</t>
  </si>
  <si>
    <t>6390348</t>
  </si>
  <si>
    <t>520023896</t>
  </si>
  <si>
    <t>ilBBB</t>
  </si>
  <si>
    <t>02/10/19</t>
  </si>
  <si>
    <t>בי קומיוניק אג"ח 3</t>
  </si>
  <si>
    <t>1139203</t>
  </si>
  <si>
    <t>512832742</t>
  </si>
  <si>
    <t>Caa2.il</t>
  </si>
  <si>
    <t>27/03/18</t>
  </si>
  <si>
    <t>בי קומיונק אגח ד- בי קומיוניקיישנס</t>
  </si>
  <si>
    <t>1161298</t>
  </si>
  <si>
    <t>לא מדורג</t>
  </si>
  <si>
    <t>02/12/19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</si>
  <si>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</si>
  <si>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</si>
  <si>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</si>
  <si>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</si>
  <si>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</si>
  <si>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</si>
  <si>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</si>
  <si>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</si>
  <si>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</si>
  <si>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</si>
  <si>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</si>
  <si>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</si>
  <si>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</si>
  <si>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</si>
  <si>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</si>
  <si>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</si>
  <si>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</si>
  <si>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</si>
  <si>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</si>
  <si>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</si>
  <si>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</si>
  <si>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</si>
  <si>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</si>
  <si>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</si>
  <si>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פניקס    1- הפניקס</t>
  </si>
  <si>
    <t>767012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</si>
  <si>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</si>
  <si>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</si>
  <si>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</si>
  <si>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</si>
  <si>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</si>
  <si>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</si>
  <si>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</si>
  <si>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בזק- בזק</t>
  </si>
  <si>
    <t>230011</t>
  </si>
  <si>
    <t>סה"כ תל אביב 90</t>
  </si>
  <si>
    <t>דלק קבוצה- דלק קבוצה</t>
  </si>
  <si>
    <t>1084128</t>
  </si>
  <si>
    <t>520044322</t>
  </si>
  <si>
    <t>גזית גלוב- גזית גלוב</t>
  </si>
  <si>
    <t>126011</t>
  </si>
  <si>
    <t>סה"כ מניות היתר</t>
  </si>
  <si>
    <t>ארקו קורפ</t>
  </si>
  <si>
    <t>1170901</t>
  </si>
  <si>
    <t>3535148</t>
  </si>
  <si>
    <t>סולאיר- סולאיר</t>
  </si>
  <si>
    <t>1172287</t>
  </si>
  <si>
    <t>516046307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</si>
  <si>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</si>
  <si>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</si>
  <si>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</si>
  <si>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</si>
  <si>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</si>
  <si>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</si>
  <si>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</si>
  <si>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</si>
  <si>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</si>
  <si>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</si>
  <si>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</si>
  <si>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</si>
  <si>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</si>
  <si>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</si>
  <si>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</si>
  <si>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</si>
  <si>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</si>
  <si>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</si>
  <si>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</si>
  <si>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</si>
  <si>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</si>
  <si>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</si>
  <si>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</si>
  <si>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</si>
  <si>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</si>
  <si>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</si>
  <si>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</si>
  <si>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</si>
  <si>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</si>
  <si>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</si>
  <si>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</si>
  <si>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</si>
  <si>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</si>
  <si>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</si>
  <si>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</si>
  <si>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</si>
  <si>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</si>
  <si>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</si>
  <si>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</si>
  <si>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</si>
  <si>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</si>
  <si>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</si>
  <si>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</si>
  <si>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</si>
  <si>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</si>
  <si>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</si>
  <si>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</si>
  <si>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</si>
  <si>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</si>
  <si>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</si>
  <si>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</si>
  <si>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</si>
  <si>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</si>
  <si>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</si>
  <si>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996116</t>
  </si>
  <si>
    <t>לא</t>
  </si>
  <si>
    <t>3351</t>
  </si>
  <si>
    <t>4340</t>
  </si>
  <si>
    <t>18/09/18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</si>
  <si>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</si>
  <si>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</si>
  <si>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</si>
  <si>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</si>
  <si>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</si>
  <si>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</si>
  <si>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</si>
  <si>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</si>
  <si>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</si>
  <si>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</si>
  <si>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</si>
  <si>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</si>
  <si>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</si>
  <si>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</si>
  <si>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</si>
  <si>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</si>
  <si>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</si>
  <si>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עמודה1</t>
  </si>
  <si>
    <t>מזומנים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</si>
  <si>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</si>
  <si>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</si>
  <si>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</si>
  <si>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</si>
  <si>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</si>
  <si>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</si>
  <si>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</si>
  <si>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</si>
  <si>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</si>
  <si>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 xml:space="preserve">תעודות חוב מסחריות 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</si>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</sst>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4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46" tableBorderDxfId="445">
  <autoFilter ref="B6:D42">
    <filterColumn colId="0" hiddenButton="1"/>
    <filterColumn colId="1" hiddenButton="1"/>
    <filterColumn colId="2" hiddenButton="1"/>
  </autoFilter>
  <tableColumns count="3">
    <tableColumn id="1" name="עמודה1" dataDxfId="444" dataCellStyle="Normal_2007-16618"/>
    <tableColumn id="2" name="שווי הוגן" dataDxfId="443"/>
    <tableColumn id="3" name="שעור מנכסי השקעה*" dataDxfId="4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41" dataDxfId="439" headerRowBorderDxfId="440" tableBorderDxfId="438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37" dataCellStyle="Normal_2007-16618"/>
    <tableColumn id="2" name="שע&quot;ח" dataDxfId="436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35" dataDxfId="433" headerRowBorderDxfId="434" tableBorderDxfId="432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31"/>
    <tableColumn id="2" name="מספר ני&quot;ע" dataDxfId="430"/>
    <tableColumn id="3" name="מספר מנפיק" dataDxfId="429"/>
    <tableColumn id="4" name="דירוג" dataDxfId="428"/>
    <tableColumn id="5" name="שם מדרג" dataDxfId="427"/>
    <tableColumn id="6" name="סוג מטבע" dataDxfId="426"/>
    <tableColumn id="7" name="שיעור ריבית" dataDxfId="425"/>
    <tableColumn id="8" name="תשואה לפידיון" dataDxfId="424"/>
    <tableColumn id="9" name="שווי שוק" dataDxfId="423"/>
    <tableColumn id="10" name="שעור מנכסי אפיק ההשקעה" dataDxfId="422"/>
    <tableColumn id="11" name="שעור מסך נכסי השקעה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420" dataDxfId="418" headerRowBorderDxfId="419" tableBorderDxfId="417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16"/>
    <tableColumn id="2" name="מספר ני&quot;ע" dataDxfId="415"/>
    <tableColumn id="3" name="זירת מסחר" dataDxfId="414"/>
    <tableColumn id="4" name="דירוג" dataDxfId="413"/>
    <tableColumn id="5" name="שם מדרג" dataDxfId="412"/>
    <tableColumn id="6" name="תאריך רכישה" dataDxfId="411"/>
    <tableColumn id="7" name="מח&quot;מ" dataDxfId="410"/>
    <tableColumn id="8" name="סוג מטבע" dataDxfId="409"/>
    <tableColumn id="9" name="שיעור ריבית" dataDxfId="408"/>
    <tableColumn id="10" name="תשואה לפידיון" dataDxfId="407"/>
    <tableColumn id="11" name="ערך נקוב****" dataDxfId="406"/>
    <tableColumn id="12" name="שער***" dataDxfId="405"/>
    <tableColumn id="13" name="פדיון/ריבית/דיבידנד לקבל*****  " dataDxfId="404"/>
    <tableColumn id="14" name="שווי שוק" dataDxfId="403"/>
    <tableColumn id="15" name="שעור מערך נקוב**** מונפק" dataDxfId="402"/>
    <tableColumn id="16" name="שעור מנכסי אפיק ההשקעה" dataDxfId="401"/>
    <tableColumn id="17" name="שעור מסך נכסי השקעה**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9" dataDxfId="397" headerRowBorderDxfId="398" tableBorderDxfId="39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95"/>
    <tableColumn id="2" name="מספר ני&quot;ע" dataDxfId="394"/>
    <tableColumn id="3" name="זירת מסחר" dataDxfId="393"/>
    <tableColumn id="4" name="ספק מידע" dataDxfId="392"/>
    <tableColumn id="5" name="מספר מנפיק" dataDxfId="391"/>
    <tableColumn id="6" name="ענף מסחר" dataDxfId="390"/>
    <tableColumn id="7" name="דירוג" dataDxfId="389"/>
    <tableColumn id="8" name="שם מדרג" dataDxfId="388"/>
    <tableColumn id="9" name="תאריך רכישה" dataDxfId="387"/>
    <tableColumn id="10" name="מח&quot;מ" dataDxfId="386"/>
    <tableColumn id="11" name="סוג מטבע" dataDxfId="385"/>
    <tableColumn id="12" name="שיעור ריבית" dataDxfId="384"/>
    <tableColumn id="13" name="תשואה לפידיון" dataDxfId="383"/>
    <tableColumn id="14" name="ערך נקוב****" dataDxfId="382"/>
    <tableColumn id="15" name="שער***" dataDxfId="381"/>
    <tableColumn id="16" name="פדיון/ריבית/דיבידנד לקבל*****  " dataDxfId="380"/>
    <tableColumn id="17" name="שווי שוק" dataDxfId="379"/>
    <tableColumn id="18" name="שעור מערך נקוב מונפק" dataDxfId="378"/>
    <tableColumn id="19" name="שעור מנכסי אפיק ההשקעה" dataDxfId="377"/>
    <tableColumn id="20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4" totalsRowShown="0" headerRowDxfId="375" dataDxfId="373" headerRowBorderDxfId="374" tableBorderDxfId="372">
  <autoFilter ref="A7:T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30" totalsRowShown="0" headerRowDxfId="351" dataDxfId="349" headerRowBorderDxfId="350" tableBorderDxfId="348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סוג מטבע" dataDxfId="341"/>
    <tableColumn id="8" name="ערך נקוב****" dataDxfId="340"/>
    <tableColumn id="9" name="שער***" dataDxfId="339"/>
    <tableColumn id="10" name="פדיון/ריבית/דיבידנד לקבל*****  " dataDxfId="338"/>
    <tableColumn id="11" name="שווי שוק" dataDxfId="337"/>
    <tableColumn id="12" name="שעור מערך נקוב מונפק" dataDxfId="336"/>
    <tableColumn id="13" name="שעור מנכסי אפיק ההשקעה" dataDxfId="335"/>
    <tableColumn id="14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33" dataDxfId="331" headerRowBorderDxfId="332" tableBorderDxfId="330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9"/>
    <tableColumn id="4" name="מספר מנפיק" dataDxfId="328"/>
    <tableColumn id="5" name="ענף מסחר"/>
    <tableColumn id="6" name="סוג מטבע"/>
    <tableColumn id="7" name="ערך נקוב****" dataDxfId="327"/>
    <tableColumn id="8" name="שער***" dataDxfId="326"/>
    <tableColumn id="9" name="פדיון/ריבית/דיבידנד לקבל*****  " dataDxfId="325"/>
    <tableColumn id="10" name="שווי שוק" dataDxfId="324"/>
    <tableColumn id="11" name="שעור מערך נקוב מונפק" dataDxfId="323"/>
    <tableColumn id="12" name="שעור מנכסי אפיק ההשקעה" dataDxfId="322"/>
    <tableColumn id="13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20" dataDxfId="318" headerRowBorderDxfId="319" tableBorderDxfId="31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דירוג"/>
    <tableColumn id="7" name="שם מדרג" dataDxfId="314"/>
    <tableColumn id="8" name="סוג מטבע"/>
    <tableColumn id="9" name="ערך נקוב****" dataDxfId="313"/>
    <tableColumn id="10" name="שער***" dataDxfId="312"/>
    <tableColumn id="11" name="שווי שוק" dataDxfId="311"/>
    <tableColumn id="12" name="שעור מערך נקוב מונפק" dataDxfId="310"/>
    <tableColumn id="13" name="שעור מנכסי אפיק ההשקעה" dataDxfId="309"/>
    <tableColumn id="14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7" dataDxfId="305" headerRowBorderDxfId="306" tableBorderDxfId="30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3"/>
    <tableColumn id="2" name="מספר ני&quot;ע" dataDxfId="302"/>
    <tableColumn id="3" name="זירת מסחר" dataDxfId="301"/>
    <tableColumn id="4" name="ענף מסחר" dataDxfId="300"/>
    <tableColumn id="5" name="סוג מטבע" dataDxfId="299"/>
    <tableColumn id="6" name="ערך נקוב****" dataDxfId="298"/>
    <tableColumn id="7" name="שער***" dataDxfId="297"/>
    <tableColumn id="8" name="שווי שוק" dataDxfId="296"/>
    <tableColumn id="9" name="שעור מערך נקוב מונפק" dataDxfId="295"/>
    <tableColumn id="10" name="שעור מנכסי אפיק ההשקעה" dataDxfId="294"/>
    <tableColumn id="11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2" dataDxfId="290" headerRowBorderDxfId="291" tableBorderDxfId="28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81" headerRowBorderDxfId="280" tableBorderDxfId="27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7" dataDxfId="275" headerRowBorderDxfId="276" tableBorderDxfId="27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1" dataDxfId="259" headerRowBorderDxfId="260" tableBorderDxfId="25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20" dataDxfId="218" headerRowBorderDxfId="219" tableBorderDxfId="21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8" dataDxfId="196" headerRowBorderDxfId="197" tableBorderDxfId="19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/>
    <tableColumn id="12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2" dataDxfId="180" headerRowBorderDxfId="181" tableBorderDxfId="17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8"/>
    <tableColumn id="5" name="ערך נקוב****" dataDxfId="177"/>
    <tableColumn id="6" name="שער***" dataDxfId="176"/>
    <tableColumn id="7" name="שווי הוגן" dataDxfId="175"/>
    <tableColumn id="8" name="שעור מערך נקוב מונפק" dataDxfId="174"/>
    <tableColumn id="9" name="שעור מנכסי אפיק ההשקעה" dataDxfId="173"/>
    <tableColumn id="10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1" headerRowBorderDxfId="170" tableBorderDxfId="16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7" dataDxfId="165" headerRowBorderDxfId="166" tableBorderDxfId="16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3"/>
    <tableColumn id="6" name="ערך נקוב****" dataDxfId="162"/>
    <tableColumn id="7" name="שער***" dataDxfId="161"/>
    <tableColumn id="8" name="שווי הוגן" dataDxfId="160"/>
    <tableColumn id="9" name="שעור מערך נקוב מונפק" dataDxfId="159"/>
    <tableColumn id="10" name="שעור מנכסי אפיק ההשקעה" dataDxfId="158"/>
    <tableColumn id="11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56" dataDxfId="154" headerRowBorderDxfId="155" tableBorderDxfId="153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נכסי אפיק ההשקעה" dataDxfId="148"/>
    <tableColumn id="10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6" dataDxfId="144" headerRowBorderDxfId="145" tableBorderDxfId="14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2"/>
    <tableColumn id="4" name="דירוג"/>
    <tableColumn id="5" name="שם מדרג" dataDxfId="141"/>
    <tableColumn id="6" name="תאריך רכישה" dataDxfId="140"/>
    <tableColumn id="7" name="מח&quot;מ" dataDxfId="139"/>
    <tableColumn id="8" name="סוג מטבע"/>
    <tableColumn id="9" name="שיעור ריבית" dataDxfId="138"/>
    <tableColumn id="10" name="תשואה לפידיון" dataDxfId="137"/>
    <tableColumn id="11" name="ערך נקוב****" dataDxfId="136"/>
    <tableColumn id="12" name="שער***" dataDxfId="135"/>
    <tableColumn id="13" name="שווי הוגן" dataDxfId="134"/>
    <tableColumn id="14" name="שעור מערך נקוב מונפק" dataDxfId="133"/>
    <tableColumn id="15" name="שעור מנכסי אפיק ההשקעה" dataDxfId="132"/>
    <tableColumn id="16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30" dataDxfId="128" headerRowBorderDxfId="129" tableBorderDxfId="12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6"/>
    <tableColumn id="3" name="מספר ני&quot;ע"/>
    <tableColumn id="4" name="מספר מנפיק" dataDxfId="125"/>
    <tableColumn id="5" name="דירוג"/>
    <tableColumn id="6" name="תאריך רכישה" dataDxfId="124"/>
    <tableColumn id="7" name="שם מדרג" dataDxfId="123"/>
    <tableColumn id="8" name="מח&quot;מ" dataDxfId="122"/>
    <tableColumn id="9" name="ענף משק"/>
    <tableColumn id="10" name="סוג מטבע"/>
    <tableColumn id="11" name="שיעור ריבית ממוצע" dataDxfId="121"/>
    <tableColumn id="12" name="תשואה לפידיון" dataDxfId="120"/>
    <tableColumn id="13" name="ערך נקוב****" dataDxfId="119"/>
    <tableColumn id="14" name="שער***" dataDxfId="118"/>
    <tableColumn id="15" name="שווי הוגן" dataDxfId="117"/>
    <tableColumn id="16" name="שעור מנכסי אפיק ההשקעה" dataDxfId="116"/>
    <tableColumn id="17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4" dataDxfId="112" headerRowBorderDxfId="113" tableBorderDxfId="11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0"/>
    <tableColumn id="4" name="דירוג"/>
    <tableColumn id="5" name="שם מדרג" dataDxfId="109"/>
    <tableColumn id="6" name="מח&quot;מ" dataDxfId="108"/>
    <tableColumn id="7" name="סוג מטבע"/>
    <tableColumn id="8" name="תנאי ושיעור ריבית" dataDxfId="107"/>
    <tableColumn id="9" name="תשואה לפידיון" dataDxfId="106"/>
    <tableColumn id="10" name="ערך נקוב****" dataDxfId="105"/>
    <tableColumn id="11" name="שער***" dataDxfId="104"/>
    <tableColumn id="12" name="שווי הוגן" dataDxfId="103"/>
    <tableColumn id="13" name="שעור מנכסי אפיק ההשקעה" dataDxfId="102"/>
    <tableColumn id="14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100" dataDxfId="98" headerRowBorderDxfId="99" tableBorderDxfId="97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6"/>
    <tableColumn id="2" name="תאריך שערוך אחרון" dataDxfId="95"/>
    <tableColumn id="3" name="אופי הנכס" dataDxfId="94"/>
    <tableColumn id="4" name="שעור תשואה במהלך התקופה" dataDxfId="93"/>
    <tableColumn id="5" name="סוג מטבע" dataDxfId="92"/>
    <tableColumn id="6" name="שווי משוערך" dataDxfId="91"/>
    <tableColumn id="7" name="שעור מנכסי אפיק ההשקעה" dataDxfId="90"/>
    <tableColumn id="8" name="שעור מסך נכסי השקעה" dataDxfId="89"/>
    <tableColumn id="9" name="כתובת הנכס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7" dataDxfId="85" headerRowBorderDxfId="86" tableBorderDxfId="8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3"/>
    <tableColumn id="2" name="מספר מנפיק" dataDxfId="82"/>
    <tableColumn id="3" name="דירוג" dataDxfId="81"/>
    <tableColumn id="4" name="שם המדרג" dataDxfId="80"/>
    <tableColumn id="5" name="שעור הריבית" dataDxfId="79"/>
    <tableColumn id="6" name="סוג מטבע" dataDxfId="78"/>
    <tableColumn id="7" name="תשואה לפדיון" dataDxfId="77"/>
    <tableColumn id="8" name="שווי הוגן" dataDxfId="76"/>
    <tableColumn id="9" name="שעור מנכסי אפיק ההשקעה" dataDxfId="75"/>
    <tableColumn id="10" name="שעור מסך נכסי השקעה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3" dataDxfId="71" headerRowBorderDxfId="72" tableBorderDxfId="70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69"/>
    <tableColumn id="2" name="מספר ני&quot;ע" dataDxfId="68"/>
    <tableColumn id="3" name="דירוג" dataDxfId="67"/>
    <tableColumn id="4" name="שם המדרג" dataDxfId="66"/>
    <tableColumn id="5" name="שעור הריבית" dataDxfId="65"/>
    <tableColumn id="6" name="סוג מטבע" dataDxfId="64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28" workbookViewId="0">
      <selection activeCell="C45" sqref="C45"/>
    </sheetView>
  </sheetViews>
  <sheetFormatPr defaultColWidth="0" defaultRowHeight="18" zeroHeight="1"/>
  <cols>
    <col min="1" max="1" width="27.5703125" style="1" customWidth="1"/>
    <col min="2" max="2" width="46.140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615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616</v>
      </c>
      <c r="B10" s="57" t="s">
        <v>13</v>
      </c>
      <c r="C10" s="63">
        <f>מזומנים!I9</f>
        <v>25578.50585620003</v>
      </c>
      <c r="D10" s="64">
        <f>מזומנים!K9</f>
        <v>0.10792286629230806</v>
      </c>
    </row>
    <row r="11" spans="1:36">
      <c r="B11" s="57" t="s">
        <v>14</v>
      </c>
      <c r="C11" s="50"/>
      <c r="D11" s="50"/>
    </row>
    <row r="12" spans="1:36">
      <c r="A12" s="9" t="s">
        <v>617</v>
      </c>
      <c r="B12" s="58" t="s">
        <v>15</v>
      </c>
      <c r="C12" s="65">
        <v>186856.03075390001</v>
      </c>
      <c r="D12" s="66">
        <f>C12/$C$41</f>
        <v>0.78839782653201629</v>
      </c>
    </row>
    <row r="13" spans="1:36">
      <c r="A13" s="9" t="s">
        <v>626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627</v>
      </c>
      <c r="B14" s="58" t="s">
        <v>17</v>
      </c>
      <c r="C14" s="65">
        <v>19033.887738478999</v>
      </c>
      <c r="D14" s="66">
        <f t="shared" si="0"/>
        <v>8.0309293004491536E-2</v>
      </c>
    </row>
    <row r="15" spans="1:36">
      <c r="A15" s="9" t="s">
        <v>628</v>
      </c>
      <c r="B15" s="58" t="s">
        <v>18</v>
      </c>
      <c r="C15" s="65">
        <v>3783.3180834</v>
      </c>
      <c r="D15" s="66">
        <f t="shared" si="0"/>
        <v>1.596287656329539E-2</v>
      </c>
    </row>
    <row r="16" spans="1:36">
      <c r="A16" s="9" t="s">
        <v>618</v>
      </c>
      <c r="B16" s="58" t="s">
        <v>194</v>
      </c>
      <c r="C16" s="65">
        <v>0</v>
      </c>
      <c r="D16" s="66">
        <f t="shared" si="0"/>
        <v>0</v>
      </c>
    </row>
    <row r="17" spans="1:4">
      <c r="A17" s="9" t="s">
        <v>629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630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631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632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633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619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620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634</v>
      </c>
      <c r="B25" s="58" t="s">
        <v>17</v>
      </c>
      <c r="C25" s="65">
        <v>505.94000760099999</v>
      </c>
      <c r="D25" s="66">
        <f t="shared" si="1"/>
        <v>2.1347023199565361E-3</v>
      </c>
    </row>
    <row r="26" spans="1:4">
      <c r="A26" s="9" t="s">
        <v>635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636</v>
      </c>
      <c r="B27" s="58" t="s">
        <v>28</v>
      </c>
      <c r="C27" s="65">
        <v>0</v>
      </c>
      <c r="D27" s="66">
        <f t="shared" si="1"/>
        <v>0</v>
      </c>
    </row>
    <row r="28" spans="1:4">
      <c r="A28" s="9" t="s">
        <v>637</v>
      </c>
      <c r="B28" s="58" t="s">
        <v>29</v>
      </c>
      <c r="C28" s="65">
        <v>8.4518219999999999</v>
      </c>
      <c r="D28" s="66">
        <f t="shared" si="1"/>
        <v>3.5660599597192298E-5</v>
      </c>
    </row>
    <row r="29" spans="1:4">
      <c r="A29" s="9" t="s">
        <v>638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639</v>
      </c>
      <c r="B30" s="58" t="s">
        <v>31</v>
      </c>
      <c r="C30" s="65">
        <v>0</v>
      </c>
      <c r="D30" s="66">
        <f t="shared" si="1"/>
        <v>0</v>
      </c>
    </row>
    <row r="31" spans="1:4">
      <c r="A31" s="9" t="s">
        <v>640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641</v>
      </c>
      <c r="B32" s="57" t="s">
        <v>33</v>
      </c>
      <c r="C32" s="65">
        <v>1238.3577626984518</v>
      </c>
      <c r="D32" s="66">
        <f t="shared" si="1"/>
        <v>5.2249775650344233E-3</v>
      </c>
    </row>
    <row r="33" spans="1:4">
      <c r="A33" s="9" t="s">
        <v>642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621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643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644</v>
      </c>
      <c r="B36" s="57" t="s">
        <v>37</v>
      </c>
      <c r="C36" s="65">
        <v>2.7960042000000001</v>
      </c>
      <c r="D36" s="66">
        <f t="shared" si="1"/>
        <v>1.1797123300546081E-5</v>
      </c>
    </row>
    <row r="37" spans="1:4">
      <c r="A37" s="9"/>
      <c r="B37" s="59" t="s">
        <v>38</v>
      </c>
      <c r="C37" s="50"/>
      <c r="D37" s="50"/>
    </row>
    <row r="38" spans="1:4">
      <c r="A38" s="9" t="s">
        <v>622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623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624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237007.28802847851</v>
      </c>
      <c r="D41" s="66">
        <f t="shared" si="2"/>
        <v>1</v>
      </c>
    </row>
    <row r="42" spans="1:4">
      <c r="A42" s="9" t="s">
        <v>625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105</v>
      </c>
      <c r="D46">
        <v>3.26</v>
      </c>
    </row>
    <row r="47" spans="1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25578.50585620003</v>
      </c>
      <c r="J9" s="64">
        <f>I9/$I$9</f>
        <v>1</v>
      </c>
      <c r="K9" s="64">
        <f>I9/'סכום נכסי הקרן'!$C$41</f>
        <v>0.10792286629230806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25578.50585620003</v>
      </c>
      <c r="J10" s="68">
        <f t="shared" ref="J10:J22" si="0">I10/$I$9</f>
        <v>1</v>
      </c>
      <c r="K10" s="68">
        <f>I10/'סכום נכסי הקרן'!$C$41</f>
        <v>0.10792286629230806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25520.33810000003</v>
      </c>
      <c r="J11" s="68">
        <f t="shared" si="0"/>
        <v>0.99772591266561794</v>
      </c>
      <c r="K11" s="68">
        <f>I11/'סכום נכסי הקרן'!$C$41</f>
        <v>0.10767744026898252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25408.7921+111.546000000031</f>
        <v>25520.33810000003</v>
      </c>
      <c r="J12" s="66">
        <f t="shared" si="0"/>
        <v>0.99772591266561794</v>
      </c>
      <c r="K12" s="66">
        <f>I12/'סכום נכסי הקרן'!$C$41</f>
        <v>0.10767744026898252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58.167756199999999</v>
      </c>
      <c r="J13" s="68">
        <f t="shared" si="0"/>
        <v>2.274087334381988E-3</v>
      </c>
      <c r="K13" s="68">
        <f>I13/'סכום נכסי הקרן'!$C$41</f>
        <v>2.4542602332553853E-4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105</v>
      </c>
      <c r="G14" s="66">
        <v>0</v>
      </c>
      <c r="H14" s="66">
        <v>0</v>
      </c>
      <c r="I14" s="65">
        <v>58.167756199999999</v>
      </c>
      <c r="J14" s="66">
        <f t="shared" si="0"/>
        <v>2.274087334381988E-3</v>
      </c>
      <c r="K14" s="66">
        <f>I14/'סכום נכסי הקרן'!$C$41</f>
        <v>2.4542602332553853E-4</v>
      </c>
    </row>
    <row r="15" spans="1:12">
      <c r="A15" s="67" t="s">
        <v>209</v>
      </c>
      <c r="C15" s="14"/>
      <c r="H15" s="68">
        <v>0</v>
      </c>
      <c r="I15" s="69">
        <v>0</v>
      </c>
      <c r="J15" s="68">
        <f t="shared" si="0"/>
        <v>0</v>
      </c>
      <c r="K15" s="68">
        <f>I15/'סכום נכסי הקרן'!$C$41</f>
        <v>0</v>
      </c>
    </row>
    <row r="16" spans="1:12">
      <c r="A16" t="s">
        <v>210</v>
      </c>
      <c r="B16" t="s">
        <v>210</v>
      </c>
      <c r="C16" s="14"/>
      <c r="D16" t="s">
        <v>210</v>
      </c>
      <c r="F16" t="s">
        <v>210</v>
      </c>
      <c r="G16" s="66">
        <v>0</v>
      </c>
      <c r="H16" s="66">
        <v>0</v>
      </c>
      <c r="I16" s="65">
        <v>0</v>
      </c>
      <c r="J16" s="66">
        <f t="shared" si="0"/>
        <v>0</v>
      </c>
      <c r="K16" s="66">
        <f>I16/'סכום נכסי הקרן'!$C$41</f>
        <v>0</v>
      </c>
    </row>
    <row r="17" spans="1:11">
      <c r="A17" s="67" t="s">
        <v>211</v>
      </c>
      <c r="C17" s="14"/>
      <c r="H17" s="68">
        <v>0</v>
      </c>
      <c r="I17" s="69">
        <v>0</v>
      </c>
      <c r="J17" s="68">
        <f t="shared" si="0"/>
        <v>0</v>
      </c>
      <c r="K17" s="68">
        <f>I17/'סכום נכסי הקרן'!$C$41</f>
        <v>0</v>
      </c>
    </row>
    <row r="18" spans="1:11">
      <c r="A18" t="s">
        <v>210</v>
      </c>
      <c r="B18" t="s">
        <v>210</v>
      </c>
      <c r="C18" s="14"/>
      <c r="D18" t="s">
        <v>210</v>
      </c>
      <c r="F18" t="s">
        <v>210</v>
      </c>
      <c r="G18" s="66">
        <v>0</v>
      </c>
      <c r="H18" s="66">
        <v>0</v>
      </c>
      <c r="I18" s="65">
        <v>0</v>
      </c>
      <c r="J18" s="66">
        <f t="shared" si="0"/>
        <v>0</v>
      </c>
      <c r="K18" s="66">
        <f>I18/'סכום נכסי הקרן'!$C$41</f>
        <v>0</v>
      </c>
    </row>
    <row r="19" spans="1:11">
      <c r="A19" s="67" t="s">
        <v>212</v>
      </c>
      <c r="C19" s="14"/>
      <c r="H19" s="68">
        <v>0</v>
      </c>
      <c r="I19" s="69">
        <v>0</v>
      </c>
      <c r="J19" s="68">
        <f t="shared" si="0"/>
        <v>0</v>
      </c>
      <c r="K19" s="68">
        <f>I19/'סכום נכסי הקרן'!$C$41</f>
        <v>0</v>
      </c>
    </row>
    <row r="20" spans="1:11">
      <c r="A20" t="s">
        <v>210</v>
      </c>
      <c r="B20" t="s">
        <v>210</v>
      </c>
      <c r="C20" s="14"/>
      <c r="D20" t="s">
        <v>210</v>
      </c>
      <c r="F20" t="s">
        <v>210</v>
      </c>
      <c r="G20" s="66">
        <v>0</v>
      </c>
      <c r="H20" s="66">
        <v>0</v>
      </c>
      <c r="I20" s="65">
        <v>0</v>
      </c>
      <c r="J20" s="66">
        <f t="shared" si="0"/>
        <v>0</v>
      </c>
      <c r="K20" s="66">
        <f>I20/'סכום נכסי הקרן'!$C$41</f>
        <v>0</v>
      </c>
    </row>
    <row r="21" spans="1:11">
      <c r="A21" s="67" t="s">
        <v>213</v>
      </c>
      <c r="C21" s="14"/>
      <c r="H21" s="68">
        <v>0</v>
      </c>
      <c r="I21" s="69">
        <v>0</v>
      </c>
      <c r="J21" s="68">
        <f t="shared" si="0"/>
        <v>0</v>
      </c>
      <c r="K21" s="68">
        <f>I21/'סכום נכסי הקרן'!$C$41</f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6">
        <v>0</v>
      </c>
      <c r="H22" s="66">
        <v>0</v>
      </c>
      <c r="I22" s="65">
        <v>0</v>
      </c>
      <c r="J22" s="66">
        <f t="shared" si="0"/>
        <v>0</v>
      </c>
      <c r="K22" s="66">
        <f>I22/'סכום נכסי הקרן'!$C$41</f>
        <v>0</v>
      </c>
    </row>
    <row r="23" spans="1:11">
      <c r="A23" s="67" t="s">
        <v>214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s="67" t="s">
        <v>216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210</v>
      </c>
      <c r="B27" t="s">
        <v>210</v>
      </c>
      <c r="C27" s="14"/>
      <c r="D27" t="s">
        <v>210</v>
      </c>
      <c r="F27" t="s">
        <v>210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210</v>
      </c>
      <c r="B29" t="s">
        <v>210</v>
      </c>
      <c r="C29" s="14"/>
      <c r="D29" t="s">
        <v>210</v>
      </c>
      <c r="F29" t="s">
        <v>210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t="s">
        <v>217</v>
      </c>
      <c r="C30" s="14"/>
    </row>
    <row r="31" spans="1:11" hidden="1"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3.91</v>
      </c>
      <c r="H10" s="7"/>
      <c r="I10" s="7"/>
      <c r="J10" s="64">
        <v>-5.4999999999999997E-3</v>
      </c>
      <c r="K10" s="63">
        <v>161369950</v>
      </c>
      <c r="L10" s="7"/>
      <c r="M10" s="63">
        <v>0</v>
      </c>
      <c r="N10" s="63">
        <v>186856.03075390001</v>
      </c>
      <c r="O10" s="7"/>
      <c r="P10" s="64">
        <v>1</v>
      </c>
      <c r="Q10" s="64">
        <v>0.78879999999999995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3.92</v>
      </c>
      <c r="J11" s="68">
        <v>-5.5999999999999999E-3</v>
      </c>
      <c r="K11" s="69">
        <v>160950950</v>
      </c>
      <c r="M11" s="69">
        <v>0</v>
      </c>
      <c r="N11" s="69">
        <v>185417.69593389999</v>
      </c>
      <c r="P11" s="68">
        <v>0.99229999999999996</v>
      </c>
      <c r="Q11" s="68">
        <v>0.78269999999999995</v>
      </c>
    </row>
    <row r="12" spans="1:52">
      <c r="A12" s="67" t="s">
        <v>218</v>
      </c>
      <c r="B12" s="14"/>
      <c r="C12" s="14"/>
      <c r="G12" s="69">
        <v>3.98</v>
      </c>
      <c r="J12" s="68">
        <v>-1.4E-2</v>
      </c>
      <c r="K12" s="69">
        <v>82228954</v>
      </c>
      <c r="M12" s="69">
        <v>0</v>
      </c>
      <c r="N12" s="69">
        <v>99074.471750199998</v>
      </c>
      <c r="P12" s="68">
        <v>0.5302</v>
      </c>
      <c r="Q12" s="68">
        <v>0.41820000000000002</v>
      </c>
    </row>
    <row r="13" spans="1:52">
      <c r="A13" s="67" t="s">
        <v>219</v>
      </c>
      <c r="B13" s="14"/>
      <c r="C13" s="14"/>
      <c r="G13" s="69">
        <v>3.98</v>
      </c>
      <c r="J13" s="68">
        <v>-1.4E-2</v>
      </c>
      <c r="K13" s="69">
        <v>82228954</v>
      </c>
      <c r="M13" s="69">
        <v>0</v>
      </c>
      <c r="N13" s="69">
        <v>99074.471750199998</v>
      </c>
      <c r="P13" s="68">
        <v>0.5302</v>
      </c>
      <c r="Q13" s="68">
        <v>0.41820000000000002</v>
      </c>
    </row>
    <row r="14" spans="1:52">
      <c r="A14" t="s">
        <v>220</v>
      </c>
      <c r="B14" t="s">
        <v>221</v>
      </c>
      <c r="C14" t="s">
        <v>99</v>
      </c>
      <c r="D14" t="s">
        <v>222</v>
      </c>
      <c r="F14" t="s">
        <v>223</v>
      </c>
      <c r="G14" s="65">
        <v>0.08</v>
      </c>
      <c r="H14" t="s">
        <v>101</v>
      </c>
      <c r="I14" s="66">
        <v>0.04</v>
      </c>
      <c r="J14" s="66">
        <v>1.24E-2</v>
      </c>
      <c r="K14" s="65">
        <v>2780698</v>
      </c>
      <c r="L14" s="65">
        <v>137.53</v>
      </c>
      <c r="M14" s="65">
        <v>0</v>
      </c>
      <c r="N14" s="65">
        <v>3824.2939593999999</v>
      </c>
      <c r="O14" s="66">
        <v>2.9999999999999997E-4</v>
      </c>
      <c r="P14" s="66">
        <v>2.0500000000000001E-2</v>
      </c>
      <c r="Q14" s="66">
        <v>1.61E-2</v>
      </c>
    </row>
    <row r="15" spans="1:52">
      <c r="A15" t="s">
        <v>224</v>
      </c>
      <c r="B15" t="s">
        <v>225</v>
      </c>
      <c r="C15" t="s">
        <v>99</v>
      </c>
      <c r="D15" t="s">
        <v>222</v>
      </c>
      <c r="F15" t="s">
        <v>226</v>
      </c>
      <c r="G15" s="65">
        <v>2.89</v>
      </c>
      <c r="H15" t="s">
        <v>101</v>
      </c>
      <c r="I15" s="66">
        <v>0.04</v>
      </c>
      <c r="J15" s="66">
        <v>-1.6E-2</v>
      </c>
      <c r="K15" s="65">
        <v>12570597</v>
      </c>
      <c r="L15" s="65">
        <v>152.28</v>
      </c>
      <c r="M15" s="65">
        <v>0</v>
      </c>
      <c r="N15" s="65">
        <v>19142.5051116</v>
      </c>
      <c r="O15" s="66">
        <v>8.9999999999999998E-4</v>
      </c>
      <c r="P15" s="66">
        <v>0.1024</v>
      </c>
      <c r="Q15" s="66">
        <v>8.0799999999999997E-2</v>
      </c>
    </row>
    <row r="16" spans="1:52">
      <c r="A16" t="s">
        <v>227</v>
      </c>
      <c r="B16" t="s">
        <v>228</v>
      </c>
      <c r="C16" t="s">
        <v>99</v>
      </c>
      <c r="D16" t="s">
        <v>222</v>
      </c>
      <c r="F16" t="s">
        <v>229</v>
      </c>
      <c r="G16" s="65">
        <v>16.5</v>
      </c>
      <c r="H16" t="s">
        <v>101</v>
      </c>
      <c r="I16" s="66">
        <v>2.75E-2</v>
      </c>
      <c r="J16" s="66">
        <v>5.9999999999999995E-4</v>
      </c>
      <c r="K16" s="65">
        <v>1217656</v>
      </c>
      <c r="L16" s="65">
        <v>169.6</v>
      </c>
      <c r="M16" s="65">
        <v>0</v>
      </c>
      <c r="N16" s="65">
        <v>2065.1445760000001</v>
      </c>
      <c r="O16" s="66">
        <v>1E-4</v>
      </c>
      <c r="P16" s="66">
        <v>1.11E-2</v>
      </c>
      <c r="Q16" s="66">
        <v>8.6999999999999994E-3</v>
      </c>
    </row>
    <row r="17" spans="1:17">
      <c r="A17" t="s">
        <v>230</v>
      </c>
      <c r="B17" t="s">
        <v>231</v>
      </c>
      <c r="C17" t="s">
        <v>99</v>
      </c>
      <c r="D17" t="s">
        <v>222</v>
      </c>
      <c r="F17" t="s">
        <v>232</v>
      </c>
      <c r="G17" s="65">
        <v>1.23</v>
      </c>
      <c r="H17" t="s">
        <v>101</v>
      </c>
      <c r="I17" s="66">
        <v>2.75E-2</v>
      </c>
      <c r="J17" s="66">
        <v>-1.89E-2</v>
      </c>
      <c r="K17" s="65">
        <v>5791442</v>
      </c>
      <c r="L17" s="65">
        <v>113.53</v>
      </c>
      <c r="M17" s="65">
        <v>0</v>
      </c>
      <c r="N17" s="65">
        <v>6575.0241026000003</v>
      </c>
      <c r="O17" s="66">
        <v>2.9999999999999997E-4</v>
      </c>
      <c r="P17" s="66">
        <v>3.5200000000000002E-2</v>
      </c>
      <c r="Q17" s="66">
        <v>2.7799999999999998E-2</v>
      </c>
    </row>
    <row r="18" spans="1:17">
      <c r="A18" t="s">
        <v>233</v>
      </c>
      <c r="B18" t="s">
        <v>234</v>
      </c>
      <c r="C18" t="s">
        <v>99</v>
      </c>
      <c r="D18" t="s">
        <v>222</v>
      </c>
      <c r="F18" t="s">
        <v>223</v>
      </c>
      <c r="G18" s="65">
        <v>2.2000000000000002</v>
      </c>
      <c r="H18" t="s">
        <v>101</v>
      </c>
      <c r="I18" s="66">
        <v>1.7500000000000002E-2</v>
      </c>
      <c r="J18" s="66">
        <v>-1.7500000000000002E-2</v>
      </c>
      <c r="K18" s="65">
        <v>25164348</v>
      </c>
      <c r="L18" s="65">
        <v>112.94</v>
      </c>
      <c r="M18" s="65">
        <v>0</v>
      </c>
      <c r="N18" s="65">
        <v>28420.614631199998</v>
      </c>
      <c r="O18" s="66">
        <v>1.2999999999999999E-3</v>
      </c>
      <c r="P18" s="66">
        <v>0.15210000000000001</v>
      </c>
      <c r="Q18" s="66">
        <v>0.12</v>
      </c>
    </row>
    <row r="19" spans="1:17">
      <c r="A19" t="s">
        <v>235</v>
      </c>
      <c r="B19" t="s">
        <v>236</v>
      </c>
      <c r="C19" t="s">
        <v>99</v>
      </c>
      <c r="D19" t="s">
        <v>222</v>
      </c>
      <c r="F19" t="s">
        <v>237</v>
      </c>
      <c r="G19" s="65">
        <v>7.79</v>
      </c>
      <c r="H19" t="s">
        <v>101</v>
      </c>
      <c r="I19" s="66">
        <v>5.0000000000000001E-3</v>
      </c>
      <c r="J19" s="66">
        <v>-8.3999999999999995E-3</v>
      </c>
      <c r="K19" s="65">
        <v>1827986</v>
      </c>
      <c r="L19" s="65">
        <v>112.75</v>
      </c>
      <c r="M19" s="65">
        <v>0</v>
      </c>
      <c r="N19" s="65">
        <v>2061.0542150000001</v>
      </c>
      <c r="O19" s="66">
        <v>1E-4</v>
      </c>
      <c r="P19" s="66">
        <v>1.0999999999999999E-2</v>
      </c>
      <c r="Q19" s="66">
        <v>8.6999999999999994E-3</v>
      </c>
    </row>
    <row r="20" spans="1:17">
      <c r="A20" t="s">
        <v>238</v>
      </c>
      <c r="B20" t="s">
        <v>239</v>
      </c>
      <c r="C20" t="s">
        <v>99</v>
      </c>
      <c r="D20" t="s">
        <v>222</v>
      </c>
      <c r="F20" t="s">
        <v>240</v>
      </c>
      <c r="G20" s="65">
        <v>4.2699999999999996</v>
      </c>
      <c r="H20" t="s">
        <v>101</v>
      </c>
      <c r="I20" s="66">
        <v>7.4999999999999997E-3</v>
      </c>
      <c r="J20" s="66">
        <v>-1.44E-2</v>
      </c>
      <c r="K20" s="65">
        <v>16008793</v>
      </c>
      <c r="L20" s="65">
        <v>112.46</v>
      </c>
      <c r="M20" s="65">
        <v>0</v>
      </c>
      <c r="N20" s="65">
        <v>18003.488607800002</v>
      </c>
      <c r="O20" s="66">
        <v>6.9999999999999999E-4</v>
      </c>
      <c r="P20" s="66">
        <v>9.6299999999999997E-2</v>
      </c>
      <c r="Q20" s="66">
        <v>7.5999999999999998E-2</v>
      </c>
    </row>
    <row r="21" spans="1:17">
      <c r="A21" t="s">
        <v>241</v>
      </c>
      <c r="B21" t="s">
        <v>242</v>
      </c>
      <c r="C21" t="s">
        <v>99</v>
      </c>
      <c r="D21" t="s">
        <v>222</v>
      </c>
      <c r="F21" t="s">
        <v>243</v>
      </c>
      <c r="G21" s="65">
        <v>10.37</v>
      </c>
      <c r="H21" t="s">
        <v>101</v>
      </c>
      <c r="I21" s="66">
        <v>1E-3</v>
      </c>
      <c r="J21" s="66">
        <v>-5.4999999999999997E-3</v>
      </c>
      <c r="K21" s="65">
        <v>6262339</v>
      </c>
      <c r="L21" s="65">
        <v>108.59</v>
      </c>
      <c r="M21" s="65">
        <v>0</v>
      </c>
      <c r="N21" s="65">
        <v>6800.2739201000004</v>
      </c>
      <c r="O21" s="66">
        <v>8.9999999999999998E-4</v>
      </c>
      <c r="P21" s="66">
        <v>3.6400000000000002E-2</v>
      </c>
      <c r="Q21" s="66">
        <v>2.87E-2</v>
      </c>
    </row>
    <row r="22" spans="1:17">
      <c r="A22" t="s">
        <v>244</v>
      </c>
      <c r="B22" t="s">
        <v>245</v>
      </c>
      <c r="C22" t="s">
        <v>99</v>
      </c>
      <c r="D22" t="s">
        <v>222</v>
      </c>
      <c r="F22" t="s">
        <v>246</v>
      </c>
      <c r="G22" s="65">
        <v>5.82</v>
      </c>
      <c r="H22" t="s">
        <v>101</v>
      </c>
      <c r="I22" s="66">
        <v>7.4999999999999997E-3</v>
      </c>
      <c r="J22" s="66">
        <v>-1.61E-2</v>
      </c>
      <c r="K22" s="65">
        <v>10605095</v>
      </c>
      <c r="L22" s="65">
        <v>114.87</v>
      </c>
      <c r="M22" s="65">
        <v>0</v>
      </c>
      <c r="N22" s="65">
        <v>12182.072626499999</v>
      </c>
      <c r="O22" s="66">
        <v>5.0000000000000001E-4</v>
      </c>
      <c r="P22" s="66">
        <v>6.5199999999999994E-2</v>
      </c>
      <c r="Q22" s="66">
        <v>5.1400000000000001E-2</v>
      </c>
    </row>
    <row r="23" spans="1:17">
      <c r="A23" s="67" t="s">
        <v>247</v>
      </c>
      <c r="B23" s="14"/>
      <c r="C23" s="14"/>
      <c r="G23" s="69">
        <v>3.85</v>
      </c>
      <c r="J23" s="68">
        <v>4.0000000000000001E-3</v>
      </c>
      <c r="K23" s="69">
        <v>78721996</v>
      </c>
      <c r="M23" s="69">
        <v>0</v>
      </c>
      <c r="N23" s="69">
        <v>86343.224183700004</v>
      </c>
      <c r="P23" s="68">
        <v>0.46210000000000001</v>
      </c>
      <c r="Q23" s="68">
        <v>0.36449999999999999</v>
      </c>
    </row>
    <row r="24" spans="1:17">
      <c r="A24" s="67" t="s">
        <v>248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t="s">
        <v>210</v>
      </c>
      <c r="B25" t="s">
        <v>210</v>
      </c>
      <c r="C25" s="14"/>
      <c r="D25" t="s">
        <v>210</v>
      </c>
      <c r="G25" s="65">
        <v>0</v>
      </c>
      <c r="H25" t="s">
        <v>210</v>
      </c>
      <c r="I25" s="66">
        <v>0</v>
      </c>
      <c r="J25" s="66">
        <v>0</v>
      </c>
      <c r="K25" s="65">
        <v>0</v>
      </c>
      <c r="L25" s="65">
        <v>0</v>
      </c>
      <c r="N25" s="65">
        <v>0</v>
      </c>
      <c r="O25" s="66">
        <v>0</v>
      </c>
      <c r="P25" s="66">
        <v>0</v>
      </c>
      <c r="Q25" s="66">
        <v>0</v>
      </c>
    </row>
    <row r="26" spans="1:17">
      <c r="A26" s="67" t="s">
        <v>249</v>
      </c>
      <c r="B26" s="14"/>
      <c r="C26" s="14"/>
      <c r="G26" s="69">
        <v>3.85</v>
      </c>
      <c r="J26" s="68">
        <v>4.0000000000000001E-3</v>
      </c>
      <c r="K26" s="69">
        <v>78721996</v>
      </c>
      <c r="M26" s="69">
        <v>0</v>
      </c>
      <c r="N26" s="69">
        <v>86343.224183700004</v>
      </c>
      <c r="P26" s="68">
        <v>0.46210000000000001</v>
      </c>
      <c r="Q26" s="68">
        <v>0.36449999999999999</v>
      </c>
    </row>
    <row r="27" spans="1:17">
      <c r="A27" t="s">
        <v>250</v>
      </c>
      <c r="B27" t="s">
        <v>251</v>
      </c>
      <c r="C27" t="s">
        <v>99</v>
      </c>
      <c r="D27" t="s">
        <v>222</v>
      </c>
      <c r="F27" t="s">
        <v>252</v>
      </c>
      <c r="G27" s="65">
        <v>14.22</v>
      </c>
      <c r="H27" t="s">
        <v>101</v>
      </c>
      <c r="I27" s="66">
        <v>1.4999999999999999E-2</v>
      </c>
      <c r="J27" s="66">
        <v>1.8700000000000001E-2</v>
      </c>
      <c r="K27" s="65">
        <v>5457451</v>
      </c>
      <c r="L27" s="65">
        <v>95</v>
      </c>
      <c r="M27" s="65">
        <v>0</v>
      </c>
      <c r="N27" s="65">
        <v>5184.57845</v>
      </c>
      <c r="O27" s="66">
        <v>2.9999999999999997E-4</v>
      </c>
      <c r="P27" s="66">
        <v>2.7699999999999999E-2</v>
      </c>
      <c r="Q27" s="66">
        <v>2.1899999999999999E-2</v>
      </c>
    </row>
    <row r="28" spans="1:17">
      <c r="A28" t="s">
        <v>253</v>
      </c>
      <c r="B28" t="s">
        <v>254</v>
      </c>
      <c r="C28" t="s">
        <v>99</v>
      </c>
      <c r="D28" t="s">
        <v>222</v>
      </c>
      <c r="F28" t="s">
        <v>255</v>
      </c>
      <c r="G28" s="65">
        <v>1.41</v>
      </c>
      <c r="H28" t="s">
        <v>101</v>
      </c>
      <c r="I28" s="66">
        <v>1.2500000000000001E-2</v>
      </c>
      <c r="J28" s="66">
        <v>5.9999999999999995E-4</v>
      </c>
      <c r="K28" s="65">
        <v>13897500</v>
      </c>
      <c r="L28" s="65">
        <v>102.42</v>
      </c>
      <c r="M28" s="65">
        <v>0</v>
      </c>
      <c r="N28" s="65">
        <v>14233.8195</v>
      </c>
      <c r="O28" s="66">
        <v>8.9999999999999998E-4</v>
      </c>
      <c r="P28" s="66">
        <v>7.6200000000000004E-2</v>
      </c>
      <c r="Q28" s="66">
        <v>6.0100000000000001E-2</v>
      </c>
    </row>
    <row r="29" spans="1:17">
      <c r="A29" t="s">
        <v>256</v>
      </c>
      <c r="B29" t="s">
        <v>257</v>
      </c>
      <c r="C29" t="s">
        <v>99</v>
      </c>
      <c r="D29" t="s">
        <v>222</v>
      </c>
      <c r="F29" t="s">
        <v>258</v>
      </c>
      <c r="G29" s="65">
        <v>2.38</v>
      </c>
      <c r="H29" t="s">
        <v>101</v>
      </c>
      <c r="I29" s="66">
        <v>1.3899999999999999E-2</v>
      </c>
      <c r="J29" s="66">
        <v>4.0000000000000002E-4</v>
      </c>
      <c r="K29" s="65">
        <v>5547811</v>
      </c>
      <c r="L29" s="65">
        <v>104.07</v>
      </c>
      <c r="M29" s="65">
        <v>0</v>
      </c>
      <c r="N29" s="65">
        <v>5773.6069077000002</v>
      </c>
      <c r="O29" s="66">
        <v>2.9999999999999997E-4</v>
      </c>
      <c r="P29" s="66">
        <v>3.09E-2</v>
      </c>
      <c r="Q29" s="66">
        <v>2.4400000000000002E-2</v>
      </c>
    </row>
    <row r="30" spans="1:17">
      <c r="A30" t="s">
        <v>259</v>
      </c>
      <c r="B30" t="s">
        <v>260</v>
      </c>
      <c r="C30" t="s">
        <v>99</v>
      </c>
      <c r="D30" t="s">
        <v>222</v>
      </c>
      <c r="F30" t="s">
        <v>261</v>
      </c>
      <c r="G30" s="65">
        <v>0.59</v>
      </c>
      <c r="H30" t="s">
        <v>101</v>
      </c>
      <c r="I30" s="66">
        <v>5.5E-2</v>
      </c>
      <c r="J30" s="66">
        <v>-2.0000000000000001E-4</v>
      </c>
      <c r="K30" s="65">
        <v>14249110</v>
      </c>
      <c r="L30" s="65">
        <v>105.51</v>
      </c>
      <c r="M30" s="65">
        <v>0</v>
      </c>
      <c r="N30" s="65">
        <v>15034.235961</v>
      </c>
      <c r="O30" s="66">
        <v>8.0000000000000004E-4</v>
      </c>
      <c r="P30" s="66">
        <v>8.0500000000000002E-2</v>
      </c>
      <c r="Q30" s="66">
        <v>6.3500000000000001E-2</v>
      </c>
    </row>
    <row r="31" spans="1:17">
      <c r="A31" t="s">
        <v>262</v>
      </c>
      <c r="B31" t="s">
        <v>263</v>
      </c>
      <c r="C31" t="s">
        <v>99</v>
      </c>
      <c r="D31" t="s">
        <v>222</v>
      </c>
      <c r="F31" t="s">
        <v>264</v>
      </c>
      <c r="G31" s="65">
        <v>1.71</v>
      </c>
      <c r="H31" t="s">
        <v>101</v>
      </c>
      <c r="I31" s="66">
        <v>4.2500000000000003E-2</v>
      </c>
      <c r="J31" s="66">
        <v>8.9999999999999998E-4</v>
      </c>
      <c r="K31" s="65">
        <v>19946788</v>
      </c>
      <c r="L31" s="65">
        <v>108.33</v>
      </c>
      <c r="M31" s="65">
        <v>0</v>
      </c>
      <c r="N31" s="65">
        <v>21608.355440399999</v>
      </c>
      <c r="O31" s="66">
        <v>1.1000000000000001E-3</v>
      </c>
      <c r="P31" s="66">
        <v>0.11559999999999999</v>
      </c>
      <c r="Q31" s="66">
        <v>9.1200000000000003E-2</v>
      </c>
    </row>
    <row r="32" spans="1:17">
      <c r="A32" t="s">
        <v>265</v>
      </c>
      <c r="B32" t="s">
        <v>266</v>
      </c>
      <c r="C32" t="s">
        <v>99</v>
      </c>
      <c r="D32" t="s">
        <v>222</v>
      </c>
      <c r="F32" t="s">
        <v>267</v>
      </c>
      <c r="G32" s="65">
        <v>2.65</v>
      </c>
      <c r="H32" t="s">
        <v>101</v>
      </c>
      <c r="I32" s="66">
        <v>3.7499999999999999E-2</v>
      </c>
      <c r="J32" s="66">
        <v>1.9E-3</v>
      </c>
      <c r="K32" s="65">
        <v>11632639</v>
      </c>
      <c r="L32" s="65">
        <v>110.69</v>
      </c>
      <c r="M32" s="65">
        <v>0</v>
      </c>
      <c r="N32" s="65">
        <v>12876.168109099999</v>
      </c>
      <c r="O32" s="66">
        <v>5.0000000000000001E-4</v>
      </c>
      <c r="P32" s="66">
        <v>6.8900000000000003E-2</v>
      </c>
      <c r="Q32" s="66">
        <v>5.4399999999999997E-2</v>
      </c>
    </row>
    <row r="33" spans="1:17">
      <c r="A33" t="s">
        <v>268</v>
      </c>
      <c r="B33" t="s">
        <v>269</v>
      </c>
      <c r="C33" t="s">
        <v>99</v>
      </c>
      <c r="D33" t="s">
        <v>222</v>
      </c>
      <c r="F33" t="s">
        <v>267</v>
      </c>
      <c r="G33" s="65">
        <v>3.81</v>
      </c>
      <c r="H33" t="s">
        <v>101</v>
      </c>
      <c r="I33" s="66">
        <v>5.0000000000000001E-3</v>
      </c>
      <c r="J33" s="66">
        <v>3.2000000000000002E-3</v>
      </c>
      <c r="K33" s="65">
        <v>2030909</v>
      </c>
      <c r="L33" s="65">
        <v>100.75</v>
      </c>
      <c r="M33" s="65">
        <v>0</v>
      </c>
      <c r="N33" s="65">
        <v>2046.1408174999999</v>
      </c>
      <c r="O33" s="66">
        <v>1E-4</v>
      </c>
      <c r="P33" s="66">
        <v>1.0999999999999999E-2</v>
      </c>
      <c r="Q33" s="66">
        <v>8.6E-3</v>
      </c>
    </row>
    <row r="34" spans="1:17">
      <c r="A34" t="s">
        <v>270</v>
      </c>
      <c r="B34" t="s">
        <v>271</v>
      </c>
      <c r="C34" t="s">
        <v>99</v>
      </c>
      <c r="D34" t="s">
        <v>222</v>
      </c>
      <c r="F34" t="s">
        <v>272</v>
      </c>
      <c r="G34" s="65">
        <v>14.31</v>
      </c>
      <c r="H34" t="s">
        <v>101</v>
      </c>
      <c r="I34" s="66">
        <v>5.5E-2</v>
      </c>
      <c r="J34" s="66">
        <v>0.02</v>
      </c>
      <c r="K34" s="65">
        <v>5959788</v>
      </c>
      <c r="L34" s="65">
        <v>160.85</v>
      </c>
      <c r="M34" s="65">
        <v>0</v>
      </c>
      <c r="N34" s="65">
        <v>9586.3189980000006</v>
      </c>
      <c r="O34" s="66">
        <v>2.9999999999999997E-4</v>
      </c>
      <c r="P34" s="66">
        <v>5.1299999999999998E-2</v>
      </c>
      <c r="Q34" s="66">
        <v>4.0500000000000001E-2</v>
      </c>
    </row>
    <row r="35" spans="1:17">
      <c r="A35" s="67" t="s">
        <v>273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274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215</v>
      </c>
      <c r="B39" s="14"/>
      <c r="C39" s="14"/>
      <c r="G39" s="69">
        <v>1.96</v>
      </c>
      <c r="J39" s="68">
        <v>4.7999999999999996E-3</v>
      </c>
      <c r="K39" s="69">
        <v>419000</v>
      </c>
      <c r="M39" s="69">
        <v>0</v>
      </c>
      <c r="N39" s="69">
        <v>1438.33482</v>
      </c>
      <c r="P39" s="68">
        <v>7.7000000000000002E-3</v>
      </c>
      <c r="Q39" s="68">
        <v>6.1000000000000004E-3</v>
      </c>
    </row>
    <row r="40" spans="1:17">
      <c r="A40" s="67" t="s">
        <v>275</v>
      </c>
      <c r="B40" s="14"/>
      <c r="C40" s="14"/>
      <c r="G40" s="69">
        <v>1.96</v>
      </c>
      <c r="J40" s="68">
        <v>4.7999999999999996E-3</v>
      </c>
      <c r="K40" s="69">
        <v>419000</v>
      </c>
      <c r="M40" s="69">
        <v>0</v>
      </c>
      <c r="N40" s="69">
        <v>1438.33482</v>
      </c>
      <c r="P40" s="68">
        <v>7.7000000000000002E-3</v>
      </c>
      <c r="Q40" s="68">
        <v>6.1000000000000004E-3</v>
      </c>
    </row>
    <row r="41" spans="1:17">
      <c r="A41" t="s">
        <v>276</v>
      </c>
      <c r="B41" t="s">
        <v>277</v>
      </c>
      <c r="C41" t="s">
        <v>278</v>
      </c>
      <c r="D41" t="s">
        <v>279</v>
      </c>
      <c r="E41" t="s">
        <v>280</v>
      </c>
      <c r="F41" t="s">
        <v>281</v>
      </c>
      <c r="G41" s="65">
        <v>1.96</v>
      </c>
      <c r="H41" t="s">
        <v>105</v>
      </c>
      <c r="I41" s="66">
        <v>3.15E-2</v>
      </c>
      <c r="J41" s="66">
        <v>4.7999999999999996E-3</v>
      </c>
      <c r="K41" s="65">
        <v>419000</v>
      </c>
      <c r="L41" s="65">
        <v>105.3</v>
      </c>
      <c r="M41" s="65">
        <v>0</v>
      </c>
      <c r="N41" s="65">
        <v>1438.33482</v>
      </c>
      <c r="O41" s="66">
        <v>4.0000000000000002E-4</v>
      </c>
      <c r="P41" s="66">
        <v>7.7000000000000002E-3</v>
      </c>
      <c r="Q41" s="66">
        <v>6.1000000000000004E-3</v>
      </c>
    </row>
    <row r="42" spans="1:17">
      <c r="A42" s="67" t="s">
        <v>282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210</v>
      </c>
      <c r="B43" t="s">
        <v>210</v>
      </c>
      <c r="C43" s="14"/>
      <c r="D43" t="s">
        <v>210</v>
      </c>
      <c r="G43" s="65">
        <v>0</v>
      </c>
      <c r="H43" t="s">
        <v>210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81" t="s">
        <v>283</v>
      </c>
      <c r="B44" s="14"/>
      <c r="C44" s="14"/>
    </row>
    <row r="45" spans="1:17">
      <c r="A45" s="81" t="s">
        <v>284</v>
      </c>
      <c r="B45" s="14"/>
      <c r="C45" s="14"/>
    </row>
    <row r="46" spans="1:17">
      <c r="A46" s="81" t="s">
        <v>285</v>
      </c>
      <c r="B46" s="14"/>
      <c r="C46" s="14"/>
    </row>
    <row r="47" spans="1:17">
      <c r="A47" s="81" t="s">
        <v>286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210</v>
      </c>
      <c r="B13" t="s">
        <v>210</v>
      </c>
      <c r="C13" s="14"/>
      <c r="D13" s="14"/>
      <c r="E13" s="14"/>
      <c r="F13" t="s">
        <v>210</v>
      </c>
      <c r="G13" t="s">
        <v>210</v>
      </c>
      <c r="J13" s="65">
        <v>0</v>
      </c>
      <c r="K13" t="s">
        <v>210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210</v>
      </c>
      <c r="B15" t="s">
        <v>210</v>
      </c>
      <c r="C15" s="14"/>
      <c r="D15" s="14"/>
      <c r="E15" s="14"/>
      <c r="F15" t="s">
        <v>210</v>
      </c>
      <c r="G15" t="s">
        <v>210</v>
      </c>
      <c r="J15" s="65">
        <v>0</v>
      </c>
      <c r="K15" t="s">
        <v>210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210</v>
      </c>
      <c r="B17" t="s">
        <v>210</v>
      </c>
      <c r="C17" s="14"/>
      <c r="D17" s="14"/>
      <c r="E17" s="14"/>
      <c r="F17" t="s">
        <v>210</v>
      </c>
      <c r="G17" t="s">
        <v>210</v>
      </c>
      <c r="J17" s="65">
        <v>0</v>
      </c>
      <c r="K17" t="s">
        <v>210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215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210</v>
      </c>
      <c r="B20" t="s">
        <v>210</v>
      </c>
      <c r="C20" s="14"/>
      <c r="D20" s="14"/>
      <c r="E20" s="14"/>
      <c r="F20" t="s">
        <v>210</v>
      </c>
      <c r="G20" t="s">
        <v>210</v>
      </c>
      <c r="J20" s="65">
        <v>0</v>
      </c>
      <c r="K20" t="s">
        <v>210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210</v>
      </c>
      <c r="B22" t="s">
        <v>210</v>
      </c>
      <c r="C22" s="14"/>
      <c r="D22" s="14"/>
      <c r="E22" s="14"/>
      <c r="F22" t="s">
        <v>210</v>
      </c>
      <c r="G22" t="s">
        <v>210</v>
      </c>
      <c r="J22" s="65">
        <v>0</v>
      </c>
      <c r="K22" t="s">
        <v>210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217</v>
      </c>
      <c r="B23" s="14"/>
      <c r="C23" s="14"/>
      <c r="D23" s="14"/>
      <c r="E23" s="14"/>
      <c r="F23" s="14"/>
    </row>
    <row r="24" spans="1:20">
      <c r="A24" s="81" t="s">
        <v>283</v>
      </c>
      <c r="B24" s="14"/>
      <c r="C24" s="14"/>
      <c r="D24" s="14"/>
      <c r="E24" s="14"/>
      <c r="F24" s="14"/>
    </row>
    <row r="25" spans="1:20">
      <c r="A25" s="81" t="s">
        <v>284</v>
      </c>
      <c r="B25" s="14"/>
      <c r="C25" s="14"/>
      <c r="D25" s="14"/>
      <c r="E25" s="14"/>
      <c r="F25" s="14"/>
    </row>
    <row r="26" spans="1:20">
      <c r="A26" s="81" t="s">
        <v>285</v>
      </c>
      <c r="B26" s="14"/>
      <c r="C26" s="14"/>
      <c r="D26" s="14"/>
      <c r="E26" s="14"/>
      <c r="F26" s="14"/>
    </row>
    <row r="27" spans="1:20">
      <c r="A27" s="81" t="s">
        <v>286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3.28</v>
      </c>
      <c r="K10" s="7"/>
      <c r="L10" s="7"/>
      <c r="M10" s="64">
        <v>1.38E-2</v>
      </c>
      <c r="N10" s="63">
        <v>18119684.460000001</v>
      </c>
      <c r="O10" s="28"/>
      <c r="P10" s="63">
        <v>20.456420000000001</v>
      </c>
      <c r="Q10" s="63">
        <v>19033.887738478999</v>
      </c>
      <c r="R10" s="7"/>
      <c r="S10" s="64">
        <v>1</v>
      </c>
      <c r="T10" s="64">
        <v>8.0299999999999996E-2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3.28</v>
      </c>
      <c r="M11" s="68">
        <v>1.38E-2</v>
      </c>
      <c r="N11" s="69">
        <v>18119684.460000001</v>
      </c>
      <c r="P11" s="69">
        <v>20.456420000000001</v>
      </c>
      <c r="Q11" s="69">
        <v>19033.887738478999</v>
      </c>
      <c r="S11" s="68">
        <v>1</v>
      </c>
      <c r="T11" s="68">
        <v>8.0299999999999996E-2</v>
      </c>
    </row>
    <row r="12" spans="1:65">
      <c r="A12" s="67" t="s">
        <v>287</v>
      </c>
      <c r="B12" s="14"/>
      <c r="C12" s="14"/>
      <c r="D12" s="14"/>
      <c r="E12" s="14"/>
      <c r="J12" s="69">
        <v>4.12</v>
      </c>
      <c r="M12" s="68">
        <v>-1.5E-3</v>
      </c>
      <c r="N12" s="69">
        <v>5069445.9000000004</v>
      </c>
      <c r="P12" s="69">
        <v>20.456420000000001</v>
      </c>
      <c r="Q12" s="69">
        <v>5807.3559249580003</v>
      </c>
      <c r="S12" s="68">
        <v>0.30509999999999998</v>
      </c>
      <c r="T12" s="68">
        <v>2.4500000000000001E-2</v>
      </c>
    </row>
    <row r="13" spans="1:65">
      <c r="A13" t="s">
        <v>291</v>
      </c>
      <c r="B13" t="s">
        <v>292</v>
      </c>
      <c r="C13" t="s">
        <v>99</v>
      </c>
      <c r="D13" t="s">
        <v>122</v>
      </c>
      <c r="E13" t="s">
        <v>293</v>
      </c>
      <c r="F13" t="s">
        <v>294</v>
      </c>
      <c r="G13" t="s">
        <v>204</v>
      </c>
      <c r="H13" t="s">
        <v>205</v>
      </c>
      <c r="I13" t="s">
        <v>295</v>
      </c>
      <c r="J13" s="65">
        <v>4.5199999999999996</v>
      </c>
      <c r="K13" t="s">
        <v>101</v>
      </c>
      <c r="L13" s="66">
        <v>1E-3</v>
      </c>
      <c r="M13" s="66">
        <v>-9.4999999999999998E-3</v>
      </c>
      <c r="N13" s="65">
        <v>321957</v>
      </c>
      <c r="O13" s="65">
        <v>104.75</v>
      </c>
      <c r="P13" s="65">
        <v>0</v>
      </c>
      <c r="Q13" s="65">
        <v>337.24995749999999</v>
      </c>
      <c r="R13" s="66">
        <v>5.0000000000000001E-4</v>
      </c>
      <c r="S13" s="66">
        <v>1.77E-2</v>
      </c>
      <c r="T13" s="66">
        <v>1.4E-3</v>
      </c>
    </row>
    <row r="14" spans="1:65">
      <c r="A14" t="s">
        <v>296</v>
      </c>
      <c r="B14" t="s">
        <v>297</v>
      </c>
      <c r="C14" t="s">
        <v>99</v>
      </c>
      <c r="D14" t="s">
        <v>122</v>
      </c>
      <c r="E14" t="s">
        <v>298</v>
      </c>
      <c r="F14" t="s">
        <v>299</v>
      </c>
      <c r="G14" t="s">
        <v>300</v>
      </c>
      <c r="H14" t="s">
        <v>205</v>
      </c>
      <c r="I14" t="s">
        <v>301</v>
      </c>
      <c r="J14" s="65">
        <v>3.85</v>
      </c>
      <c r="K14" t="s">
        <v>101</v>
      </c>
      <c r="L14" s="66">
        <v>4.4999999999999998E-2</v>
      </c>
      <c r="M14" s="66">
        <v>-8.8999999999999999E-3</v>
      </c>
      <c r="N14" s="65">
        <v>218426</v>
      </c>
      <c r="O14" s="65">
        <v>127.96</v>
      </c>
      <c r="P14" s="65">
        <v>0</v>
      </c>
      <c r="Q14" s="65">
        <v>279.49790960000001</v>
      </c>
      <c r="R14" s="66">
        <v>1E-4</v>
      </c>
      <c r="S14" s="66">
        <v>1.47E-2</v>
      </c>
      <c r="T14" s="66">
        <v>1.1999999999999999E-3</v>
      </c>
    </row>
    <row r="15" spans="1:65">
      <c r="A15" t="s">
        <v>302</v>
      </c>
      <c r="B15" t="s">
        <v>303</v>
      </c>
      <c r="C15" t="s">
        <v>99</v>
      </c>
      <c r="D15" t="s">
        <v>122</v>
      </c>
      <c r="E15" t="s">
        <v>304</v>
      </c>
      <c r="F15" t="s">
        <v>305</v>
      </c>
      <c r="G15" t="s">
        <v>306</v>
      </c>
      <c r="H15" t="s">
        <v>205</v>
      </c>
      <c r="I15" t="s">
        <v>307</v>
      </c>
      <c r="J15" s="65">
        <v>4.04</v>
      </c>
      <c r="K15" t="s">
        <v>101</v>
      </c>
      <c r="L15" s="66">
        <v>3.2000000000000001E-2</v>
      </c>
      <c r="M15" s="66">
        <v>-8.0000000000000004E-4</v>
      </c>
      <c r="N15" s="65">
        <v>189597</v>
      </c>
      <c r="O15" s="65">
        <v>117.45</v>
      </c>
      <c r="P15" s="65">
        <v>6.1395099999999996</v>
      </c>
      <c r="Q15" s="65">
        <v>228.82118650000001</v>
      </c>
      <c r="R15" s="66">
        <v>1E-4</v>
      </c>
      <c r="S15" s="66">
        <v>1.2E-2</v>
      </c>
      <c r="T15" s="66">
        <v>1E-3</v>
      </c>
    </row>
    <row r="16" spans="1:65">
      <c r="A16" t="s">
        <v>308</v>
      </c>
      <c r="B16" t="s">
        <v>309</v>
      </c>
      <c r="C16" t="s">
        <v>99</v>
      </c>
      <c r="D16" t="s">
        <v>122</v>
      </c>
      <c r="E16" t="s">
        <v>310</v>
      </c>
      <c r="F16" t="s">
        <v>305</v>
      </c>
      <c r="G16" t="s">
        <v>306</v>
      </c>
      <c r="H16" t="s">
        <v>205</v>
      </c>
      <c r="I16" t="s">
        <v>311</v>
      </c>
      <c r="J16" s="65">
        <v>3.89</v>
      </c>
      <c r="K16" t="s">
        <v>101</v>
      </c>
      <c r="L16" s="66">
        <v>2.3400000000000001E-2</v>
      </c>
      <c r="M16" s="66">
        <v>-4.7000000000000002E-3</v>
      </c>
      <c r="N16" s="65">
        <v>518365.86</v>
      </c>
      <c r="O16" s="65">
        <v>113.44</v>
      </c>
      <c r="P16" s="65">
        <v>0</v>
      </c>
      <c r="Q16" s="65">
        <v>588.03423158400005</v>
      </c>
      <c r="R16" s="66">
        <v>2.0000000000000001E-4</v>
      </c>
      <c r="S16" s="66">
        <v>3.09E-2</v>
      </c>
      <c r="T16" s="66">
        <v>2.5000000000000001E-3</v>
      </c>
    </row>
    <row r="17" spans="1:20">
      <c r="A17" t="s">
        <v>312</v>
      </c>
      <c r="B17" t="s">
        <v>313</v>
      </c>
      <c r="C17" t="s">
        <v>99</v>
      </c>
      <c r="D17" t="s">
        <v>122</v>
      </c>
      <c r="E17" t="s">
        <v>314</v>
      </c>
      <c r="F17" t="s">
        <v>305</v>
      </c>
      <c r="G17" t="s">
        <v>306</v>
      </c>
      <c r="H17" t="s">
        <v>205</v>
      </c>
      <c r="I17" t="s">
        <v>315</v>
      </c>
      <c r="J17" s="65">
        <v>5.21</v>
      </c>
      <c r="K17" t="s">
        <v>101</v>
      </c>
      <c r="L17" s="66">
        <v>1.8200000000000001E-2</v>
      </c>
      <c r="M17" s="66">
        <v>-5.9999999999999995E-4</v>
      </c>
      <c r="N17" s="65">
        <v>637909.57999999996</v>
      </c>
      <c r="O17" s="65">
        <v>112</v>
      </c>
      <c r="P17" s="65">
        <v>0</v>
      </c>
      <c r="Q17" s="65">
        <v>714.45872959999997</v>
      </c>
      <c r="R17" s="66">
        <v>1.5E-3</v>
      </c>
      <c r="S17" s="66">
        <v>3.7499999999999999E-2</v>
      </c>
      <c r="T17" s="66">
        <v>3.0000000000000001E-3</v>
      </c>
    </row>
    <row r="18" spans="1:20">
      <c r="A18" t="s">
        <v>316</v>
      </c>
      <c r="B18" t="s">
        <v>317</v>
      </c>
      <c r="C18" t="s">
        <v>99</v>
      </c>
      <c r="D18" t="s">
        <v>122</v>
      </c>
      <c r="E18" t="s">
        <v>318</v>
      </c>
      <c r="F18" t="s">
        <v>305</v>
      </c>
      <c r="G18" t="s">
        <v>306</v>
      </c>
      <c r="H18" t="s">
        <v>205</v>
      </c>
      <c r="I18" t="s">
        <v>319</v>
      </c>
      <c r="J18" s="65">
        <v>2.66</v>
      </c>
      <c r="K18" t="s">
        <v>101</v>
      </c>
      <c r="L18" s="66">
        <v>4.7500000000000001E-2</v>
      </c>
      <c r="M18" s="66">
        <v>-8.6999999999999994E-3</v>
      </c>
      <c r="N18" s="65">
        <v>247039.19</v>
      </c>
      <c r="O18" s="65">
        <v>143.85</v>
      </c>
      <c r="P18" s="65">
        <v>0</v>
      </c>
      <c r="Q18" s="65">
        <v>355.36587481499998</v>
      </c>
      <c r="R18" s="66">
        <v>2.0000000000000001E-4</v>
      </c>
      <c r="S18" s="66">
        <v>1.8700000000000001E-2</v>
      </c>
      <c r="T18" s="66">
        <v>1.5E-3</v>
      </c>
    </row>
    <row r="19" spans="1:20">
      <c r="A19" t="s">
        <v>320</v>
      </c>
      <c r="B19" t="s">
        <v>321</v>
      </c>
      <c r="C19" t="s">
        <v>99</v>
      </c>
      <c r="D19" t="s">
        <v>122</v>
      </c>
      <c r="E19" t="s">
        <v>322</v>
      </c>
      <c r="F19" t="s">
        <v>305</v>
      </c>
      <c r="G19" t="s">
        <v>306</v>
      </c>
      <c r="H19" t="s">
        <v>205</v>
      </c>
      <c r="I19" t="s">
        <v>323</v>
      </c>
      <c r="J19" s="65">
        <v>1.8</v>
      </c>
      <c r="K19" t="s">
        <v>101</v>
      </c>
      <c r="L19" s="66">
        <v>0.04</v>
      </c>
      <c r="M19" s="66">
        <v>-1.38E-2</v>
      </c>
      <c r="N19" s="65">
        <v>86599.53</v>
      </c>
      <c r="O19" s="65">
        <v>112.47</v>
      </c>
      <c r="P19" s="65">
        <v>0</v>
      </c>
      <c r="Q19" s="65">
        <v>97.398491390999993</v>
      </c>
      <c r="R19" s="66">
        <v>2.9999999999999997E-4</v>
      </c>
      <c r="S19" s="66">
        <v>5.1000000000000004E-3</v>
      </c>
      <c r="T19" s="66">
        <v>4.0000000000000002E-4</v>
      </c>
    </row>
    <row r="20" spans="1:20">
      <c r="A20" t="s">
        <v>324</v>
      </c>
      <c r="B20" t="s">
        <v>325</v>
      </c>
      <c r="C20" t="s">
        <v>99</v>
      </c>
      <c r="D20" t="s">
        <v>122</v>
      </c>
      <c r="E20" t="s">
        <v>326</v>
      </c>
      <c r="F20" t="s">
        <v>327</v>
      </c>
      <c r="G20" t="s">
        <v>328</v>
      </c>
      <c r="H20" t="s">
        <v>205</v>
      </c>
      <c r="I20" t="s">
        <v>329</v>
      </c>
      <c r="J20" s="65">
        <v>2.14</v>
      </c>
      <c r="K20" t="s">
        <v>101</v>
      </c>
      <c r="L20" s="66">
        <v>5.3499999999999999E-2</v>
      </c>
      <c r="M20" s="66">
        <v>8.0999999999999996E-3</v>
      </c>
      <c r="N20" s="65">
        <v>91856.83</v>
      </c>
      <c r="O20" s="65">
        <v>117.02</v>
      </c>
      <c r="P20" s="65">
        <v>0</v>
      </c>
      <c r="Q20" s="65">
        <v>107.490862466</v>
      </c>
      <c r="R20" s="66">
        <v>1E-4</v>
      </c>
      <c r="S20" s="66">
        <v>5.5999999999999999E-3</v>
      </c>
      <c r="T20" s="66">
        <v>5.0000000000000001E-4</v>
      </c>
    </row>
    <row r="21" spans="1:20">
      <c r="A21" t="s">
        <v>330</v>
      </c>
      <c r="B21" t="s">
        <v>331</v>
      </c>
      <c r="C21" t="s">
        <v>99</v>
      </c>
      <c r="D21" t="s">
        <v>122</v>
      </c>
      <c r="E21" t="s">
        <v>326</v>
      </c>
      <c r="F21" t="s">
        <v>327</v>
      </c>
      <c r="G21" t="s">
        <v>328</v>
      </c>
      <c r="H21" t="s">
        <v>205</v>
      </c>
      <c r="I21" t="s">
        <v>332</v>
      </c>
      <c r="J21" s="65">
        <v>4.67</v>
      </c>
      <c r="K21" t="s">
        <v>101</v>
      </c>
      <c r="L21" s="66">
        <v>2.7799999999999998E-2</v>
      </c>
      <c r="M21" s="66">
        <v>1.34E-2</v>
      </c>
      <c r="N21" s="65">
        <v>515192.6</v>
      </c>
      <c r="O21" s="65">
        <v>106.74</v>
      </c>
      <c r="P21" s="65">
        <v>0</v>
      </c>
      <c r="Q21" s="65">
        <v>549.91658124000003</v>
      </c>
      <c r="R21" s="66">
        <v>2.9999999999999997E-4</v>
      </c>
      <c r="S21" s="66">
        <v>2.8899999999999999E-2</v>
      </c>
      <c r="T21" s="66">
        <v>2.3E-3</v>
      </c>
    </row>
    <row r="22" spans="1:20">
      <c r="A22" t="s">
        <v>333</v>
      </c>
      <c r="B22" t="s">
        <v>334</v>
      </c>
      <c r="C22" t="s">
        <v>99</v>
      </c>
      <c r="D22" t="s">
        <v>122</v>
      </c>
      <c r="E22" t="s">
        <v>335</v>
      </c>
      <c r="F22" t="s">
        <v>336</v>
      </c>
      <c r="G22" t="s">
        <v>328</v>
      </c>
      <c r="H22" t="s">
        <v>205</v>
      </c>
      <c r="I22" t="s">
        <v>337</v>
      </c>
      <c r="J22" s="65">
        <v>2.4500000000000002</v>
      </c>
      <c r="K22" t="s">
        <v>101</v>
      </c>
      <c r="L22" s="66">
        <v>2.3199999999999998E-2</v>
      </c>
      <c r="M22" s="66">
        <v>-8.6999999999999994E-3</v>
      </c>
      <c r="N22" s="65">
        <v>122042</v>
      </c>
      <c r="O22" s="65">
        <v>109.69</v>
      </c>
      <c r="P22" s="65">
        <v>0</v>
      </c>
      <c r="Q22" s="65">
        <v>133.86786979999999</v>
      </c>
      <c r="R22" s="66">
        <v>2.9999999999999997E-4</v>
      </c>
      <c r="S22" s="66">
        <v>7.0000000000000001E-3</v>
      </c>
      <c r="T22" s="66">
        <v>5.9999999999999995E-4</v>
      </c>
    </row>
    <row r="23" spans="1:20">
      <c r="A23" t="s">
        <v>338</v>
      </c>
      <c r="B23" t="s">
        <v>339</v>
      </c>
      <c r="C23" t="s">
        <v>99</v>
      </c>
      <c r="D23" t="s">
        <v>122</v>
      </c>
      <c r="E23" t="s">
        <v>340</v>
      </c>
      <c r="F23" t="s">
        <v>305</v>
      </c>
      <c r="G23" t="s">
        <v>328</v>
      </c>
      <c r="H23" t="s">
        <v>205</v>
      </c>
      <c r="I23" t="s">
        <v>341</v>
      </c>
      <c r="J23" s="65">
        <v>3.74</v>
      </c>
      <c r="K23" t="s">
        <v>101</v>
      </c>
      <c r="L23" s="66">
        <v>2.3E-2</v>
      </c>
      <c r="M23" s="66">
        <v>-5.9999999999999995E-4</v>
      </c>
      <c r="N23" s="65">
        <v>246434.09</v>
      </c>
      <c r="O23" s="65">
        <v>112.4</v>
      </c>
      <c r="P23" s="65">
        <v>5.8386699999999996</v>
      </c>
      <c r="Q23" s="65">
        <v>282.83058715999999</v>
      </c>
      <c r="R23" s="66">
        <v>2.0000000000000001E-4</v>
      </c>
      <c r="S23" s="66">
        <v>1.49E-2</v>
      </c>
      <c r="T23" s="66">
        <v>1.1999999999999999E-3</v>
      </c>
    </row>
    <row r="24" spans="1:20">
      <c r="A24" t="s">
        <v>342</v>
      </c>
      <c r="B24" t="s">
        <v>343</v>
      </c>
      <c r="C24" t="s">
        <v>99</v>
      </c>
      <c r="D24" t="s">
        <v>122</v>
      </c>
      <c r="E24" t="s">
        <v>344</v>
      </c>
      <c r="F24" t="s">
        <v>305</v>
      </c>
      <c r="G24" t="s">
        <v>345</v>
      </c>
      <c r="H24" t="s">
        <v>149</v>
      </c>
      <c r="I24" t="s">
        <v>319</v>
      </c>
      <c r="J24" s="65">
        <v>1.97</v>
      </c>
      <c r="K24" t="s">
        <v>101</v>
      </c>
      <c r="L24" s="66">
        <v>2.75E-2</v>
      </c>
      <c r="M24" s="66">
        <v>-1.12E-2</v>
      </c>
      <c r="N24" s="65">
        <v>301617.12</v>
      </c>
      <c r="O24" s="65">
        <v>110.35</v>
      </c>
      <c r="P24" s="65">
        <v>8.4782399999999996</v>
      </c>
      <c r="Q24" s="65">
        <v>341.31273191999998</v>
      </c>
      <c r="R24" s="66">
        <v>6.9999999999999999E-4</v>
      </c>
      <c r="S24" s="66">
        <v>1.7899999999999999E-2</v>
      </c>
      <c r="T24" s="66">
        <v>1.4E-3</v>
      </c>
    </row>
    <row r="25" spans="1:20">
      <c r="A25" t="s">
        <v>346</v>
      </c>
      <c r="B25" t="s">
        <v>347</v>
      </c>
      <c r="C25" t="s">
        <v>99</v>
      </c>
      <c r="D25" t="s">
        <v>122</v>
      </c>
      <c r="E25" t="s">
        <v>348</v>
      </c>
      <c r="F25" t="s">
        <v>305</v>
      </c>
      <c r="G25" t="s">
        <v>349</v>
      </c>
      <c r="H25" t="s">
        <v>205</v>
      </c>
      <c r="I25" t="s">
        <v>350</v>
      </c>
      <c r="J25" s="65">
        <v>5.76</v>
      </c>
      <c r="K25" t="s">
        <v>101</v>
      </c>
      <c r="L25" s="66">
        <v>1.9400000000000001E-2</v>
      </c>
      <c r="M25" s="66">
        <v>-2.8999999999999998E-3</v>
      </c>
      <c r="N25" s="65">
        <v>335700</v>
      </c>
      <c r="O25" s="65">
        <v>113.86</v>
      </c>
      <c r="P25" s="65">
        <v>0</v>
      </c>
      <c r="Q25" s="65">
        <v>382.22802000000001</v>
      </c>
      <c r="R25" s="66">
        <v>1.4E-3</v>
      </c>
      <c r="S25" s="66">
        <v>2.01E-2</v>
      </c>
      <c r="T25" s="66">
        <v>1.6000000000000001E-3</v>
      </c>
    </row>
    <row r="26" spans="1:20">
      <c r="A26" t="s">
        <v>351</v>
      </c>
      <c r="B26" t="s">
        <v>352</v>
      </c>
      <c r="C26" t="s">
        <v>99</v>
      </c>
      <c r="D26" t="s">
        <v>122</v>
      </c>
      <c r="E26" t="s">
        <v>353</v>
      </c>
      <c r="F26" t="s">
        <v>305</v>
      </c>
      <c r="G26" t="s">
        <v>349</v>
      </c>
      <c r="H26" t="s">
        <v>205</v>
      </c>
      <c r="I26" t="s">
        <v>354</v>
      </c>
      <c r="J26" s="65">
        <v>1.4</v>
      </c>
      <c r="K26" t="s">
        <v>101</v>
      </c>
      <c r="L26" s="66">
        <v>3.3000000000000002E-2</v>
      </c>
      <c r="M26" s="66">
        <v>-7.9000000000000008E-3</v>
      </c>
      <c r="N26" s="65">
        <v>48884.33</v>
      </c>
      <c r="O26" s="65">
        <v>107.39</v>
      </c>
      <c r="P26" s="65">
        <v>0</v>
      </c>
      <c r="Q26" s="65">
        <v>52.496881987000002</v>
      </c>
      <c r="R26" s="66">
        <v>1E-4</v>
      </c>
      <c r="S26" s="66">
        <v>2.8E-3</v>
      </c>
      <c r="T26" s="66">
        <v>2.0000000000000001E-4</v>
      </c>
    </row>
    <row r="27" spans="1:20">
      <c r="A27" t="s">
        <v>355</v>
      </c>
      <c r="B27" t="s">
        <v>356</v>
      </c>
      <c r="C27" t="s">
        <v>99</v>
      </c>
      <c r="D27" t="s">
        <v>122</v>
      </c>
      <c r="E27" t="s">
        <v>353</v>
      </c>
      <c r="F27" t="s">
        <v>305</v>
      </c>
      <c r="G27" t="s">
        <v>349</v>
      </c>
      <c r="H27" t="s">
        <v>205</v>
      </c>
      <c r="I27" t="s">
        <v>357</v>
      </c>
      <c r="J27" s="65">
        <v>3.21</v>
      </c>
      <c r="K27" t="s">
        <v>101</v>
      </c>
      <c r="L27" s="66">
        <v>2.1499999999999998E-2</v>
      </c>
      <c r="M27" s="66">
        <v>8.9999999999999998E-4</v>
      </c>
      <c r="N27" s="65">
        <v>269149</v>
      </c>
      <c r="O27" s="65">
        <v>109.9</v>
      </c>
      <c r="P27" s="65">
        <v>0</v>
      </c>
      <c r="Q27" s="65">
        <v>295.79475100000002</v>
      </c>
      <c r="R27" s="66">
        <v>2.0000000000000001E-4</v>
      </c>
      <c r="S27" s="66">
        <v>1.55E-2</v>
      </c>
      <c r="T27" s="66">
        <v>1.1999999999999999E-3</v>
      </c>
    </row>
    <row r="28" spans="1:20">
      <c r="A28" t="s">
        <v>358</v>
      </c>
      <c r="B28" t="s">
        <v>359</v>
      </c>
      <c r="C28" t="s">
        <v>99</v>
      </c>
      <c r="D28" t="s">
        <v>122</v>
      </c>
      <c r="E28" t="s">
        <v>360</v>
      </c>
      <c r="F28" t="s">
        <v>327</v>
      </c>
      <c r="G28" t="s">
        <v>361</v>
      </c>
      <c r="H28" t="s">
        <v>149</v>
      </c>
      <c r="I28" t="s">
        <v>362</v>
      </c>
      <c r="J28" s="65">
        <v>3.96</v>
      </c>
      <c r="K28" t="s">
        <v>101</v>
      </c>
      <c r="L28" s="66">
        <v>2.8500000000000001E-2</v>
      </c>
      <c r="M28" s="66">
        <v>4.4999999999999997E-3</v>
      </c>
      <c r="N28" s="65">
        <v>320000</v>
      </c>
      <c r="O28" s="65">
        <v>113.76</v>
      </c>
      <c r="P28" s="65">
        <v>0</v>
      </c>
      <c r="Q28" s="65">
        <v>364.03199999999998</v>
      </c>
      <c r="R28" s="66">
        <v>5.0000000000000001E-4</v>
      </c>
      <c r="S28" s="66">
        <v>1.9099999999999999E-2</v>
      </c>
      <c r="T28" s="66">
        <v>1.5E-3</v>
      </c>
    </row>
    <row r="29" spans="1:20">
      <c r="A29" t="s">
        <v>363</v>
      </c>
      <c r="B29" t="s">
        <v>364</v>
      </c>
      <c r="C29" t="s">
        <v>99</v>
      </c>
      <c r="D29" t="s">
        <v>122</v>
      </c>
      <c r="E29" t="s">
        <v>365</v>
      </c>
      <c r="F29" t="s">
        <v>299</v>
      </c>
      <c r="G29" t="s">
        <v>366</v>
      </c>
      <c r="H29" t="s">
        <v>205</v>
      </c>
      <c r="I29" t="s">
        <v>367</v>
      </c>
      <c r="J29" s="65">
        <v>5.41</v>
      </c>
      <c r="K29" t="s">
        <v>101</v>
      </c>
      <c r="L29" s="66">
        <v>2.75E-2</v>
      </c>
      <c r="M29" s="66">
        <v>1.9E-3</v>
      </c>
      <c r="N29" s="65">
        <v>598675.77</v>
      </c>
      <c r="O29" s="65">
        <v>116.35</v>
      </c>
      <c r="P29" s="65">
        <v>0</v>
      </c>
      <c r="Q29" s="65">
        <v>696.55925839500003</v>
      </c>
      <c r="R29" s="66">
        <v>5.9999999999999995E-4</v>
      </c>
      <c r="S29" s="66">
        <v>3.6600000000000001E-2</v>
      </c>
      <c r="T29" s="66">
        <v>2.8999999999999998E-3</v>
      </c>
    </row>
    <row r="30" spans="1:20">
      <c r="A30" s="67" t="s">
        <v>247</v>
      </c>
      <c r="B30" s="14"/>
      <c r="C30" s="14"/>
      <c r="D30" s="14"/>
      <c r="E30" s="14"/>
      <c r="J30" s="69">
        <v>3.23</v>
      </c>
      <c r="M30" s="68">
        <v>1.7999999999999999E-2</v>
      </c>
      <c r="N30" s="69">
        <v>8716946.2799999993</v>
      </c>
      <c r="P30" s="69">
        <v>0</v>
      </c>
      <c r="Q30" s="69">
        <v>9269.2938719779995</v>
      </c>
      <c r="S30" s="68">
        <v>0.48699999999999999</v>
      </c>
      <c r="T30" s="68">
        <v>3.9100000000000003E-2</v>
      </c>
    </row>
    <row r="31" spans="1:20">
      <c r="A31" t="s">
        <v>368</v>
      </c>
      <c r="B31" t="s">
        <v>369</v>
      </c>
      <c r="C31" t="s">
        <v>99</v>
      </c>
      <c r="D31" t="s">
        <v>122</v>
      </c>
      <c r="E31" t="s">
        <v>370</v>
      </c>
      <c r="F31" t="s">
        <v>371</v>
      </c>
      <c r="G31" t="s">
        <v>306</v>
      </c>
      <c r="H31" t="s">
        <v>205</v>
      </c>
      <c r="I31" t="s">
        <v>372</v>
      </c>
      <c r="J31" s="65">
        <v>1.62</v>
      </c>
      <c r="K31" t="s">
        <v>101</v>
      </c>
      <c r="L31" s="66">
        <v>1.9099999999999999E-2</v>
      </c>
      <c r="M31" s="66">
        <v>5.8999999999999999E-3</v>
      </c>
      <c r="N31" s="65">
        <v>358882.38</v>
      </c>
      <c r="O31" s="65">
        <v>102.98</v>
      </c>
      <c r="P31" s="65">
        <v>0</v>
      </c>
      <c r="Q31" s="65">
        <v>369.57707492399999</v>
      </c>
      <c r="R31" s="66">
        <v>8.0000000000000004E-4</v>
      </c>
      <c r="S31" s="66">
        <v>1.9400000000000001E-2</v>
      </c>
      <c r="T31" s="66">
        <v>1.6000000000000001E-3</v>
      </c>
    </row>
    <row r="32" spans="1:20">
      <c r="A32" t="s">
        <v>373</v>
      </c>
      <c r="B32" t="s">
        <v>374</v>
      </c>
      <c r="C32" t="s">
        <v>99</v>
      </c>
      <c r="D32" t="s">
        <v>122</v>
      </c>
      <c r="E32" t="s">
        <v>375</v>
      </c>
      <c r="F32" t="s">
        <v>327</v>
      </c>
      <c r="G32" t="s">
        <v>306</v>
      </c>
      <c r="H32" t="s">
        <v>205</v>
      </c>
      <c r="I32" t="s">
        <v>376</v>
      </c>
      <c r="J32" s="65">
        <v>2.71</v>
      </c>
      <c r="K32" t="s">
        <v>101</v>
      </c>
      <c r="L32" s="66">
        <v>3.15E-2</v>
      </c>
      <c r="M32" s="66">
        <v>3.3300000000000003E-2</v>
      </c>
      <c r="N32" s="65">
        <v>55698.6</v>
      </c>
      <c r="O32" s="65">
        <v>99.88</v>
      </c>
      <c r="P32" s="65">
        <v>0</v>
      </c>
      <c r="Q32" s="65">
        <v>55.631761679999997</v>
      </c>
      <c r="R32" s="66">
        <v>2.0000000000000001E-4</v>
      </c>
      <c r="S32" s="66">
        <v>2.8999999999999998E-3</v>
      </c>
      <c r="T32" s="66">
        <v>2.0000000000000001E-4</v>
      </c>
    </row>
    <row r="33" spans="1:20">
      <c r="A33" t="s">
        <v>377</v>
      </c>
      <c r="B33" t="s">
        <v>378</v>
      </c>
      <c r="C33" t="s">
        <v>99</v>
      </c>
      <c r="D33" t="s">
        <v>122</v>
      </c>
      <c r="E33" t="s">
        <v>379</v>
      </c>
      <c r="F33" t="s">
        <v>327</v>
      </c>
      <c r="G33" t="s">
        <v>306</v>
      </c>
      <c r="H33" t="s">
        <v>205</v>
      </c>
      <c r="I33" t="s">
        <v>380</v>
      </c>
      <c r="J33" s="65">
        <v>1.95</v>
      </c>
      <c r="K33" t="s">
        <v>101</v>
      </c>
      <c r="L33" s="66">
        <v>3.3799999999999997E-2</v>
      </c>
      <c r="M33" s="66">
        <v>2.35E-2</v>
      </c>
      <c r="N33" s="65">
        <v>272602</v>
      </c>
      <c r="O33" s="65">
        <v>102</v>
      </c>
      <c r="P33" s="65">
        <v>0</v>
      </c>
      <c r="Q33" s="65">
        <v>278.05403999999999</v>
      </c>
      <c r="R33" s="66">
        <v>2.9999999999999997E-4</v>
      </c>
      <c r="S33" s="66">
        <v>1.46E-2</v>
      </c>
      <c r="T33" s="66">
        <v>1.1999999999999999E-3</v>
      </c>
    </row>
    <row r="34" spans="1:20">
      <c r="A34" t="s">
        <v>381</v>
      </c>
      <c r="B34" t="s">
        <v>382</v>
      </c>
      <c r="C34" t="s">
        <v>99</v>
      </c>
      <c r="D34" t="s">
        <v>122</v>
      </c>
      <c r="E34" t="s">
        <v>383</v>
      </c>
      <c r="F34" t="s">
        <v>305</v>
      </c>
      <c r="G34" t="s">
        <v>328</v>
      </c>
      <c r="H34" t="s">
        <v>205</v>
      </c>
      <c r="I34" t="s">
        <v>384</v>
      </c>
      <c r="J34" s="65">
        <v>3.98</v>
      </c>
      <c r="K34" t="s">
        <v>101</v>
      </c>
      <c r="L34" s="66">
        <v>2.3400000000000001E-2</v>
      </c>
      <c r="M34" s="66">
        <v>1.14E-2</v>
      </c>
      <c r="N34" s="65">
        <v>859367</v>
      </c>
      <c r="O34" s="65">
        <v>105.07</v>
      </c>
      <c r="P34" s="65">
        <v>0</v>
      </c>
      <c r="Q34" s="65">
        <v>902.93690690000005</v>
      </c>
      <c r="R34" s="66">
        <v>6.9999999999999999E-4</v>
      </c>
      <c r="S34" s="66">
        <v>4.7399999999999998E-2</v>
      </c>
      <c r="T34" s="66">
        <v>3.8E-3</v>
      </c>
    </row>
    <row r="35" spans="1:20">
      <c r="A35" t="s">
        <v>385</v>
      </c>
      <c r="B35" t="s">
        <v>386</v>
      </c>
      <c r="C35" t="s">
        <v>99</v>
      </c>
      <c r="D35" t="s">
        <v>122</v>
      </c>
      <c r="E35" t="s">
        <v>383</v>
      </c>
      <c r="F35" t="s">
        <v>305</v>
      </c>
      <c r="G35" t="s">
        <v>328</v>
      </c>
      <c r="H35" t="s">
        <v>205</v>
      </c>
      <c r="I35" t="s">
        <v>387</v>
      </c>
      <c r="J35" s="65">
        <v>3.26</v>
      </c>
      <c r="K35" t="s">
        <v>101</v>
      </c>
      <c r="L35" s="66">
        <v>3.85E-2</v>
      </c>
      <c r="M35" s="66">
        <v>1.1299999999999999E-2</v>
      </c>
      <c r="N35" s="65">
        <v>228289.33</v>
      </c>
      <c r="O35" s="65">
        <v>110.29</v>
      </c>
      <c r="P35" s="65">
        <v>0</v>
      </c>
      <c r="Q35" s="65">
        <v>251.780302057</v>
      </c>
      <c r="R35" s="66">
        <v>2.0000000000000001E-4</v>
      </c>
      <c r="S35" s="66">
        <v>1.32E-2</v>
      </c>
      <c r="T35" s="66">
        <v>1.1000000000000001E-3</v>
      </c>
    </row>
    <row r="36" spans="1:20">
      <c r="A36" t="s">
        <v>388</v>
      </c>
      <c r="B36" t="s">
        <v>389</v>
      </c>
      <c r="C36" t="s">
        <v>99</v>
      </c>
      <c r="D36" t="s">
        <v>122</v>
      </c>
      <c r="E36" t="s">
        <v>390</v>
      </c>
      <c r="F36" t="s">
        <v>131</v>
      </c>
      <c r="G36" t="s">
        <v>328</v>
      </c>
      <c r="H36" t="s">
        <v>205</v>
      </c>
      <c r="I36" t="s">
        <v>329</v>
      </c>
      <c r="J36" s="65">
        <v>0.92</v>
      </c>
      <c r="K36" t="s">
        <v>101</v>
      </c>
      <c r="L36" s="66">
        <v>1.4E-2</v>
      </c>
      <c r="M36" s="66">
        <v>6.1999999999999998E-3</v>
      </c>
      <c r="N36" s="65">
        <v>231429.33</v>
      </c>
      <c r="O36" s="65">
        <v>100.83</v>
      </c>
      <c r="P36" s="65">
        <v>0</v>
      </c>
      <c r="Q36" s="65">
        <v>233.35019343900001</v>
      </c>
      <c r="R36" s="66">
        <v>3.2000000000000002E-3</v>
      </c>
      <c r="S36" s="66">
        <v>1.23E-2</v>
      </c>
      <c r="T36" s="66">
        <v>1E-3</v>
      </c>
    </row>
    <row r="37" spans="1:20">
      <c r="A37" t="s">
        <v>391</v>
      </c>
      <c r="B37" t="s">
        <v>392</v>
      </c>
      <c r="C37" t="s">
        <v>99</v>
      </c>
      <c r="D37" t="s">
        <v>122</v>
      </c>
      <c r="E37" t="s">
        <v>393</v>
      </c>
      <c r="F37" t="s">
        <v>336</v>
      </c>
      <c r="G37" t="s">
        <v>328</v>
      </c>
      <c r="H37" t="s">
        <v>205</v>
      </c>
      <c r="I37" t="s">
        <v>394</v>
      </c>
      <c r="J37" s="65">
        <v>3.42</v>
      </c>
      <c r="K37" t="s">
        <v>101</v>
      </c>
      <c r="L37" s="66">
        <v>2.2200000000000001E-2</v>
      </c>
      <c r="M37" s="66">
        <v>1.32E-2</v>
      </c>
      <c r="N37" s="65">
        <v>212991</v>
      </c>
      <c r="O37" s="65">
        <v>105.16</v>
      </c>
      <c r="P37" s="65">
        <v>0</v>
      </c>
      <c r="Q37" s="65">
        <v>223.98133559999999</v>
      </c>
      <c r="R37" s="66">
        <v>8.0000000000000004E-4</v>
      </c>
      <c r="S37" s="66">
        <v>1.18E-2</v>
      </c>
      <c r="T37" s="66">
        <v>8.9999999999999998E-4</v>
      </c>
    </row>
    <row r="38" spans="1:20">
      <c r="A38" t="s">
        <v>395</v>
      </c>
      <c r="B38" t="s">
        <v>396</v>
      </c>
      <c r="C38" t="s">
        <v>99</v>
      </c>
      <c r="D38" t="s">
        <v>122</v>
      </c>
      <c r="E38" t="s">
        <v>393</v>
      </c>
      <c r="F38" t="s">
        <v>336</v>
      </c>
      <c r="G38" t="s">
        <v>328</v>
      </c>
      <c r="H38" t="s">
        <v>205</v>
      </c>
      <c r="I38" t="s">
        <v>307</v>
      </c>
      <c r="J38" s="65">
        <v>4.67</v>
      </c>
      <c r="K38" t="s">
        <v>101</v>
      </c>
      <c r="L38" s="66">
        <v>1.38E-2</v>
      </c>
      <c r="M38" s="66">
        <v>9.9000000000000008E-3</v>
      </c>
      <c r="N38" s="65">
        <v>414376.16</v>
      </c>
      <c r="O38" s="65">
        <v>102.07</v>
      </c>
      <c r="P38" s="65">
        <v>0</v>
      </c>
      <c r="Q38" s="65">
        <v>422.95374651200001</v>
      </c>
      <c r="R38" s="66">
        <v>1.1000000000000001E-3</v>
      </c>
      <c r="S38" s="66">
        <v>2.2200000000000001E-2</v>
      </c>
      <c r="T38" s="66">
        <v>1.8E-3</v>
      </c>
    </row>
    <row r="39" spans="1:20">
      <c r="A39" t="s">
        <v>397</v>
      </c>
      <c r="B39" t="s">
        <v>398</v>
      </c>
      <c r="C39" t="s">
        <v>99</v>
      </c>
      <c r="D39" t="s">
        <v>122</v>
      </c>
      <c r="E39" t="s">
        <v>399</v>
      </c>
      <c r="F39" t="s">
        <v>336</v>
      </c>
      <c r="G39" t="s">
        <v>328</v>
      </c>
      <c r="H39" t="s">
        <v>205</v>
      </c>
      <c r="I39" t="s">
        <v>400</v>
      </c>
      <c r="J39" s="65">
        <v>4.71</v>
      </c>
      <c r="K39" t="s">
        <v>101</v>
      </c>
      <c r="L39" s="66">
        <v>2.9100000000000001E-2</v>
      </c>
      <c r="M39" s="66">
        <v>1.2500000000000001E-2</v>
      </c>
      <c r="N39" s="65">
        <v>373000</v>
      </c>
      <c r="O39" s="65">
        <v>108.03</v>
      </c>
      <c r="P39" s="65">
        <v>0</v>
      </c>
      <c r="Q39" s="65">
        <v>402.95190000000002</v>
      </c>
      <c r="R39" s="66">
        <v>5.9999999999999995E-4</v>
      </c>
      <c r="S39" s="66">
        <v>2.12E-2</v>
      </c>
      <c r="T39" s="66">
        <v>1.6999999999999999E-3</v>
      </c>
    </row>
    <row r="40" spans="1:20">
      <c r="A40" t="s">
        <v>401</v>
      </c>
      <c r="B40" t="s">
        <v>402</v>
      </c>
      <c r="C40" t="s">
        <v>99</v>
      </c>
      <c r="D40" t="s">
        <v>122</v>
      </c>
      <c r="E40" t="s">
        <v>403</v>
      </c>
      <c r="F40" t="s">
        <v>327</v>
      </c>
      <c r="G40" t="s">
        <v>328</v>
      </c>
      <c r="H40" t="s">
        <v>205</v>
      </c>
      <c r="I40" t="s">
        <v>404</v>
      </c>
      <c r="J40" s="65">
        <v>3.28</v>
      </c>
      <c r="K40" t="s">
        <v>101</v>
      </c>
      <c r="L40" s="66">
        <v>4.8000000000000001E-2</v>
      </c>
      <c r="M40" s="66">
        <v>2.7099999999999999E-2</v>
      </c>
      <c r="N40" s="65">
        <v>280379</v>
      </c>
      <c r="O40" s="65">
        <v>107.8</v>
      </c>
      <c r="P40" s="65">
        <v>0</v>
      </c>
      <c r="Q40" s="65">
        <v>302.24856199999999</v>
      </c>
      <c r="R40" s="66">
        <v>5.9999999999999995E-4</v>
      </c>
      <c r="S40" s="66">
        <v>1.5900000000000001E-2</v>
      </c>
      <c r="T40" s="66">
        <v>1.2999999999999999E-3</v>
      </c>
    </row>
    <row r="41" spans="1:20">
      <c r="A41" t="s">
        <v>405</v>
      </c>
      <c r="B41" t="s">
        <v>406</v>
      </c>
      <c r="C41" t="s">
        <v>99</v>
      </c>
      <c r="D41" t="s">
        <v>122</v>
      </c>
      <c r="E41" t="s">
        <v>407</v>
      </c>
      <c r="F41" t="s">
        <v>327</v>
      </c>
      <c r="G41" t="s">
        <v>328</v>
      </c>
      <c r="H41" t="s">
        <v>205</v>
      </c>
      <c r="I41" t="s">
        <v>404</v>
      </c>
      <c r="J41" s="65">
        <v>1.87</v>
      </c>
      <c r="K41" t="s">
        <v>101</v>
      </c>
      <c r="L41" s="66">
        <v>3.9E-2</v>
      </c>
      <c r="M41" s="66">
        <v>4.5199999999999997E-2</v>
      </c>
      <c r="N41" s="65">
        <v>311760.61</v>
      </c>
      <c r="O41" s="65">
        <v>99.3</v>
      </c>
      <c r="P41" s="65">
        <v>0</v>
      </c>
      <c r="Q41" s="65">
        <v>309.57828573</v>
      </c>
      <c r="R41" s="66">
        <v>5.0000000000000001E-4</v>
      </c>
      <c r="S41" s="66">
        <v>1.6299999999999999E-2</v>
      </c>
      <c r="T41" s="66">
        <v>1.2999999999999999E-3</v>
      </c>
    </row>
    <row r="42" spans="1:20">
      <c r="A42" t="s">
        <v>408</v>
      </c>
      <c r="B42" t="s">
        <v>409</v>
      </c>
      <c r="C42" t="s">
        <v>99</v>
      </c>
      <c r="D42" t="s">
        <v>122</v>
      </c>
      <c r="E42" t="s">
        <v>410</v>
      </c>
      <c r="F42" t="s">
        <v>411</v>
      </c>
      <c r="G42" t="s">
        <v>328</v>
      </c>
      <c r="H42" t="s">
        <v>205</v>
      </c>
      <c r="I42" t="s">
        <v>412</v>
      </c>
      <c r="J42" s="65">
        <v>0.99</v>
      </c>
      <c r="K42" t="s">
        <v>101</v>
      </c>
      <c r="L42" s="66">
        <v>2.7900000000000001E-2</v>
      </c>
      <c r="M42" s="66">
        <v>6.6E-3</v>
      </c>
      <c r="N42" s="65">
        <v>160483.20000000001</v>
      </c>
      <c r="O42" s="65">
        <v>102.81</v>
      </c>
      <c r="P42" s="65">
        <v>0</v>
      </c>
      <c r="Q42" s="65">
        <v>164.99277792000001</v>
      </c>
      <c r="R42" s="66">
        <v>5.9999999999999995E-4</v>
      </c>
      <c r="S42" s="66">
        <v>8.6999999999999994E-3</v>
      </c>
      <c r="T42" s="66">
        <v>6.9999999999999999E-4</v>
      </c>
    </row>
    <row r="43" spans="1:20">
      <c r="A43" t="s">
        <v>413</v>
      </c>
      <c r="B43" t="s">
        <v>414</v>
      </c>
      <c r="C43" t="s">
        <v>99</v>
      </c>
      <c r="D43" t="s">
        <v>122</v>
      </c>
      <c r="E43" t="s">
        <v>415</v>
      </c>
      <c r="F43" t="s">
        <v>305</v>
      </c>
      <c r="G43" t="s">
        <v>328</v>
      </c>
      <c r="H43" t="s">
        <v>205</v>
      </c>
      <c r="I43" t="s">
        <v>301</v>
      </c>
      <c r="J43" s="65">
        <v>2.98</v>
      </c>
      <c r="K43" t="s">
        <v>101</v>
      </c>
      <c r="L43" s="66">
        <v>5.0500000000000003E-2</v>
      </c>
      <c r="M43" s="66">
        <v>1.0699999999999999E-2</v>
      </c>
      <c r="N43" s="65">
        <v>16432.5</v>
      </c>
      <c r="O43" s="65">
        <v>114</v>
      </c>
      <c r="P43" s="65">
        <v>0</v>
      </c>
      <c r="Q43" s="65">
        <v>18.733049999999999</v>
      </c>
      <c r="R43" s="66">
        <v>0</v>
      </c>
      <c r="S43" s="66">
        <v>1E-3</v>
      </c>
      <c r="T43" s="66">
        <v>1E-4</v>
      </c>
    </row>
    <row r="44" spans="1:20">
      <c r="A44" t="s">
        <v>416</v>
      </c>
      <c r="B44" t="s">
        <v>417</v>
      </c>
      <c r="C44" t="s">
        <v>99</v>
      </c>
      <c r="D44" t="s">
        <v>122</v>
      </c>
      <c r="E44" t="s">
        <v>418</v>
      </c>
      <c r="F44" t="s">
        <v>336</v>
      </c>
      <c r="G44" t="s">
        <v>345</v>
      </c>
      <c r="H44" t="s">
        <v>149</v>
      </c>
      <c r="I44" t="s">
        <v>419</v>
      </c>
      <c r="J44" s="65">
        <v>4.99</v>
      </c>
      <c r="K44" t="s">
        <v>101</v>
      </c>
      <c r="L44" s="66">
        <v>4.1000000000000002E-2</v>
      </c>
      <c r="M44" s="66">
        <v>1.55E-2</v>
      </c>
      <c r="N44" s="65">
        <v>347155</v>
      </c>
      <c r="O44" s="65">
        <v>115.38</v>
      </c>
      <c r="P44" s="65">
        <v>0</v>
      </c>
      <c r="Q44" s="65">
        <v>400.547439</v>
      </c>
      <c r="R44" s="66">
        <v>5.0000000000000001E-4</v>
      </c>
      <c r="S44" s="66">
        <v>2.1000000000000001E-2</v>
      </c>
      <c r="T44" s="66">
        <v>1.6999999999999999E-3</v>
      </c>
    </row>
    <row r="45" spans="1:20">
      <c r="A45" t="s">
        <v>420</v>
      </c>
      <c r="B45" t="s">
        <v>421</v>
      </c>
      <c r="C45" t="s">
        <v>99</v>
      </c>
      <c r="D45" t="s">
        <v>122</v>
      </c>
      <c r="E45" t="s">
        <v>418</v>
      </c>
      <c r="F45" t="s">
        <v>336</v>
      </c>
      <c r="G45" t="s">
        <v>345</v>
      </c>
      <c r="H45" t="s">
        <v>149</v>
      </c>
      <c r="I45" t="s">
        <v>422</v>
      </c>
      <c r="J45" s="65">
        <v>4.2699999999999996</v>
      </c>
      <c r="K45" t="s">
        <v>101</v>
      </c>
      <c r="L45" s="66">
        <v>2.63E-2</v>
      </c>
      <c r="M45" s="66">
        <v>1.3899999999999999E-2</v>
      </c>
      <c r="N45" s="65">
        <v>236838</v>
      </c>
      <c r="O45" s="65">
        <v>106.69</v>
      </c>
      <c r="P45" s="65">
        <v>0</v>
      </c>
      <c r="Q45" s="65">
        <v>252.6824622</v>
      </c>
      <c r="R45" s="66">
        <v>2.0000000000000001E-4</v>
      </c>
      <c r="S45" s="66">
        <v>1.3299999999999999E-2</v>
      </c>
      <c r="T45" s="66">
        <v>1.1000000000000001E-3</v>
      </c>
    </row>
    <row r="46" spans="1:20">
      <c r="A46" t="s">
        <v>423</v>
      </c>
      <c r="B46" t="s">
        <v>424</v>
      </c>
      <c r="C46" t="s">
        <v>99</v>
      </c>
      <c r="D46" t="s">
        <v>122</v>
      </c>
      <c r="E46" t="s">
        <v>340</v>
      </c>
      <c r="F46" t="s">
        <v>305</v>
      </c>
      <c r="G46" t="s">
        <v>328</v>
      </c>
      <c r="H46" t="s">
        <v>205</v>
      </c>
      <c r="I46" t="s">
        <v>425</v>
      </c>
      <c r="J46" s="65">
        <v>3.03</v>
      </c>
      <c r="K46" t="s">
        <v>101</v>
      </c>
      <c r="L46" s="66">
        <v>3.5000000000000003E-2</v>
      </c>
      <c r="M46" s="66">
        <v>1.26E-2</v>
      </c>
      <c r="N46" s="65">
        <v>92903.22</v>
      </c>
      <c r="O46" s="65">
        <v>106.91</v>
      </c>
      <c r="P46" s="65">
        <v>0</v>
      </c>
      <c r="Q46" s="65">
        <v>99.322832501999997</v>
      </c>
      <c r="R46" s="66">
        <v>1E-4</v>
      </c>
      <c r="S46" s="66">
        <v>5.1999999999999998E-3</v>
      </c>
      <c r="T46" s="66">
        <v>4.0000000000000002E-4</v>
      </c>
    </row>
    <row r="47" spans="1:20">
      <c r="A47" t="s">
        <v>426</v>
      </c>
      <c r="B47" t="s">
        <v>427</v>
      </c>
      <c r="C47" t="s">
        <v>99</v>
      </c>
      <c r="D47" t="s">
        <v>122</v>
      </c>
      <c r="E47" t="s">
        <v>428</v>
      </c>
      <c r="F47" t="s">
        <v>327</v>
      </c>
      <c r="G47" t="s">
        <v>328</v>
      </c>
      <c r="H47" t="s">
        <v>205</v>
      </c>
      <c r="I47" t="s">
        <v>429</v>
      </c>
      <c r="J47" s="65">
        <v>2.2799999999999998</v>
      </c>
      <c r="K47" t="s">
        <v>101</v>
      </c>
      <c r="L47" s="66">
        <v>5.8000000000000003E-2</v>
      </c>
      <c r="M47" s="66">
        <v>3.0700000000000002E-2</v>
      </c>
      <c r="N47" s="65">
        <v>221704.42</v>
      </c>
      <c r="O47" s="65">
        <v>106.8</v>
      </c>
      <c r="P47" s="65">
        <v>0</v>
      </c>
      <c r="Q47" s="65">
        <v>236.78032056000001</v>
      </c>
      <c r="R47" s="66">
        <v>4.0000000000000002E-4</v>
      </c>
      <c r="S47" s="66">
        <v>1.24E-2</v>
      </c>
      <c r="T47" s="66">
        <v>1E-3</v>
      </c>
    </row>
    <row r="48" spans="1:20">
      <c r="A48" t="s">
        <v>430</v>
      </c>
      <c r="B48" t="s">
        <v>431</v>
      </c>
      <c r="C48" t="s">
        <v>99</v>
      </c>
      <c r="D48" t="s">
        <v>122</v>
      </c>
      <c r="E48" t="s">
        <v>432</v>
      </c>
      <c r="F48" t="s">
        <v>336</v>
      </c>
      <c r="G48" t="s">
        <v>328</v>
      </c>
      <c r="H48" t="s">
        <v>205</v>
      </c>
      <c r="I48" t="s">
        <v>387</v>
      </c>
      <c r="J48" s="65">
        <v>2.46</v>
      </c>
      <c r="K48" t="s">
        <v>101</v>
      </c>
      <c r="L48" s="66">
        <v>3.85E-2</v>
      </c>
      <c r="M48" s="66">
        <v>1.01E-2</v>
      </c>
      <c r="N48" s="65">
        <v>37982</v>
      </c>
      <c r="O48" s="65">
        <v>108.84</v>
      </c>
      <c r="P48" s="65">
        <v>0</v>
      </c>
      <c r="Q48" s="65">
        <v>41.339608800000001</v>
      </c>
      <c r="R48" s="66">
        <v>1E-4</v>
      </c>
      <c r="S48" s="66">
        <v>2.2000000000000001E-3</v>
      </c>
      <c r="T48" s="66">
        <v>2.0000000000000001E-4</v>
      </c>
    </row>
    <row r="49" spans="1:20">
      <c r="A49" t="s">
        <v>433</v>
      </c>
      <c r="B49" t="s">
        <v>434</v>
      </c>
      <c r="C49" t="s">
        <v>99</v>
      </c>
      <c r="D49" t="s">
        <v>122</v>
      </c>
      <c r="E49" t="s">
        <v>435</v>
      </c>
      <c r="F49" t="s">
        <v>327</v>
      </c>
      <c r="G49" t="s">
        <v>328</v>
      </c>
      <c r="H49" t="s">
        <v>205</v>
      </c>
      <c r="I49" t="s">
        <v>436</v>
      </c>
      <c r="J49" s="65">
        <v>1.1299999999999999</v>
      </c>
      <c r="K49" t="s">
        <v>101</v>
      </c>
      <c r="L49" s="66">
        <v>4.2500000000000003E-2</v>
      </c>
      <c r="M49" s="66">
        <v>3.7999999999999999E-2</v>
      </c>
      <c r="N49" s="65">
        <v>432006.67</v>
      </c>
      <c r="O49" s="65">
        <v>101.95</v>
      </c>
      <c r="P49" s="65">
        <v>0</v>
      </c>
      <c r="Q49" s="65">
        <v>440.43080006500003</v>
      </c>
      <c r="R49" s="66">
        <v>6.9999999999999999E-4</v>
      </c>
      <c r="S49" s="66">
        <v>2.3099999999999999E-2</v>
      </c>
      <c r="T49" s="66">
        <v>1.9E-3</v>
      </c>
    </row>
    <row r="50" spans="1:20">
      <c r="A50" t="s">
        <v>437</v>
      </c>
      <c r="B50" t="s">
        <v>438</v>
      </c>
      <c r="C50" t="s">
        <v>99</v>
      </c>
      <c r="D50" t="s">
        <v>122</v>
      </c>
      <c r="E50" t="s">
        <v>439</v>
      </c>
      <c r="F50" t="s">
        <v>371</v>
      </c>
      <c r="G50" t="s">
        <v>349</v>
      </c>
      <c r="H50" t="s">
        <v>205</v>
      </c>
      <c r="I50" t="s">
        <v>440</v>
      </c>
      <c r="J50" s="65">
        <v>5.0199999999999996</v>
      </c>
      <c r="K50" t="s">
        <v>101</v>
      </c>
      <c r="L50" s="66">
        <v>3.7499999999999999E-2</v>
      </c>
      <c r="M50" s="66">
        <v>1.4999999999999999E-2</v>
      </c>
      <c r="N50" s="65">
        <v>481762</v>
      </c>
      <c r="O50" s="65">
        <v>113.57</v>
      </c>
      <c r="P50" s="65">
        <v>0</v>
      </c>
      <c r="Q50" s="65">
        <v>547.1371034</v>
      </c>
      <c r="R50" s="66">
        <v>8.9999999999999998E-4</v>
      </c>
      <c r="S50" s="66">
        <v>2.87E-2</v>
      </c>
      <c r="T50" s="66">
        <v>2.3E-3</v>
      </c>
    </row>
    <row r="51" spans="1:20">
      <c r="A51" t="s">
        <v>441</v>
      </c>
      <c r="B51" t="s">
        <v>442</v>
      </c>
      <c r="C51" t="s">
        <v>99</v>
      </c>
      <c r="D51" t="s">
        <v>122</v>
      </c>
      <c r="E51" t="s">
        <v>443</v>
      </c>
      <c r="F51" t="s">
        <v>131</v>
      </c>
      <c r="G51" t="s">
        <v>349</v>
      </c>
      <c r="H51" t="s">
        <v>205</v>
      </c>
      <c r="I51" t="s">
        <v>444</v>
      </c>
      <c r="J51" s="65">
        <v>4.1399999999999997</v>
      </c>
      <c r="K51" t="s">
        <v>101</v>
      </c>
      <c r="L51" s="66">
        <v>0.04</v>
      </c>
      <c r="M51" s="66">
        <v>1.55E-2</v>
      </c>
      <c r="N51" s="65">
        <v>385600</v>
      </c>
      <c r="O51" s="65">
        <v>110.3</v>
      </c>
      <c r="P51" s="65">
        <v>0</v>
      </c>
      <c r="Q51" s="65">
        <v>425.3168</v>
      </c>
      <c r="R51" s="66">
        <v>5.0000000000000001E-4</v>
      </c>
      <c r="S51" s="66">
        <v>2.23E-2</v>
      </c>
      <c r="T51" s="66">
        <v>1.8E-3</v>
      </c>
    </row>
    <row r="52" spans="1:20">
      <c r="A52" t="s">
        <v>445</v>
      </c>
      <c r="B52" t="s">
        <v>446</v>
      </c>
      <c r="C52" t="s">
        <v>99</v>
      </c>
      <c r="D52" t="s">
        <v>122</v>
      </c>
      <c r="E52" t="s">
        <v>447</v>
      </c>
      <c r="F52" t="s">
        <v>327</v>
      </c>
      <c r="G52" t="s">
        <v>448</v>
      </c>
      <c r="H52" t="s">
        <v>149</v>
      </c>
      <c r="I52" t="s">
        <v>404</v>
      </c>
      <c r="J52" s="65">
        <v>1.1200000000000001</v>
      </c>
      <c r="K52" t="s">
        <v>101</v>
      </c>
      <c r="L52" s="66">
        <v>4.9000000000000002E-2</v>
      </c>
      <c r="M52" s="66">
        <v>1.2999999999999999E-2</v>
      </c>
      <c r="N52" s="65">
        <v>267283.34000000003</v>
      </c>
      <c r="O52" s="65">
        <v>106.14</v>
      </c>
      <c r="P52" s="65">
        <v>0</v>
      </c>
      <c r="Q52" s="65">
        <v>283.69453707600002</v>
      </c>
      <c r="R52" s="66">
        <v>1.4E-3</v>
      </c>
      <c r="S52" s="66">
        <v>1.49E-2</v>
      </c>
      <c r="T52" s="66">
        <v>1.1999999999999999E-3</v>
      </c>
    </row>
    <row r="53" spans="1:20">
      <c r="A53" t="s">
        <v>449</v>
      </c>
      <c r="B53" t="s">
        <v>450</v>
      </c>
      <c r="C53" t="s">
        <v>99</v>
      </c>
      <c r="D53" t="s">
        <v>122</v>
      </c>
      <c r="E53" t="s">
        <v>451</v>
      </c>
      <c r="F53" t="s">
        <v>452</v>
      </c>
      <c r="G53" t="s">
        <v>453</v>
      </c>
      <c r="H53" t="s">
        <v>149</v>
      </c>
      <c r="I53" t="s">
        <v>454</v>
      </c>
      <c r="J53" s="65">
        <v>2.4300000000000002</v>
      </c>
      <c r="K53" t="s">
        <v>101</v>
      </c>
      <c r="L53" s="66">
        <v>3.15E-2</v>
      </c>
      <c r="M53" s="66">
        <v>1.34E-2</v>
      </c>
      <c r="N53" s="65">
        <v>122289.08</v>
      </c>
      <c r="O53" s="65">
        <v>104.42</v>
      </c>
      <c r="P53" s="65">
        <v>0</v>
      </c>
      <c r="Q53" s="65">
        <v>127.69425733600001</v>
      </c>
      <c r="R53" s="66">
        <v>5.0000000000000001E-4</v>
      </c>
      <c r="S53" s="66">
        <v>6.7000000000000002E-3</v>
      </c>
      <c r="T53" s="66">
        <v>5.0000000000000001E-4</v>
      </c>
    </row>
    <row r="54" spans="1:20">
      <c r="A54" t="s">
        <v>455</v>
      </c>
      <c r="B54" t="s">
        <v>456</v>
      </c>
      <c r="C54" t="s">
        <v>99</v>
      </c>
      <c r="D54" t="s">
        <v>122</v>
      </c>
      <c r="E54" t="s">
        <v>457</v>
      </c>
      <c r="F54" t="s">
        <v>452</v>
      </c>
      <c r="G54" t="s">
        <v>458</v>
      </c>
      <c r="H54" t="s">
        <v>205</v>
      </c>
      <c r="I54" t="s">
        <v>459</v>
      </c>
      <c r="J54" s="65">
        <v>3.51</v>
      </c>
      <c r="K54" t="s">
        <v>101</v>
      </c>
      <c r="L54" s="66">
        <v>4.2999999999999997E-2</v>
      </c>
      <c r="M54" s="66">
        <v>1.67E-2</v>
      </c>
      <c r="N54" s="65">
        <v>320000</v>
      </c>
      <c r="O54" s="65">
        <v>111.49</v>
      </c>
      <c r="P54" s="65">
        <v>0</v>
      </c>
      <c r="Q54" s="65">
        <v>356.76799999999997</v>
      </c>
      <c r="R54" s="66">
        <v>2.9999999999999997E-4</v>
      </c>
      <c r="S54" s="66">
        <v>1.8700000000000001E-2</v>
      </c>
      <c r="T54" s="66">
        <v>1.5E-3</v>
      </c>
    </row>
    <row r="55" spans="1:20">
      <c r="A55" t="s">
        <v>460</v>
      </c>
      <c r="B55" t="s">
        <v>461</v>
      </c>
      <c r="C55" t="s">
        <v>99</v>
      </c>
      <c r="D55" t="s">
        <v>122</v>
      </c>
      <c r="E55" t="s">
        <v>462</v>
      </c>
      <c r="F55" t="s">
        <v>371</v>
      </c>
      <c r="G55" t="s">
        <v>458</v>
      </c>
      <c r="H55" t="s">
        <v>205</v>
      </c>
      <c r="I55" t="s">
        <v>463</v>
      </c>
      <c r="J55" s="65">
        <v>2.88</v>
      </c>
      <c r="K55" t="s">
        <v>101</v>
      </c>
      <c r="L55" s="66">
        <v>3.3500000000000002E-2</v>
      </c>
      <c r="M55" s="66">
        <v>1.1299999999999999E-2</v>
      </c>
      <c r="N55" s="65">
        <v>476045</v>
      </c>
      <c r="O55" s="65">
        <v>107.27</v>
      </c>
      <c r="P55" s="65">
        <v>0</v>
      </c>
      <c r="Q55" s="65">
        <v>510.65347150000002</v>
      </c>
      <c r="R55" s="66">
        <v>8.9999999999999998E-4</v>
      </c>
      <c r="S55" s="66">
        <v>2.6800000000000001E-2</v>
      </c>
      <c r="T55" s="66">
        <v>2.2000000000000001E-3</v>
      </c>
    </row>
    <row r="56" spans="1:20">
      <c r="A56" t="s">
        <v>464</v>
      </c>
      <c r="B56" t="s">
        <v>465</v>
      </c>
      <c r="C56" t="s">
        <v>99</v>
      </c>
      <c r="D56" t="s">
        <v>122</v>
      </c>
      <c r="E56" t="s">
        <v>466</v>
      </c>
      <c r="F56" t="s">
        <v>305</v>
      </c>
      <c r="G56" t="s">
        <v>453</v>
      </c>
      <c r="H56" t="s">
        <v>149</v>
      </c>
      <c r="I56" t="s">
        <v>467</v>
      </c>
      <c r="J56" s="65">
        <v>5.42</v>
      </c>
      <c r="K56" t="s">
        <v>101</v>
      </c>
      <c r="L56" s="66">
        <v>3.95E-2</v>
      </c>
      <c r="M56" s="66">
        <v>2.3900000000000001E-2</v>
      </c>
      <c r="N56" s="65">
        <v>89141.16</v>
      </c>
      <c r="O56" s="65">
        <v>108.7</v>
      </c>
      <c r="P56" s="65">
        <v>0</v>
      </c>
      <c r="Q56" s="65">
        <v>96.896440920000003</v>
      </c>
      <c r="R56" s="66">
        <v>1E-4</v>
      </c>
      <c r="S56" s="66">
        <v>5.1000000000000004E-3</v>
      </c>
      <c r="T56" s="66">
        <v>4.0000000000000002E-4</v>
      </c>
    </row>
    <row r="57" spans="1:20">
      <c r="A57" t="s">
        <v>468</v>
      </c>
      <c r="B57" t="s">
        <v>469</v>
      </c>
      <c r="C57" t="s">
        <v>99</v>
      </c>
      <c r="D57" t="s">
        <v>122</v>
      </c>
      <c r="E57" t="s">
        <v>470</v>
      </c>
      <c r="F57" t="s">
        <v>471</v>
      </c>
      <c r="G57" t="s">
        <v>361</v>
      </c>
      <c r="H57" t="s">
        <v>149</v>
      </c>
      <c r="I57" t="s">
        <v>472</v>
      </c>
      <c r="J57" s="65">
        <v>3.63</v>
      </c>
      <c r="K57" t="s">
        <v>101</v>
      </c>
      <c r="L57" s="66">
        <v>3.4500000000000003E-2</v>
      </c>
      <c r="M57" s="66">
        <v>1.5100000000000001E-2</v>
      </c>
      <c r="N57" s="65">
        <v>600353</v>
      </c>
      <c r="O57" s="65">
        <v>108.4</v>
      </c>
      <c r="P57" s="65">
        <v>0</v>
      </c>
      <c r="Q57" s="65">
        <v>650.78265199999998</v>
      </c>
      <c r="R57" s="66">
        <v>1.1000000000000001E-3</v>
      </c>
      <c r="S57" s="66">
        <v>3.4200000000000001E-2</v>
      </c>
      <c r="T57" s="66">
        <v>2.7000000000000001E-3</v>
      </c>
    </row>
    <row r="58" spans="1:20">
      <c r="A58" t="s">
        <v>473</v>
      </c>
      <c r="B58" t="s">
        <v>474</v>
      </c>
      <c r="C58" t="s">
        <v>99</v>
      </c>
      <c r="D58" t="s">
        <v>122</v>
      </c>
      <c r="E58" t="s">
        <v>475</v>
      </c>
      <c r="F58" t="s">
        <v>327</v>
      </c>
      <c r="G58" t="s">
        <v>476</v>
      </c>
      <c r="H58" t="s">
        <v>149</v>
      </c>
      <c r="I58" t="s">
        <v>429</v>
      </c>
      <c r="J58" s="65">
        <v>0.99</v>
      </c>
      <c r="K58" t="s">
        <v>101</v>
      </c>
      <c r="L58" s="66">
        <v>4.4499999999999998E-2</v>
      </c>
      <c r="M58" s="66">
        <v>4.4499999999999998E-2</v>
      </c>
      <c r="N58" s="65">
        <v>136924.10999999999</v>
      </c>
      <c r="O58" s="65">
        <v>100.05</v>
      </c>
      <c r="P58" s="65">
        <v>0</v>
      </c>
      <c r="Q58" s="65">
        <v>136.99257205500001</v>
      </c>
      <c r="R58" s="66">
        <v>8.0000000000000004E-4</v>
      </c>
      <c r="S58" s="66">
        <v>7.1999999999999998E-3</v>
      </c>
      <c r="T58" s="66">
        <v>5.9999999999999995E-4</v>
      </c>
    </row>
    <row r="59" spans="1:20">
      <c r="A59" t="s">
        <v>477</v>
      </c>
      <c r="B59" t="s">
        <v>478</v>
      </c>
      <c r="C59" t="s">
        <v>99</v>
      </c>
      <c r="D59" t="s">
        <v>122</v>
      </c>
      <c r="E59" t="s">
        <v>479</v>
      </c>
      <c r="F59" t="s">
        <v>371</v>
      </c>
      <c r="G59" t="s">
        <v>480</v>
      </c>
      <c r="H59" t="s">
        <v>205</v>
      </c>
      <c r="I59" t="s">
        <v>481</v>
      </c>
      <c r="J59" s="65">
        <v>2.84</v>
      </c>
      <c r="K59" t="s">
        <v>101</v>
      </c>
      <c r="L59" s="66">
        <v>4.8000000000000001E-2</v>
      </c>
      <c r="M59" s="66">
        <v>2.4299999999999999E-2</v>
      </c>
      <c r="N59" s="65">
        <v>383015</v>
      </c>
      <c r="O59" s="65">
        <v>106.79</v>
      </c>
      <c r="P59" s="65">
        <v>0</v>
      </c>
      <c r="Q59" s="65">
        <v>409.02171850000002</v>
      </c>
      <c r="R59" s="66">
        <v>2.0000000000000001E-4</v>
      </c>
      <c r="S59" s="66">
        <v>2.1499999999999998E-2</v>
      </c>
      <c r="T59" s="66">
        <v>1.6999999999999999E-3</v>
      </c>
    </row>
    <row r="60" spans="1:20">
      <c r="A60" t="s">
        <v>482</v>
      </c>
      <c r="B60" t="s">
        <v>483</v>
      </c>
      <c r="C60" t="s">
        <v>99</v>
      </c>
      <c r="D60" t="s">
        <v>122</v>
      </c>
      <c r="E60" t="s">
        <v>484</v>
      </c>
      <c r="F60" t="s">
        <v>131</v>
      </c>
      <c r="G60" t="s">
        <v>485</v>
      </c>
      <c r="H60" t="s">
        <v>149</v>
      </c>
      <c r="I60" t="s">
        <v>486</v>
      </c>
      <c r="J60" s="65">
        <v>3.23</v>
      </c>
      <c r="K60" t="s">
        <v>101</v>
      </c>
      <c r="L60" s="66">
        <v>3.85E-2</v>
      </c>
      <c r="M60" s="66">
        <v>3.3300000000000003E-2</v>
      </c>
      <c r="N60" s="65">
        <v>299188.17</v>
      </c>
      <c r="O60" s="65">
        <v>102.06</v>
      </c>
      <c r="P60" s="65">
        <v>0</v>
      </c>
      <c r="Q60" s="65">
        <v>305.351446302</v>
      </c>
      <c r="R60" s="66">
        <v>2.0000000000000001E-4</v>
      </c>
      <c r="S60" s="66">
        <v>1.6E-2</v>
      </c>
      <c r="T60" s="66">
        <v>1.2999999999999999E-3</v>
      </c>
    </row>
    <row r="61" spans="1:20">
      <c r="A61" t="s">
        <v>487</v>
      </c>
      <c r="B61" t="s">
        <v>488</v>
      </c>
      <c r="C61" t="s">
        <v>99</v>
      </c>
      <c r="D61" t="s">
        <v>122</v>
      </c>
      <c r="E61" t="s">
        <v>484</v>
      </c>
      <c r="F61" t="s">
        <v>131</v>
      </c>
      <c r="G61" t="s">
        <v>210</v>
      </c>
      <c r="H61" t="s">
        <v>489</v>
      </c>
      <c r="I61" t="s">
        <v>490</v>
      </c>
      <c r="J61" s="65">
        <v>3.23</v>
      </c>
      <c r="K61" t="s">
        <v>101</v>
      </c>
      <c r="L61" s="66">
        <v>3.85E-2</v>
      </c>
      <c r="M61" s="66">
        <v>3.85E-2</v>
      </c>
      <c r="N61" s="65">
        <v>11065</v>
      </c>
      <c r="O61" s="65">
        <v>100.42</v>
      </c>
      <c r="P61" s="65">
        <v>0</v>
      </c>
      <c r="Q61" s="65">
        <v>11.111473</v>
      </c>
      <c r="R61" s="66">
        <v>2.0000000000000001E-4</v>
      </c>
      <c r="S61" s="66">
        <v>5.9999999999999995E-4</v>
      </c>
      <c r="T61" s="66">
        <v>0</v>
      </c>
    </row>
    <row r="62" spans="1:20">
      <c r="A62" s="67" t="s">
        <v>288</v>
      </c>
      <c r="B62" s="14"/>
      <c r="C62" s="14"/>
      <c r="D62" s="14"/>
      <c r="E62" s="14"/>
      <c r="J62" s="69">
        <v>2.1800000000000002</v>
      </c>
      <c r="M62" s="68">
        <v>2.6599999999999999E-2</v>
      </c>
      <c r="N62" s="69">
        <v>4333292.28</v>
      </c>
      <c r="P62" s="69">
        <v>0</v>
      </c>
      <c r="Q62" s="69">
        <v>3957.237941543</v>
      </c>
      <c r="S62" s="68">
        <v>0.2079</v>
      </c>
      <c r="T62" s="68">
        <v>1.67E-2</v>
      </c>
    </row>
    <row r="63" spans="1:20">
      <c r="A63" t="s">
        <v>491</v>
      </c>
      <c r="B63" t="s">
        <v>492</v>
      </c>
      <c r="C63" t="s">
        <v>99</v>
      </c>
      <c r="D63" t="s">
        <v>122</v>
      </c>
      <c r="E63" t="s">
        <v>493</v>
      </c>
      <c r="F63" t="s">
        <v>494</v>
      </c>
      <c r="G63" t="s">
        <v>306</v>
      </c>
      <c r="H63" t="s">
        <v>205</v>
      </c>
      <c r="I63" t="s">
        <v>323</v>
      </c>
      <c r="J63" s="65">
        <v>2.19</v>
      </c>
      <c r="K63" t="s">
        <v>101</v>
      </c>
      <c r="L63" s="66">
        <v>3.49E-2</v>
      </c>
      <c r="M63" s="66">
        <v>2.2700000000000001E-2</v>
      </c>
      <c r="N63" s="65">
        <v>1316334.31</v>
      </c>
      <c r="O63" s="65">
        <v>93.44</v>
      </c>
      <c r="P63" s="65">
        <v>0</v>
      </c>
      <c r="Q63" s="65">
        <v>1229.9827792640001</v>
      </c>
      <c r="R63" s="66">
        <v>8.9999999999999998E-4</v>
      </c>
      <c r="S63" s="66">
        <v>6.4600000000000005E-2</v>
      </c>
      <c r="T63" s="66">
        <v>5.1999999999999998E-3</v>
      </c>
    </row>
    <row r="64" spans="1:20">
      <c r="A64" t="s">
        <v>495</v>
      </c>
      <c r="B64" t="s">
        <v>496</v>
      </c>
      <c r="C64" t="s">
        <v>99</v>
      </c>
      <c r="D64" t="s">
        <v>122</v>
      </c>
      <c r="E64" t="s">
        <v>497</v>
      </c>
      <c r="F64" t="s">
        <v>494</v>
      </c>
      <c r="G64" t="s">
        <v>448</v>
      </c>
      <c r="H64" t="s">
        <v>149</v>
      </c>
      <c r="I64" t="s">
        <v>498</v>
      </c>
      <c r="J64" s="65">
        <v>4.6399999999999997</v>
      </c>
      <c r="K64" t="s">
        <v>101</v>
      </c>
      <c r="L64" s="66">
        <v>4.6899999999999997E-2</v>
      </c>
      <c r="M64" s="66">
        <v>5.8799999999999998E-2</v>
      </c>
      <c r="N64" s="65">
        <v>270993.46000000002</v>
      </c>
      <c r="O64" s="65">
        <v>90.85</v>
      </c>
      <c r="P64" s="65">
        <v>0</v>
      </c>
      <c r="Q64" s="65">
        <v>246.19755841</v>
      </c>
      <c r="R64" s="66">
        <v>2.0000000000000001E-4</v>
      </c>
      <c r="S64" s="66">
        <v>1.29E-2</v>
      </c>
      <c r="T64" s="66">
        <v>1E-3</v>
      </c>
    </row>
    <row r="65" spans="1:20">
      <c r="A65" t="s">
        <v>499</v>
      </c>
      <c r="B65" t="s">
        <v>500</v>
      </c>
      <c r="C65" t="s">
        <v>99</v>
      </c>
      <c r="D65" t="s">
        <v>122</v>
      </c>
      <c r="E65" t="s">
        <v>462</v>
      </c>
      <c r="F65" t="s">
        <v>371</v>
      </c>
      <c r="G65" t="s">
        <v>458</v>
      </c>
      <c r="H65" t="s">
        <v>205</v>
      </c>
      <c r="I65" t="s">
        <v>323</v>
      </c>
      <c r="J65" s="65">
        <v>1.92</v>
      </c>
      <c r="K65" t="s">
        <v>101</v>
      </c>
      <c r="L65" s="66">
        <v>5.2499999999999998E-2</v>
      </c>
      <c r="M65" s="66">
        <v>2.1700000000000001E-2</v>
      </c>
      <c r="N65" s="65">
        <v>2167323.31</v>
      </c>
      <c r="O65" s="65">
        <v>89.99</v>
      </c>
      <c r="P65" s="65">
        <v>0</v>
      </c>
      <c r="Q65" s="65">
        <v>1950.3742466690001</v>
      </c>
      <c r="R65" s="66">
        <v>2.5999999999999999E-3</v>
      </c>
      <c r="S65" s="66">
        <v>0.10249999999999999</v>
      </c>
      <c r="T65" s="66">
        <v>8.2000000000000007E-3</v>
      </c>
    </row>
    <row r="66" spans="1:20">
      <c r="A66" t="s">
        <v>501</v>
      </c>
      <c r="B66" t="s">
        <v>502</v>
      </c>
      <c r="C66" t="s">
        <v>99</v>
      </c>
      <c r="D66" t="s">
        <v>122</v>
      </c>
      <c r="E66" t="s">
        <v>503</v>
      </c>
      <c r="F66" t="s">
        <v>504</v>
      </c>
      <c r="G66" t="s">
        <v>366</v>
      </c>
      <c r="H66" t="s">
        <v>205</v>
      </c>
      <c r="I66" t="s">
        <v>505</v>
      </c>
      <c r="J66" s="65">
        <v>1.87</v>
      </c>
      <c r="K66" t="s">
        <v>101</v>
      </c>
      <c r="L66" s="66">
        <v>3.8300000000000001E-2</v>
      </c>
      <c r="M66" s="66">
        <v>3.1099999999999999E-2</v>
      </c>
      <c r="N66" s="65">
        <v>462274.2</v>
      </c>
      <c r="O66" s="65">
        <v>93.9</v>
      </c>
      <c r="P66" s="65">
        <v>0</v>
      </c>
      <c r="Q66" s="65">
        <v>434.0754738</v>
      </c>
      <c r="R66" s="66">
        <v>1.1000000000000001E-3</v>
      </c>
      <c r="S66" s="66">
        <v>2.2800000000000001E-2</v>
      </c>
      <c r="T66" s="66">
        <v>1.8E-3</v>
      </c>
    </row>
    <row r="67" spans="1:20">
      <c r="A67" t="s">
        <v>506</v>
      </c>
      <c r="B67" t="s">
        <v>507</v>
      </c>
      <c r="C67" t="s">
        <v>99</v>
      </c>
      <c r="D67" t="s">
        <v>122</v>
      </c>
      <c r="E67" t="s">
        <v>508</v>
      </c>
      <c r="F67" t="s">
        <v>131</v>
      </c>
      <c r="G67" t="s">
        <v>210</v>
      </c>
      <c r="H67" t="s">
        <v>489</v>
      </c>
      <c r="I67" t="s">
        <v>509</v>
      </c>
      <c r="J67" s="65">
        <v>2.4300000000000002</v>
      </c>
      <c r="K67" t="s">
        <v>101</v>
      </c>
      <c r="L67" s="66">
        <v>5.9499999999999997E-2</v>
      </c>
      <c r="M67" s="66">
        <v>7.2800000000000004E-2</v>
      </c>
      <c r="N67" s="65">
        <v>116367</v>
      </c>
      <c r="O67" s="65">
        <v>83.02</v>
      </c>
      <c r="P67" s="65">
        <v>0</v>
      </c>
      <c r="Q67" s="65">
        <v>96.607883400000006</v>
      </c>
      <c r="R67" s="66">
        <v>1E-4</v>
      </c>
      <c r="S67" s="66">
        <v>5.1000000000000004E-3</v>
      </c>
      <c r="T67" s="66">
        <v>4.0000000000000002E-4</v>
      </c>
    </row>
    <row r="68" spans="1:20">
      <c r="A68" s="67" t="s">
        <v>510</v>
      </c>
      <c r="B68" s="14"/>
      <c r="C68" s="14"/>
      <c r="D68" s="14"/>
      <c r="E68" s="14"/>
      <c r="J68" s="69">
        <v>0</v>
      </c>
      <c r="M68" s="68">
        <v>0</v>
      </c>
      <c r="N68" s="69">
        <v>0</v>
      </c>
      <c r="P68" s="69">
        <v>0</v>
      </c>
      <c r="Q68" s="69">
        <v>0</v>
      </c>
      <c r="S68" s="68">
        <v>0</v>
      </c>
      <c r="T68" s="68">
        <v>0</v>
      </c>
    </row>
    <row r="69" spans="1:20">
      <c r="A69" t="s">
        <v>210</v>
      </c>
      <c r="B69" t="s">
        <v>210</v>
      </c>
      <c r="C69" s="14"/>
      <c r="D69" s="14"/>
      <c r="E69" s="14"/>
      <c r="F69" t="s">
        <v>210</v>
      </c>
      <c r="G69" t="s">
        <v>210</v>
      </c>
      <c r="J69" s="65">
        <v>0</v>
      </c>
      <c r="K69" t="s">
        <v>210</v>
      </c>
      <c r="L69" s="66">
        <v>0</v>
      </c>
      <c r="M69" s="66">
        <v>0</v>
      </c>
      <c r="N69" s="65">
        <v>0</v>
      </c>
      <c r="O69" s="65">
        <v>0</v>
      </c>
      <c r="Q69" s="65">
        <v>0</v>
      </c>
      <c r="R69" s="66">
        <v>0</v>
      </c>
      <c r="S69" s="66">
        <v>0</v>
      </c>
      <c r="T69" s="66">
        <v>0</v>
      </c>
    </row>
    <row r="70" spans="1:20">
      <c r="A70" s="67" t="s">
        <v>215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s="67" t="s">
        <v>289</v>
      </c>
      <c r="B71" s="14"/>
      <c r="C71" s="14"/>
      <c r="D71" s="14"/>
      <c r="E71" s="14"/>
      <c r="J71" s="69">
        <v>0</v>
      </c>
      <c r="M71" s="68">
        <v>0</v>
      </c>
      <c r="N71" s="69">
        <v>0</v>
      </c>
      <c r="P71" s="69">
        <v>0</v>
      </c>
      <c r="Q71" s="69">
        <v>0</v>
      </c>
      <c r="S71" s="68">
        <v>0</v>
      </c>
      <c r="T71" s="68">
        <v>0</v>
      </c>
    </row>
    <row r="72" spans="1:20">
      <c r="A72" t="s">
        <v>210</v>
      </c>
      <c r="B72" t="s">
        <v>210</v>
      </c>
      <c r="C72" s="14"/>
      <c r="D72" s="14"/>
      <c r="E72" s="14"/>
      <c r="F72" t="s">
        <v>210</v>
      </c>
      <c r="G72" t="s">
        <v>210</v>
      </c>
      <c r="J72" s="65">
        <v>0</v>
      </c>
      <c r="K72" t="s">
        <v>210</v>
      </c>
      <c r="L72" s="66">
        <v>0</v>
      </c>
      <c r="M72" s="66">
        <v>0</v>
      </c>
      <c r="N72" s="65">
        <v>0</v>
      </c>
      <c r="O72" s="65">
        <v>0</v>
      </c>
      <c r="Q72" s="65">
        <v>0</v>
      </c>
      <c r="R72" s="66">
        <v>0</v>
      </c>
      <c r="S72" s="66">
        <v>0</v>
      </c>
      <c r="T72" s="66">
        <v>0</v>
      </c>
    </row>
    <row r="73" spans="1:20">
      <c r="A73" s="67" t="s">
        <v>290</v>
      </c>
      <c r="B73" s="14"/>
      <c r="C73" s="14"/>
      <c r="D73" s="14"/>
      <c r="E73" s="14"/>
      <c r="J73" s="69">
        <v>0</v>
      </c>
      <c r="M73" s="68">
        <v>0</v>
      </c>
      <c r="N73" s="69">
        <v>0</v>
      </c>
      <c r="P73" s="69">
        <v>0</v>
      </c>
      <c r="Q73" s="69">
        <v>0</v>
      </c>
      <c r="S73" s="68">
        <v>0</v>
      </c>
      <c r="T73" s="68">
        <v>0</v>
      </c>
    </row>
    <row r="74" spans="1:20">
      <c r="A74" t="s">
        <v>210</v>
      </c>
      <c r="B74" t="s">
        <v>210</v>
      </c>
      <c r="C74" s="14"/>
      <c r="D74" s="14"/>
      <c r="E74" s="14"/>
      <c r="F74" t="s">
        <v>210</v>
      </c>
      <c r="G74" t="s">
        <v>210</v>
      </c>
      <c r="J74" s="65">
        <v>0</v>
      </c>
      <c r="K74" t="s">
        <v>210</v>
      </c>
      <c r="L74" s="66">
        <v>0</v>
      </c>
      <c r="M74" s="66">
        <v>0</v>
      </c>
      <c r="N74" s="65">
        <v>0</v>
      </c>
      <c r="O74" s="65">
        <v>0</v>
      </c>
      <c r="Q74" s="65">
        <v>0</v>
      </c>
      <c r="R74" s="66">
        <v>0</v>
      </c>
      <c r="S74" s="66">
        <v>0</v>
      </c>
      <c r="T74" s="66">
        <v>0</v>
      </c>
    </row>
    <row r="75" spans="1:20">
      <c r="A75" s="81" t="s">
        <v>217</v>
      </c>
      <c r="B75" s="14"/>
      <c r="C75" s="14"/>
      <c r="D75" s="14"/>
      <c r="E75" s="14"/>
    </row>
    <row r="76" spans="1:20">
      <c r="A76" s="81" t="s">
        <v>283</v>
      </c>
      <c r="B76" s="14"/>
      <c r="C76" s="14"/>
      <c r="D76" s="14"/>
      <c r="E76" s="14"/>
    </row>
    <row r="77" spans="1:20">
      <c r="A77" s="81" t="s">
        <v>284</v>
      </c>
      <c r="B77" s="14"/>
      <c r="C77" s="14"/>
      <c r="D77" s="14"/>
      <c r="E77" s="14"/>
    </row>
    <row r="78" spans="1:20">
      <c r="A78" s="81" t="s">
        <v>285</v>
      </c>
      <c r="B78" s="14"/>
      <c r="C78" s="14"/>
      <c r="D78" s="14"/>
      <c r="E78" s="14"/>
    </row>
    <row r="79" spans="1:20">
      <c r="A79" s="81" t="s">
        <v>286</v>
      </c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220516.21</v>
      </c>
      <c r="I10" s="7"/>
      <c r="J10" s="63">
        <v>0</v>
      </c>
      <c r="K10" s="63">
        <v>3783.3180834</v>
      </c>
      <c r="L10" s="7"/>
      <c r="M10" s="64">
        <v>1</v>
      </c>
      <c r="N10" s="64">
        <v>1.6E-2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220516.21</v>
      </c>
      <c r="J11" s="69">
        <v>0</v>
      </c>
      <c r="K11" s="69">
        <v>3783.3180834</v>
      </c>
      <c r="M11" s="68">
        <v>1</v>
      </c>
      <c r="N11" s="68">
        <v>1.6E-2</v>
      </c>
    </row>
    <row r="12" spans="1:61">
      <c r="A12" s="67" t="s">
        <v>511</v>
      </c>
      <c r="D12" s="14"/>
      <c r="E12" s="14"/>
      <c r="F12" s="14"/>
      <c r="H12" s="69">
        <v>175772</v>
      </c>
      <c r="J12" s="69">
        <v>0</v>
      </c>
      <c r="K12" s="69">
        <v>1882.3599099999999</v>
      </c>
      <c r="M12" s="68">
        <v>0.4975</v>
      </c>
      <c r="N12" s="68">
        <v>7.9000000000000008E-3</v>
      </c>
    </row>
    <row r="13" spans="1:61">
      <c r="A13" t="s">
        <v>512</v>
      </c>
      <c r="B13" t="s">
        <v>513</v>
      </c>
      <c r="C13" t="s">
        <v>99</v>
      </c>
      <c r="D13" t="s">
        <v>122</v>
      </c>
      <c r="E13" t="s">
        <v>514</v>
      </c>
      <c r="F13" t="s">
        <v>471</v>
      </c>
      <c r="G13" t="s">
        <v>101</v>
      </c>
      <c r="H13" s="65">
        <v>31837</v>
      </c>
      <c r="I13" s="65">
        <v>1251</v>
      </c>
      <c r="J13" s="65">
        <v>0</v>
      </c>
      <c r="K13" s="65">
        <v>398.28086999999999</v>
      </c>
      <c r="L13" s="66">
        <v>1E-4</v>
      </c>
      <c r="M13" s="66">
        <v>0.1053</v>
      </c>
      <c r="N13" s="66">
        <v>1.6999999999999999E-3</v>
      </c>
    </row>
    <row r="14" spans="1:61">
      <c r="A14" t="s">
        <v>515</v>
      </c>
      <c r="B14" t="s">
        <v>516</v>
      </c>
      <c r="C14" t="s">
        <v>99</v>
      </c>
      <c r="D14" t="s">
        <v>122</v>
      </c>
      <c r="E14" t="s">
        <v>393</v>
      </c>
      <c r="F14" t="s">
        <v>336</v>
      </c>
      <c r="G14" t="s">
        <v>101</v>
      </c>
      <c r="H14" s="65">
        <v>15786</v>
      </c>
      <c r="I14" s="65">
        <v>3047</v>
      </c>
      <c r="J14" s="65">
        <v>0</v>
      </c>
      <c r="K14" s="65">
        <v>480.99941999999999</v>
      </c>
      <c r="L14" s="66">
        <v>1E-4</v>
      </c>
      <c r="M14" s="66">
        <v>0.12709999999999999</v>
      </c>
      <c r="N14" s="66">
        <v>2E-3</v>
      </c>
    </row>
    <row r="15" spans="1:61">
      <c r="A15" t="s">
        <v>517</v>
      </c>
      <c r="B15" t="s">
        <v>518</v>
      </c>
      <c r="C15" t="s">
        <v>99</v>
      </c>
      <c r="D15" t="s">
        <v>122</v>
      </c>
      <c r="E15" t="s">
        <v>519</v>
      </c>
      <c r="F15" t="s">
        <v>520</v>
      </c>
      <c r="G15" t="s">
        <v>101</v>
      </c>
      <c r="H15" s="65">
        <v>4491</v>
      </c>
      <c r="I15" s="65">
        <v>10440</v>
      </c>
      <c r="J15" s="65">
        <v>0</v>
      </c>
      <c r="K15" s="65">
        <v>468.86040000000003</v>
      </c>
      <c r="L15" s="66">
        <v>0</v>
      </c>
      <c r="M15" s="66">
        <v>0.1239</v>
      </c>
      <c r="N15" s="66">
        <v>2E-3</v>
      </c>
    </row>
    <row r="16" spans="1:61">
      <c r="A16" t="s">
        <v>521</v>
      </c>
      <c r="B16" t="s">
        <v>522</v>
      </c>
      <c r="C16" t="s">
        <v>99</v>
      </c>
      <c r="D16" t="s">
        <v>122</v>
      </c>
      <c r="E16" t="s">
        <v>523</v>
      </c>
      <c r="F16" t="s">
        <v>520</v>
      </c>
      <c r="G16" t="s">
        <v>101</v>
      </c>
      <c r="H16" s="65">
        <v>7956</v>
      </c>
      <c r="I16" s="65">
        <v>1552</v>
      </c>
      <c r="J16" s="65">
        <v>0</v>
      </c>
      <c r="K16" s="65">
        <v>123.47712</v>
      </c>
      <c r="L16" s="66">
        <v>0</v>
      </c>
      <c r="M16" s="66">
        <v>3.2599999999999997E-2</v>
      </c>
      <c r="N16" s="66">
        <v>5.0000000000000001E-4</v>
      </c>
    </row>
    <row r="17" spans="1:14">
      <c r="A17" t="s">
        <v>524</v>
      </c>
      <c r="B17" t="s">
        <v>525</v>
      </c>
      <c r="C17" t="s">
        <v>99</v>
      </c>
      <c r="D17" t="s">
        <v>122</v>
      </c>
      <c r="E17" t="s">
        <v>390</v>
      </c>
      <c r="F17" t="s">
        <v>131</v>
      </c>
      <c r="G17" t="s">
        <v>101</v>
      </c>
      <c r="H17" s="65">
        <v>115702</v>
      </c>
      <c r="I17" s="65">
        <v>355</v>
      </c>
      <c r="J17" s="65">
        <v>0</v>
      </c>
      <c r="K17" s="65">
        <v>410.74209999999999</v>
      </c>
      <c r="L17" s="66">
        <v>0</v>
      </c>
      <c r="M17" s="66">
        <v>0.1086</v>
      </c>
      <c r="N17" s="66">
        <v>1.6999999999999999E-3</v>
      </c>
    </row>
    <row r="18" spans="1:14">
      <c r="A18" s="67" t="s">
        <v>526</v>
      </c>
      <c r="D18" s="14"/>
      <c r="E18" s="14"/>
      <c r="F18" s="14"/>
      <c r="H18" s="69">
        <v>23242</v>
      </c>
      <c r="J18" s="69">
        <v>0</v>
      </c>
      <c r="K18" s="69">
        <v>1161.22289</v>
      </c>
      <c r="M18" s="68">
        <v>0.30690000000000001</v>
      </c>
      <c r="N18" s="68">
        <v>4.8999999999999998E-3</v>
      </c>
    </row>
    <row r="19" spans="1:14">
      <c r="A19" t="s">
        <v>527</v>
      </c>
      <c r="B19" t="s">
        <v>528</v>
      </c>
      <c r="C19" t="s">
        <v>99</v>
      </c>
      <c r="D19" t="s">
        <v>122</v>
      </c>
      <c r="E19" t="s">
        <v>529</v>
      </c>
      <c r="F19" t="s">
        <v>494</v>
      </c>
      <c r="G19" t="s">
        <v>101</v>
      </c>
      <c r="H19" s="65">
        <v>3153</v>
      </c>
      <c r="I19" s="65">
        <v>21850</v>
      </c>
      <c r="J19" s="65">
        <v>0</v>
      </c>
      <c r="K19" s="65">
        <v>688.93050000000005</v>
      </c>
      <c r="L19" s="66">
        <v>2.0000000000000001E-4</v>
      </c>
      <c r="M19" s="66">
        <v>0.18210000000000001</v>
      </c>
      <c r="N19" s="66">
        <v>2.8999999999999998E-3</v>
      </c>
    </row>
    <row r="20" spans="1:14">
      <c r="A20" t="s">
        <v>530</v>
      </c>
      <c r="B20" t="s">
        <v>531</v>
      </c>
      <c r="C20" t="s">
        <v>99</v>
      </c>
      <c r="D20" t="s">
        <v>122</v>
      </c>
      <c r="E20" t="s">
        <v>326</v>
      </c>
      <c r="F20" t="s">
        <v>327</v>
      </c>
      <c r="G20" t="s">
        <v>101</v>
      </c>
      <c r="H20" s="65">
        <v>20089</v>
      </c>
      <c r="I20" s="65">
        <v>2351</v>
      </c>
      <c r="J20" s="65">
        <v>0</v>
      </c>
      <c r="K20" s="65">
        <v>472.29239000000001</v>
      </c>
      <c r="L20" s="66">
        <v>1E-4</v>
      </c>
      <c r="M20" s="66">
        <v>0.12479999999999999</v>
      </c>
      <c r="N20" s="66">
        <v>2E-3</v>
      </c>
    </row>
    <row r="21" spans="1:14">
      <c r="A21" s="67" t="s">
        <v>532</v>
      </c>
      <c r="D21" s="14"/>
      <c r="E21" s="14"/>
      <c r="F21" s="14"/>
      <c r="H21" s="69">
        <v>21502.21</v>
      </c>
      <c r="J21" s="69">
        <v>0</v>
      </c>
      <c r="K21" s="69">
        <v>739.73528339999996</v>
      </c>
      <c r="M21" s="68">
        <v>0.19550000000000001</v>
      </c>
      <c r="N21" s="68">
        <v>3.0999999999999999E-3</v>
      </c>
    </row>
    <row r="22" spans="1:14">
      <c r="A22" t="s">
        <v>533</v>
      </c>
      <c r="B22" t="s">
        <v>534</v>
      </c>
      <c r="C22" t="s">
        <v>99</v>
      </c>
      <c r="D22" t="s">
        <v>122</v>
      </c>
      <c r="E22" t="s">
        <v>535</v>
      </c>
      <c r="F22" t="s">
        <v>299</v>
      </c>
      <c r="G22" t="s">
        <v>101</v>
      </c>
      <c r="H22" s="65">
        <v>13502.21</v>
      </c>
      <c r="I22" s="65">
        <v>2954</v>
      </c>
      <c r="J22" s="65">
        <v>0</v>
      </c>
      <c r="K22" s="65">
        <v>398.85528340000002</v>
      </c>
      <c r="L22" s="66">
        <v>1E-4</v>
      </c>
      <c r="M22" s="66">
        <v>0.10539999999999999</v>
      </c>
      <c r="N22" s="66">
        <v>1.6999999999999999E-3</v>
      </c>
    </row>
    <row r="23" spans="1:14">
      <c r="A23" t="s">
        <v>536</v>
      </c>
      <c r="B23" t="s">
        <v>537</v>
      </c>
      <c r="C23" t="s">
        <v>99</v>
      </c>
      <c r="D23" t="s">
        <v>122</v>
      </c>
      <c r="E23" t="s">
        <v>538</v>
      </c>
      <c r="F23" t="s">
        <v>471</v>
      </c>
      <c r="G23" t="s">
        <v>101</v>
      </c>
      <c r="H23" s="65">
        <v>8000</v>
      </c>
      <c r="I23" s="65">
        <v>4261</v>
      </c>
      <c r="J23" s="65">
        <v>0</v>
      </c>
      <c r="K23" s="65">
        <v>340.88</v>
      </c>
      <c r="L23" s="66">
        <v>5.9999999999999995E-4</v>
      </c>
      <c r="M23" s="66">
        <v>9.01E-2</v>
      </c>
      <c r="N23" s="66">
        <v>1.4E-3</v>
      </c>
    </row>
    <row r="24" spans="1:14">
      <c r="A24" s="67" t="s">
        <v>539</v>
      </c>
      <c r="D24" s="14"/>
      <c r="E24" s="14"/>
      <c r="F24" s="14"/>
      <c r="H24" s="69">
        <v>0</v>
      </c>
      <c r="J24" s="69">
        <v>0</v>
      </c>
      <c r="K24" s="69">
        <v>0</v>
      </c>
      <c r="M24" s="68">
        <v>0</v>
      </c>
      <c r="N24" s="68">
        <v>0</v>
      </c>
    </row>
    <row r="25" spans="1:14">
      <c r="A25" t="s">
        <v>210</v>
      </c>
      <c r="B25" t="s">
        <v>210</v>
      </c>
      <c r="D25" s="14"/>
      <c r="E25" s="14"/>
      <c r="F25" t="s">
        <v>210</v>
      </c>
      <c r="G25" t="s">
        <v>210</v>
      </c>
      <c r="H25" s="65">
        <v>0</v>
      </c>
      <c r="I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215</v>
      </c>
      <c r="D26" s="14"/>
      <c r="E26" s="14"/>
      <c r="F26" s="14"/>
      <c r="H26" s="69">
        <v>0</v>
      </c>
      <c r="J26" s="69">
        <v>0</v>
      </c>
      <c r="K26" s="69">
        <v>0</v>
      </c>
      <c r="M26" s="68">
        <v>0</v>
      </c>
      <c r="N26" s="68">
        <v>0</v>
      </c>
    </row>
    <row r="27" spans="1:14">
      <c r="A27" s="67" t="s">
        <v>289</v>
      </c>
      <c r="D27" s="14"/>
      <c r="E27" s="14"/>
      <c r="F27" s="14"/>
      <c r="H27" s="69">
        <v>0</v>
      </c>
      <c r="J27" s="69">
        <v>0</v>
      </c>
      <c r="K27" s="69">
        <v>0</v>
      </c>
      <c r="M27" s="68">
        <v>0</v>
      </c>
      <c r="N27" s="68">
        <v>0</v>
      </c>
    </row>
    <row r="28" spans="1:14">
      <c r="A28" t="s">
        <v>210</v>
      </c>
      <c r="B28" t="s">
        <v>210</v>
      </c>
      <c r="D28" s="14"/>
      <c r="E28" s="14"/>
      <c r="F28" t="s">
        <v>210</v>
      </c>
      <c r="G28" t="s">
        <v>210</v>
      </c>
      <c r="H28" s="65">
        <v>0</v>
      </c>
      <c r="I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67" t="s">
        <v>290</v>
      </c>
      <c r="D29" s="14"/>
      <c r="E29" s="14"/>
      <c r="F29" s="14"/>
      <c r="H29" s="69">
        <v>0</v>
      </c>
      <c r="J29" s="69">
        <v>0</v>
      </c>
      <c r="K29" s="69">
        <v>0</v>
      </c>
      <c r="M29" s="68">
        <v>0</v>
      </c>
      <c r="N29" s="68">
        <v>0</v>
      </c>
    </row>
    <row r="30" spans="1:14">
      <c r="A30" t="s">
        <v>210</v>
      </c>
      <c r="B30" t="s">
        <v>210</v>
      </c>
      <c r="D30" s="14"/>
      <c r="E30" s="14"/>
      <c r="F30" t="s">
        <v>210</v>
      </c>
      <c r="G30" t="s">
        <v>210</v>
      </c>
      <c r="H30" s="65">
        <v>0</v>
      </c>
      <c r="I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81" t="s">
        <v>217</v>
      </c>
      <c r="D31" s="14"/>
      <c r="E31" s="14"/>
      <c r="F31" s="14"/>
    </row>
    <row r="32" spans="1:14">
      <c r="A32" s="81" t="s">
        <v>283</v>
      </c>
      <c r="D32" s="14"/>
      <c r="E32" s="14"/>
      <c r="F32" s="14"/>
    </row>
    <row r="33" spans="1:6">
      <c r="A33" s="81" t="s">
        <v>284</v>
      </c>
      <c r="D33" s="14"/>
      <c r="E33" s="14"/>
      <c r="F33" s="14"/>
    </row>
    <row r="34" spans="1:6">
      <c r="A34" s="81" t="s">
        <v>285</v>
      </c>
      <c r="D34" s="14"/>
      <c r="E34" s="14"/>
      <c r="F34" s="14"/>
    </row>
    <row r="35" spans="1:6">
      <c r="A35" s="81" t="s">
        <v>286</v>
      </c>
      <c r="D35" s="14"/>
      <c r="E35" s="14"/>
      <c r="F35" s="14"/>
    </row>
    <row r="36" spans="1:6" hidden="1">
      <c r="D36" s="14"/>
      <c r="E36" s="14"/>
      <c r="F36" s="14"/>
    </row>
    <row r="37" spans="1:6" hidden="1">
      <c r="D37" s="14"/>
      <c r="E37" s="14"/>
      <c r="F37" s="14"/>
    </row>
    <row r="38" spans="1:6" hidden="1">
      <c r="D38" s="14"/>
      <c r="E38" s="14"/>
      <c r="F38" s="14"/>
    </row>
    <row r="39" spans="1:6" hidden="1">
      <c r="D39" s="14"/>
      <c r="E39" s="14"/>
      <c r="F39" s="14"/>
    </row>
    <row r="40" spans="1:6" hidden="1">
      <c r="D40" s="14"/>
      <c r="E40" s="14"/>
      <c r="F40" s="14"/>
    </row>
    <row r="41" spans="1:6" hidden="1">
      <c r="D41" s="14"/>
      <c r="E41" s="14"/>
      <c r="F41" s="14"/>
    </row>
    <row r="42" spans="1:6" hidden="1">
      <c r="D42" s="14"/>
      <c r="E42" s="14"/>
      <c r="F42" s="14"/>
    </row>
    <row r="43" spans="1:6" hidden="1">
      <c r="D43" s="14"/>
      <c r="E43" s="14"/>
      <c r="F43" s="14"/>
    </row>
    <row r="44" spans="1:6" hidden="1">
      <c r="D44" s="14"/>
      <c r="E44" s="14"/>
      <c r="F44" s="14"/>
    </row>
    <row r="45" spans="1:6" hidden="1">
      <c r="D45" s="14"/>
      <c r="E45" s="14"/>
      <c r="F45" s="14"/>
    </row>
    <row r="46" spans="1:6" hidden="1">
      <c r="D46" s="14"/>
      <c r="E46" s="14"/>
      <c r="F46" s="14"/>
    </row>
    <row r="47" spans="1:6" hidden="1">
      <c r="D47" s="14"/>
      <c r="E47" s="14"/>
      <c r="F47" s="14"/>
    </row>
    <row r="48" spans="1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540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541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542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543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510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210</v>
      </c>
      <c r="B21" t="s">
        <v>210</v>
      </c>
      <c r="C21" s="14"/>
      <c r="D21" s="14"/>
      <c r="E21" t="s">
        <v>210</v>
      </c>
      <c r="F21" t="s">
        <v>210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544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215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545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546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510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210</v>
      </c>
      <c r="B30" t="s">
        <v>210</v>
      </c>
      <c r="C30" s="14"/>
      <c r="D30" s="14"/>
      <c r="E30" t="s">
        <v>210</v>
      </c>
      <c r="F30" t="s">
        <v>210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544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210</v>
      </c>
      <c r="B32" t="s">
        <v>210</v>
      </c>
      <c r="C32" s="14"/>
      <c r="D32" s="14"/>
      <c r="E32" t="s">
        <v>210</v>
      </c>
      <c r="F32" t="s">
        <v>210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1" t="s">
        <v>217</v>
      </c>
      <c r="C33" s="14"/>
      <c r="D33" s="14"/>
      <c r="E33" s="14"/>
      <c r="F33" s="14"/>
    </row>
    <row r="34" spans="1:6">
      <c r="A34" s="81" t="s">
        <v>283</v>
      </c>
      <c r="C34" s="14"/>
      <c r="D34" s="14"/>
      <c r="E34" s="14"/>
      <c r="F34" s="14"/>
    </row>
    <row r="35" spans="1:6">
      <c r="A35" s="81" t="s">
        <v>284</v>
      </c>
      <c r="C35" s="14"/>
      <c r="D35" s="14"/>
      <c r="E35" s="14"/>
      <c r="F35" s="14"/>
    </row>
    <row r="36" spans="1:6">
      <c r="A36" s="81" t="s">
        <v>285</v>
      </c>
      <c r="C36" s="14"/>
      <c r="D36" s="14"/>
      <c r="E36" s="14"/>
      <c r="F36" s="14"/>
    </row>
    <row r="37" spans="1:6">
      <c r="A37" s="81" t="s">
        <v>286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547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H13" t="s">
        <v>210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548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H15" t="s">
        <v>210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H17" t="s">
        <v>210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510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H19" t="s">
        <v>210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215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547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H22" t="s">
        <v>210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548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H24" t="s">
        <v>210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H26" t="s">
        <v>210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510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H28" t="s">
        <v>210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1" t="s">
        <v>217</v>
      </c>
      <c r="B29" s="14"/>
      <c r="C29" s="14"/>
      <c r="D29" s="14"/>
    </row>
    <row r="30" spans="1:14">
      <c r="A30" s="81" t="s">
        <v>283</v>
      </c>
      <c r="B30" s="14"/>
      <c r="C30" s="14"/>
      <c r="D30" s="14"/>
    </row>
    <row r="31" spans="1:14">
      <c r="A31" s="81" t="s">
        <v>284</v>
      </c>
      <c r="B31" s="14"/>
      <c r="C31" s="14"/>
      <c r="D31" s="14"/>
    </row>
    <row r="32" spans="1:14">
      <c r="A32" s="81" t="s">
        <v>285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549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215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550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217</v>
      </c>
      <c r="C17" s="14"/>
      <c r="D17" s="14"/>
    </row>
    <row r="18" spans="1:4">
      <c r="A18" s="81" t="s">
        <v>283</v>
      </c>
      <c r="C18" s="14"/>
      <c r="D18" s="14"/>
    </row>
    <row r="19" spans="1:4">
      <c r="A19" s="81" t="s">
        <v>284</v>
      </c>
      <c r="C19" s="14"/>
      <c r="D19" s="14"/>
    </row>
    <row r="20" spans="1:4">
      <c r="A20" s="81" t="s">
        <v>285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551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552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210</v>
      </c>
      <c r="B15" t="s">
        <v>210</v>
      </c>
      <c r="C15" s="14"/>
      <c r="D15" t="s">
        <v>210</v>
      </c>
      <c r="E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553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510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s="14"/>
      <c r="D19" t="s">
        <v>210</v>
      </c>
      <c r="E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215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551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E22" t="s">
        <v>210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554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E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s="14"/>
      <c r="D26" t="s">
        <v>210</v>
      </c>
      <c r="E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555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s="14"/>
      <c r="D28" t="s">
        <v>210</v>
      </c>
      <c r="E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510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s="14"/>
      <c r="D30" t="s">
        <v>210</v>
      </c>
      <c r="E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217</v>
      </c>
      <c r="B31" s="14"/>
      <c r="C31" s="14"/>
      <c r="D31" s="14"/>
    </row>
    <row r="32" spans="1:11">
      <c r="A32" s="81" t="s">
        <v>283</v>
      </c>
      <c r="B32" s="14"/>
      <c r="C32" s="14"/>
      <c r="D32" s="14"/>
    </row>
    <row r="33" spans="1:4">
      <c r="A33" s="81" t="s">
        <v>284</v>
      </c>
      <c r="B33" s="14"/>
      <c r="C33" s="14"/>
      <c r="D33" s="14"/>
    </row>
    <row r="34" spans="1:4">
      <c r="A34" s="81" t="s">
        <v>285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C5" s="14" t="s">
        <v>99</v>
      </c>
      <c r="BE5" s="14" t="s">
        <v>100</v>
      </c>
      <c r="BG5" s="16" t="s">
        <v>101</v>
      </c>
    </row>
    <row r="6" spans="1:59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210</v>
      </c>
      <c r="B12" t="s">
        <v>210</v>
      </c>
      <c r="C12" s="16"/>
      <c r="D12" t="s">
        <v>210</v>
      </c>
      <c r="E12" t="s">
        <v>210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215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210</v>
      </c>
      <c r="B14" t="s">
        <v>210</v>
      </c>
      <c r="C14" s="16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1" t="s">
        <v>217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1" t="s">
        <v>283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1" t="s">
        <v>284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1" t="s">
        <v>285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556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210</v>
      </c>
      <c r="B13" t="s">
        <v>210</v>
      </c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557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210</v>
      </c>
      <c r="B15" t="s">
        <v>210</v>
      </c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558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559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560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561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562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556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557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558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559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560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561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562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217</v>
      </c>
    </row>
    <row r="40" spans="1:16">
      <c r="A40" s="81" t="s">
        <v>283</v>
      </c>
    </row>
    <row r="41" spans="1:16">
      <c r="A41" s="81" t="s">
        <v>284</v>
      </c>
    </row>
    <row r="42" spans="1:16">
      <c r="A42" s="81" t="s">
        <v>285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563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210</v>
      </c>
      <c r="B13" t="s">
        <v>210</v>
      </c>
      <c r="C13" t="s">
        <v>210</v>
      </c>
      <c r="F13" s="65">
        <v>0</v>
      </c>
      <c r="G13" t="s">
        <v>210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564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210</v>
      </c>
      <c r="B15" t="s">
        <v>210</v>
      </c>
      <c r="C15" t="s">
        <v>210</v>
      </c>
      <c r="F15" s="65">
        <v>0</v>
      </c>
      <c r="G15" t="s">
        <v>210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565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210</v>
      </c>
      <c r="B17" t="s">
        <v>210</v>
      </c>
      <c r="C17" t="s">
        <v>210</v>
      </c>
      <c r="F17" s="65">
        <v>0</v>
      </c>
      <c r="G17" t="s">
        <v>210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566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210</v>
      </c>
      <c r="B19" t="s">
        <v>210</v>
      </c>
      <c r="C19" t="s">
        <v>210</v>
      </c>
      <c r="F19" s="65">
        <v>0</v>
      </c>
      <c r="G19" t="s">
        <v>210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510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F21" s="65">
        <v>0</v>
      </c>
      <c r="G21" t="s">
        <v>210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215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210</v>
      </c>
      <c r="B24" t="s">
        <v>210</v>
      </c>
      <c r="C24" t="s">
        <v>210</v>
      </c>
      <c r="F24" s="65">
        <v>0</v>
      </c>
      <c r="G24" t="s">
        <v>210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567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210</v>
      </c>
      <c r="B26" t="s">
        <v>210</v>
      </c>
      <c r="C26" t="s">
        <v>210</v>
      </c>
      <c r="F26" s="65">
        <v>0</v>
      </c>
      <c r="G26" t="s">
        <v>210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283</v>
      </c>
    </row>
    <row r="28" spans="1:15">
      <c r="A28" s="81" t="s">
        <v>284</v>
      </c>
    </row>
    <row r="29" spans="1:15">
      <c r="A29" s="81" t="s">
        <v>285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568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I13" s="65">
        <v>0</v>
      </c>
      <c r="J13" t="s">
        <v>210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569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I15" s="65">
        <v>0</v>
      </c>
      <c r="J15" t="s">
        <v>210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510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570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571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217</v>
      </c>
      <c r="C25" s="14"/>
      <c r="D25" s="14"/>
      <c r="E25" s="14"/>
    </row>
    <row r="26" spans="1:18">
      <c r="A26" s="81" t="s">
        <v>283</v>
      </c>
      <c r="C26" s="14"/>
      <c r="D26" s="14"/>
      <c r="E26" s="14"/>
    </row>
    <row r="27" spans="1:18">
      <c r="A27" s="81" t="s">
        <v>284</v>
      </c>
      <c r="C27" s="14"/>
      <c r="D27" s="14"/>
      <c r="E27" s="14"/>
    </row>
    <row r="28" spans="1:18">
      <c r="A28" s="81" t="s">
        <v>285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2.0499999999999998</v>
      </c>
      <c r="J10" s="7"/>
      <c r="K10" s="7"/>
      <c r="L10" s="64">
        <v>2.1299999999999999E-2</v>
      </c>
      <c r="M10" s="63">
        <v>483405.41</v>
      </c>
      <c r="N10" s="7"/>
      <c r="O10" s="63">
        <v>505.94000760099999</v>
      </c>
      <c r="P10" s="7"/>
      <c r="Q10" s="64">
        <v>1</v>
      </c>
      <c r="R10" s="64">
        <v>2.0999999999999999E-3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2.0499999999999998</v>
      </c>
      <c r="L11" s="68">
        <v>2.1299999999999999E-2</v>
      </c>
      <c r="M11" s="69">
        <v>483405.41</v>
      </c>
      <c r="O11" s="69">
        <v>505.94000760099999</v>
      </c>
      <c r="Q11" s="68">
        <v>1</v>
      </c>
      <c r="R11" s="68">
        <v>2.0999999999999999E-3</v>
      </c>
    </row>
    <row r="12" spans="1:80">
      <c r="A12" s="67" t="s">
        <v>568</v>
      </c>
      <c r="B12" s="14"/>
      <c r="C12" s="14"/>
      <c r="D12" s="14"/>
      <c r="I12" s="69">
        <v>1.24</v>
      </c>
      <c r="L12" s="68">
        <v>2.9999999999999997E-4</v>
      </c>
      <c r="M12" s="69">
        <v>190905.41</v>
      </c>
      <c r="O12" s="69">
        <v>203.52425760099999</v>
      </c>
      <c r="Q12" s="68">
        <v>0.40229999999999999</v>
      </c>
      <c r="R12" s="68">
        <v>8.9999999999999998E-4</v>
      </c>
    </row>
    <row r="13" spans="1:80">
      <c r="A13" t="s">
        <v>572</v>
      </c>
      <c r="B13" t="s">
        <v>573</v>
      </c>
      <c r="C13" t="s">
        <v>122</v>
      </c>
      <c r="D13" t="s">
        <v>574</v>
      </c>
      <c r="E13" t="s">
        <v>504</v>
      </c>
      <c r="F13" t="s">
        <v>453</v>
      </c>
      <c r="G13" t="s">
        <v>149</v>
      </c>
      <c r="H13" t="s">
        <v>575</v>
      </c>
      <c r="I13" s="65">
        <v>1.24</v>
      </c>
      <c r="J13" t="s">
        <v>101</v>
      </c>
      <c r="K13" s="66">
        <v>3.15E-2</v>
      </c>
      <c r="L13" s="66">
        <v>2.9999999999999997E-4</v>
      </c>
      <c r="M13" s="65">
        <v>190905.41</v>
      </c>
      <c r="N13" s="65">
        <v>106.61</v>
      </c>
      <c r="O13" s="65">
        <v>203.52425760099999</v>
      </c>
      <c r="P13" s="66">
        <v>8.0000000000000004E-4</v>
      </c>
      <c r="Q13" s="66">
        <v>0.40229999999999999</v>
      </c>
      <c r="R13" s="66">
        <v>8.9999999999999998E-4</v>
      </c>
    </row>
    <row r="14" spans="1:80">
      <c r="A14" s="67" t="s">
        <v>569</v>
      </c>
      <c r="B14" s="14"/>
      <c r="C14" s="14"/>
      <c r="D14" s="14"/>
      <c r="I14" s="69">
        <v>2.59</v>
      </c>
      <c r="L14" s="68">
        <v>3.5499999999999997E-2</v>
      </c>
      <c r="M14" s="69">
        <v>292500</v>
      </c>
      <c r="O14" s="69">
        <v>302.41575</v>
      </c>
      <c r="Q14" s="68">
        <v>0.59770000000000001</v>
      </c>
      <c r="R14" s="68">
        <v>1.2999999999999999E-3</v>
      </c>
    </row>
    <row r="15" spans="1:80">
      <c r="A15" t="s">
        <v>576</v>
      </c>
      <c r="B15" t="s">
        <v>577</v>
      </c>
      <c r="C15" t="s">
        <v>122</v>
      </c>
      <c r="D15" t="s">
        <v>578</v>
      </c>
      <c r="E15" t="s">
        <v>336</v>
      </c>
      <c r="F15" t="s">
        <v>361</v>
      </c>
      <c r="G15" t="s">
        <v>149</v>
      </c>
      <c r="H15" t="s">
        <v>579</v>
      </c>
      <c r="I15" s="65">
        <v>2.59</v>
      </c>
      <c r="J15" t="s">
        <v>101</v>
      </c>
      <c r="K15" s="66">
        <v>4.3499999999999997E-2</v>
      </c>
      <c r="L15" s="66">
        <v>3.5499999999999997E-2</v>
      </c>
      <c r="M15" s="65">
        <v>292500</v>
      </c>
      <c r="N15" s="65">
        <v>103.39</v>
      </c>
      <c r="O15" s="65">
        <v>302.41575</v>
      </c>
      <c r="P15" s="66">
        <v>2.9999999999999997E-4</v>
      </c>
      <c r="Q15" s="66">
        <v>0.59770000000000001</v>
      </c>
      <c r="R15" s="66">
        <v>1.2999999999999999E-3</v>
      </c>
    </row>
    <row r="16" spans="1:80">
      <c r="A16" s="67" t="s">
        <v>288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510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289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290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217</v>
      </c>
      <c r="B25" s="14"/>
      <c r="C25" s="14"/>
      <c r="D25" s="14"/>
    </row>
    <row r="26" spans="1:18">
      <c r="A26" s="81" t="s">
        <v>283</v>
      </c>
      <c r="B26" s="14"/>
      <c r="C26" s="14"/>
      <c r="D26" s="14"/>
    </row>
    <row r="27" spans="1:18">
      <c r="A27" s="81" t="s">
        <v>284</v>
      </c>
      <c r="B27" s="14"/>
      <c r="C27" s="14"/>
      <c r="D27" s="14"/>
    </row>
    <row r="28" spans="1:18">
      <c r="A28" s="81" t="s">
        <v>285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210</v>
      </c>
      <c r="B12" t="s">
        <v>210</v>
      </c>
      <c r="C12" s="14"/>
      <c r="D12" s="14"/>
      <c r="E12" t="s">
        <v>210</v>
      </c>
      <c r="F12" t="s">
        <v>210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215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290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217</v>
      </c>
      <c r="B18" s="14"/>
      <c r="C18" s="14"/>
      <c r="D18" s="14"/>
    </row>
    <row r="19" spans="1:12">
      <c r="A19" s="81" t="s">
        <v>283</v>
      </c>
      <c r="B19" s="14"/>
      <c r="C19" s="14"/>
      <c r="D19" s="14"/>
    </row>
    <row r="20" spans="1:12">
      <c r="A20" s="81" t="s">
        <v>284</v>
      </c>
      <c r="B20" s="14"/>
      <c r="C20" s="14"/>
      <c r="D20" s="14"/>
    </row>
    <row r="21" spans="1:12">
      <c r="A21" s="81" t="s">
        <v>285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580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210</v>
      </c>
      <c r="B13" t="s">
        <v>210</v>
      </c>
      <c r="C13" t="s">
        <v>210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581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210</v>
      </c>
      <c r="B15" t="s">
        <v>210</v>
      </c>
      <c r="C15" t="s">
        <v>210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582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583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215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584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210</v>
      </c>
      <c r="B22" t="s">
        <v>210</v>
      </c>
      <c r="C22" t="s">
        <v>210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585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586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587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217</v>
      </c>
      <c r="B29" s="14"/>
    </row>
    <row r="30" spans="1:10">
      <c r="A30" s="81" t="s">
        <v>283</v>
      </c>
      <c r="B30" s="14"/>
    </row>
    <row r="31" spans="1:10">
      <c r="A31" s="81" t="s">
        <v>284</v>
      </c>
      <c r="B31" s="14"/>
    </row>
    <row r="32" spans="1:10">
      <c r="A32" s="81" t="s">
        <v>285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26445</v>
      </c>
      <c r="G10" s="7"/>
      <c r="H10" s="63">
        <v>8.4518219999999999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588</v>
      </c>
      <c r="B11" s="14"/>
      <c r="C11" s="14"/>
      <c r="F11" s="69">
        <v>26445</v>
      </c>
      <c r="H11" s="69">
        <v>8.4518219999999999</v>
      </c>
      <c r="J11" s="68">
        <v>1</v>
      </c>
      <c r="K11" s="68">
        <v>0</v>
      </c>
    </row>
    <row r="12" spans="1:58">
      <c r="A12" t="s">
        <v>589</v>
      </c>
      <c r="B12" t="s">
        <v>590</v>
      </c>
      <c r="C12" t="s">
        <v>336</v>
      </c>
      <c r="D12" t="s">
        <v>101</v>
      </c>
      <c r="E12" t="s">
        <v>579</v>
      </c>
      <c r="F12" s="65">
        <v>26445</v>
      </c>
      <c r="G12" s="65">
        <v>31.96</v>
      </c>
      <c r="H12" s="65">
        <v>8.4518219999999999</v>
      </c>
      <c r="I12" s="66">
        <v>0</v>
      </c>
      <c r="J12" s="66">
        <v>1</v>
      </c>
      <c r="K12" s="66">
        <v>0</v>
      </c>
    </row>
    <row r="13" spans="1:58">
      <c r="A13" s="67" t="s">
        <v>550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217</v>
      </c>
      <c r="B15" s="14"/>
      <c r="C15" s="14"/>
    </row>
    <row r="16" spans="1:58">
      <c r="A16" s="81" t="s">
        <v>283</v>
      </c>
      <c r="B16" s="14"/>
      <c r="C16" s="14"/>
    </row>
    <row r="17" spans="1:3">
      <c r="A17" s="81" t="s">
        <v>284</v>
      </c>
      <c r="B17" s="14"/>
      <c r="C17" s="14"/>
    </row>
    <row r="18" spans="1:3">
      <c r="A18" s="81" t="s">
        <v>285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1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551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552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591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510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215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551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553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555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510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210</v>
      </c>
      <c r="B32" t="s">
        <v>210</v>
      </c>
      <c r="C32" t="s">
        <v>210</v>
      </c>
      <c r="D32" t="s">
        <v>210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217</v>
      </c>
      <c r="B33" s="14"/>
      <c r="C33" s="14"/>
    </row>
    <row r="34" spans="1:3">
      <c r="A34" s="81" t="s">
        <v>283</v>
      </c>
      <c r="B34" s="14"/>
      <c r="C34" s="14"/>
    </row>
    <row r="35" spans="1:3">
      <c r="A35" s="81" t="s">
        <v>284</v>
      </c>
      <c r="B35" s="14"/>
      <c r="C35" s="14"/>
    </row>
    <row r="36" spans="1:3">
      <c r="A36" s="81" t="s">
        <v>285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551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552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591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553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510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551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554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553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510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1" t="s">
        <v>217</v>
      </c>
      <c r="B31" s="14"/>
      <c r="C31" s="14"/>
    </row>
    <row r="32" spans="1:10">
      <c r="A32" s="81" t="s">
        <v>283</v>
      </c>
      <c r="B32" s="14"/>
      <c r="C32" s="14"/>
    </row>
    <row r="33" spans="1:3">
      <c r="A33" s="81" t="s">
        <v>284</v>
      </c>
      <c r="B33" s="14"/>
      <c r="C33" s="14"/>
    </row>
    <row r="34" spans="1:3">
      <c r="A34" s="81" t="s">
        <v>285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556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210</v>
      </c>
      <c r="B13" t="s">
        <v>210</v>
      </c>
      <c r="C13" s="14"/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557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210</v>
      </c>
      <c r="B15" t="s">
        <v>210</v>
      </c>
      <c r="C15" s="14"/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558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559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C18" s="14"/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560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C20" s="14"/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561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C22" s="14"/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562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C24" s="14"/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556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C27" s="14"/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557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C29" s="14"/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558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559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C32" s="14"/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560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561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562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217</v>
      </c>
      <c r="C39" s="14"/>
    </row>
    <row r="40" spans="1:16">
      <c r="A40" s="81" t="s">
        <v>283</v>
      </c>
      <c r="C40" s="14"/>
    </row>
    <row r="41" spans="1:16">
      <c r="A41" s="81" t="s">
        <v>284</v>
      </c>
      <c r="C41" s="14"/>
    </row>
    <row r="42" spans="1:16">
      <c r="A42" s="81" t="s">
        <v>285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12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4.6399999999999997</v>
      </c>
      <c r="I9" s="15"/>
      <c r="J9" s="15"/>
      <c r="K9" s="15"/>
      <c r="L9" s="64">
        <v>7.0000000000000001E-3</v>
      </c>
      <c r="M9" s="63">
        <v>1158321.29</v>
      </c>
      <c r="N9" s="7"/>
      <c r="O9" s="63">
        <v>1238.3577626984518</v>
      </c>
      <c r="P9" s="64">
        <v>1</v>
      </c>
      <c r="Q9" s="64">
        <v>5.1999999999999998E-3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4.6399999999999997</v>
      </c>
      <c r="L10" s="68">
        <v>7.0000000000000001E-3</v>
      </c>
      <c r="M10" s="69">
        <v>1158321.29</v>
      </c>
      <c r="O10" s="69">
        <v>1238.3577626984518</v>
      </c>
      <c r="P10" s="68">
        <v>1</v>
      </c>
      <c r="Q10" s="68">
        <v>5.1999999999999998E-3</v>
      </c>
    </row>
    <row r="11" spans="1:59">
      <c r="A11" s="67" t="s">
        <v>592</v>
      </c>
      <c r="H11" s="69">
        <v>4.6399999999999997</v>
      </c>
      <c r="L11" s="68">
        <v>7.0000000000000001E-3</v>
      </c>
      <c r="M11" s="69">
        <v>1158321.29</v>
      </c>
      <c r="O11" s="69">
        <v>1238.3577626984518</v>
      </c>
      <c r="P11" s="68">
        <v>1</v>
      </c>
      <c r="Q11" s="68">
        <v>5.1999999999999998E-3</v>
      </c>
    </row>
    <row r="12" spans="1:59">
      <c r="A12" t="s">
        <v>593</v>
      </c>
      <c r="B12" t="s">
        <v>594</v>
      </c>
      <c r="C12" t="s">
        <v>595</v>
      </c>
      <c r="D12" t="s">
        <v>596</v>
      </c>
      <c r="E12" t="s">
        <v>300</v>
      </c>
      <c r="F12" t="s">
        <v>597</v>
      </c>
      <c r="G12" t="s">
        <v>205</v>
      </c>
      <c r="H12" s="65">
        <v>3.1</v>
      </c>
      <c r="I12" t="s">
        <v>598</v>
      </c>
      <c r="J12" t="s">
        <v>101</v>
      </c>
      <c r="K12" s="66">
        <v>2.1000000000000001E-2</v>
      </c>
      <c r="L12" s="70">
        <v>7.0000000000000001E-3</v>
      </c>
      <c r="M12" s="71">
        <v>1158321.29</v>
      </c>
      <c r="O12" s="71">
        <v>1238.3577626984518</v>
      </c>
      <c r="P12" s="70">
        <v>1</v>
      </c>
      <c r="Q12" s="70">
        <v>5.1999999999999998E-3</v>
      </c>
    </row>
    <row r="13" spans="1:59">
      <c r="A13" s="67" t="s">
        <v>599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210</v>
      </c>
      <c r="C14" t="s">
        <v>210</v>
      </c>
      <c r="E14" t="s">
        <v>210</v>
      </c>
      <c r="H14" s="65">
        <v>0</v>
      </c>
      <c r="I14" t="s">
        <v>210</v>
      </c>
      <c r="J14" t="s">
        <v>210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600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210</v>
      </c>
      <c r="C16" t="s">
        <v>210</v>
      </c>
      <c r="E16" t="s">
        <v>210</v>
      </c>
      <c r="H16" s="65">
        <v>0</v>
      </c>
      <c r="I16" t="s">
        <v>210</v>
      </c>
      <c r="J16" t="s">
        <v>210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601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210</v>
      </c>
      <c r="C18" t="s">
        <v>210</v>
      </c>
      <c r="E18" t="s">
        <v>210</v>
      </c>
      <c r="H18" s="65">
        <v>0</v>
      </c>
      <c r="I18" t="s">
        <v>210</v>
      </c>
      <c r="J18" t="s">
        <v>210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602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210</v>
      </c>
      <c r="C20" t="s">
        <v>210</v>
      </c>
      <c r="E20" t="s">
        <v>210</v>
      </c>
      <c r="H20" s="65">
        <v>0</v>
      </c>
      <c r="I20" t="s">
        <v>210</v>
      </c>
      <c r="J20" t="s">
        <v>210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603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604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210</v>
      </c>
      <c r="C23" t="s">
        <v>210</v>
      </c>
      <c r="E23" t="s">
        <v>210</v>
      </c>
      <c r="H23" s="65">
        <v>0</v>
      </c>
      <c r="I23" t="s">
        <v>210</v>
      </c>
      <c r="J23" t="s">
        <v>210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605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210</v>
      </c>
      <c r="C25" t="s">
        <v>210</v>
      </c>
      <c r="E25" t="s">
        <v>210</v>
      </c>
      <c r="H25" s="65">
        <v>0</v>
      </c>
      <c r="I25" t="s">
        <v>210</v>
      </c>
      <c r="J25" t="s">
        <v>210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606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210</v>
      </c>
      <c r="C27" t="s">
        <v>210</v>
      </c>
      <c r="E27" t="s">
        <v>210</v>
      </c>
      <c r="H27" s="65">
        <v>0</v>
      </c>
      <c r="I27" t="s">
        <v>210</v>
      </c>
      <c r="J27" t="s">
        <v>210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607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210</v>
      </c>
      <c r="C29" t="s">
        <v>210</v>
      </c>
      <c r="E29" t="s">
        <v>210</v>
      </c>
      <c r="H29" s="65">
        <v>0</v>
      </c>
      <c r="I29" t="s">
        <v>210</v>
      </c>
      <c r="J29" t="s">
        <v>210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215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608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210</v>
      </c>
      <c r="C32" t="s">
        <v>210</v>
      </c>
      <c r="E32" t="s">
        <v>210</v>
      </c>
      <c r="H32" s="65">
        <v>0</v>
      </c>
      <c r="I32" t="s">
        <v>210</v>
      </c>
      <c r="J32" t="s">
        <v>210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600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210</v>
      </c>
      <c r="C34" t="s">
        <v>210</v>
      </c>
      <c r="E34" t="s">
        <v>210</v>
      </c>
      <c r="H34" s="65">
        <v>0</v>
      </c>
      <c r="I34" t="s">
        <v>210</v>
      </c>
      <c r="J34" t="s">
        <v>210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601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210</v>
      </c>
      <c r="C36" t="s">
        <v>210</v>
      </c>
      <c r="E36" t="s">
        <v>210</v>
      </c>
      <c r="H36" s="65">
        <v>0</v>
      </c>
      <c r="I36" t="s">
        <v>210</v>
      </c>
      <c r="J36" t="s">
        <v>210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607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210</v>
      </c>
      <c r="C38" t="s">
        <v>210</v>
      </c>
      <c r="E38" t="s">
        <v>210</v>
      </c>
      <c r="H38" s="65">
        <v>0</v>
      </c>
      <c r="I38" t="s">
        <v>210</v>
      </c>
      <c r="J38" t="s">
        <v>210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217</v>
      </c>
    </row>
    <row r="40" spans="1:17">
      <c r="A40" s="81" t="s">
        <v>283</v>
      </c>
    </row>
    <row r="41" spans="1:17">
      <c r="A41" s="81" t="s">
        <v>284</v>
      </c>
    </row>
    <row r="42" spans="1:17">
      <c r="A42" s="81" t="s">
        <v>285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A7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568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210</v>
      </c>
      <c r="B12" t="s">
        <v>210</v>
      </c>
      <c r="D12" t="s">
        <v>210</v>
      </c>
      <c r="F12" s="65">
        <v>0</v>
      </c>
      <c r="G12" t="s">
        <v>210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569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210</v>
      </c>
      <c r="B14" t="s">
        <v>210</v>
      </c>
      <c r="D14" t="s">
        <v>210</v>
      </c>
      <c r="F14" s="65">
        <v>0</v>
      </c>
      <c r="G14" t="s">
        <v>210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609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210</v>
      </c>
      <c r="B16" t="s">
        <v>210</v>
      </c>
      <c r="D16" t="s">
        <v>210</v>
      </c>
      <c r="F16" s="65">
        <v>0</v>
      </c>
      <c r="G16" t="s">
        <v>210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610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210</v>
      </c>
      <c r="B18" t="s">
        <v>210</v>
      </c>
      <c r="D18" t="s">
        <v>210</v>
      </c>
      <c r="F18" s="65">
        <v>0</v>
      </c>
      <c r="G18" t="s">
        <v>210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510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210</v>
      </c>
      <c r="B20" t="s">
        <v>210</v>
      </c>
      <c r="D20" t="s">
        <v>210</v>
      </c>
      <c r="F20" s="65">
        <v>0</v>
      </c>
      <c r="G20" t="s">
        <v>210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215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D22" t="s">
        <v>210</v>
      </c>
      <c r="F22" s="65">
        <v>0</v>
      </c>
      <c r="G22" t="s">
        <v>210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217</v>
      </c>
    </row>
    <row r="24" spans="1:14">
      <c r="A24" s="81" t="s">
        <v>283</v>
      </c>
    </row>
    <row r="25" spans="1:14">
      <c r="A25" s="81" t="s">
        <v>284</v>
      </c>
    </row>
    <row r="26" spans="1:14">
      <c r="A26" s="81" t="s">
        <v>285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611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210</v>
      </c>
      <c r="D12" s="66">
        <v>0</v>
      </c>
      <c r="E12" t="s">
        <v>210</v>
      </c>
      <c r="F12" s="65">
        <v>0</v>
      </c>
      <c r="G12" s="66">
        <v>0</v>
      </c>
      <c r="H12" s="66">
        <v>0</v>
      </c>
    </row>
    <row r="13" spans="1:54">
      <c r="A13" s="67" t="s">
        <v>612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210</v>
      </c>
      <c r="D14" s="66">
        <v>0</v>
      </c>
      <c r="E14" t="s">
        <v>210</v>
      </c>
      <c r="F14" s="65">
        <v>0</v>
      </c>
      <c r="G14" s="66">
        <v>0</v>
      </c>
      <c r="H14" s="66">
        <v>0</v>
      </c>
    </row>
    <row r="15" spans="1:54">
      <c r="A15" s="67" t="s">
        <v>215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611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210</v>
      </c>
      <c r="D17" s="66">
        <v>0</v>
      </c>
      <c r="E17" t="s">
        <v>210</v>
      </c>
      <c r="F17" s="65">
        <v>0</v>
      </c>
      <c r="G17" s="66">
        <v>0</v>
      </c>
      <c r="H17" s="66">
        <v>0</v>
      </c>
    </row>
    <row r="18" spans="1:8">
      <c r="A18" s="67" t="s">
        <v>612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210</v>
      </c>
      <c r="D19" s="66">
        <v>0</v>
      </c>
      <c r="E19" t="s">
        <v>210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210</v>
      </c>
      <c r="C13" t="s">
        <v>210</v>
      </c>
      <c r="D13" s="16"/>
      <c r="E13" s="66">
        <v>0</v>
      </c>
      <c r="F13" t="s">
        <v>210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2.7960042000000001</v>
      </c>
      <c r="I9" s="64">
        <v>1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B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2.7960042000000001</v>
      </c>
      <c r="I12" s="68">
        <v>1</v>
      </c>
      <c r="J12" s="68">
        <v>0</v>
      </c>
    </row>
    <row r="13" spans="1:59">
      <c r="A13" t="s">
        <v>613</v>
      </c>
      <c r="B13" t="s">
        <v>614</v>
      </c>
      <c r="C13" t="s">
        <v>210</v>
      </c>
      <c r="D13" t="s">
        <v>489</v>
      </c>
      <c r="E13" s="66">
        <v>0</v>
      </c>
      <c r="F13" t="s">
        <v>105</v>
      </c>
      <c r="G13" s="66">
        <v>0</v>
      </c>
      <c r="H13" s="65">
        <v>2.7960042000000001</v>
      </c>
      <c r="I13" s="66">
        <v>1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210</v>
      </c>
      <c r="B11" s="65">
        <v>0</v>
      </c>
    </row>
    <row r="12" spans="1:16">
      <c r="A12" s="67" t="s">
        <v>215</v>
      </c>
      <c r="B12" s="69">
        <v>0</v>
      </c>
    </row>
    <row r="13" spans="1:16">
      <c r="A13" t="s">
        <v>210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510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217</v>
      </c>
      <c r="C24" s="14"/>
    </row>
    <row r="25" spans="1:15">
      <c r="A25" s="81" t="s">
        <v>283</v>
      </c>
      <c r="C25" s="14"/>
    </row>
    <row r="26" spans="1:15">
      <c r="A26" s="81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568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569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510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217</v>
      </c>
      <c r="C24" s="14"/>
    </row>
    <row r="25" spans="1:15">
      <c r="A25" s="81" t="s">
        <v>283</v>
      </c>
      <c r="C25" s="14"/>
    </row>
    <row r="26" spans="1:15">
      <c r="A26" s="81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568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210</v>
      </c>
      <c r="B12" t="s">
        <v>210</v>
      </c>
      <c r="C12" t="s">
        <v>210</v>
      </c>
      <c r="D12" t="s">
        <v>210</v>
      </c>
      <c r="E12" s="13"/>
      <c r="F12" s="13"/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569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210</v>
      </c>
      <c r="B14" t="s">
        <v>210</v>
      </c>
      <c r="C14" t="s">
        <v>210</v>
      </c>
      <c r="D14" t="s">
        <v>210</v>
      </c>
      <c r="E14" s="13"/>
      <c r="F14" s="13"/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210</v>
      </c>
      <c r="B16" t="s">
        <v>210</v>
      </c>
      <c r="C16" t="s">
        <v>210</v>
      </c>
      <c r="D16" t="s">
        <v>210</v>
      </c>
      <c r="E16" s="13"/>
      <c r="F16" s="13"/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510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210</v>
      </c>
      <c r="B18" t="s">
        <v>210</v>
      </c>
      <c r="C18" t="s">
        <v>210</v>
      </c>
      <c r="D18" t="s">
        <v>210</v>
      </c>
      <c r="E18" s="13"/>
      <c r="F18" s="13"/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217</v>
      </c>
      <c r="C24" s="14"/>
    </row>
    <row r="25" spans="1:22">
      <c r="A25" s="81" t="s">
        <v>283</v>
      </c>
      <c r="C25" s="14"/>
    </row>
    <row r="26" spans="1:22">
      <c r="A26" s="81" t="s">
        <v>284</v>
      </c>
      <c r="C26" s="14"/>
    </row>
    <row r="27" spans="1:22">
      <c r="A27" s="81" t="s">
        <v>285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2CFA58D8-3B73-4E81-8D23-7647D38B8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8E5866-F45D-4C22-B385-9AD3103C1C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B1EAD-1BB5-46BC-BC31-499C9B8F1FC5}">
  <ds:schemaRefs>
    <ds:schemaRef ds:uri="http://purl.org/dc/terms/"/>
    <ds:schemaRef ds:uri="http://schemas.microsoft.com/sharepoint/v3"/>
    <ds:schemaRef ds:uri="http://schemas.microsoft.com/office/infopath/2007/PartnerControls"/>
    <ds:schemaRef ds:uri="http://www.w3.org/XML/1998/namespace"/>
    <ds:schemaRef ds:uri="1ca4df27-5183-4bee-9dbd-0c46c9c4aa40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520042177_b9721_0221</dc:title>
  <dc:creator>Yuli</dc:creator>
  <cp:lastModifiedBy>User</cp:lastModifiedBy>
  <dcterms:created xsi:type="dcterms:W3CDTF">2015-11-10T09:34:27Z</dcterms:created>
  <dcterms:modified xsi:type="dcterms:W3CDTF">2022-01-20T12:58:28Z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