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בעבודה\"/>
    </mc:Choice>
  </mc:AlternateContent>
  <bookViews>
    <workbookView xWindow="0" yWindow="105" windowWidth="24240" windowHeight="12585" tabRatio="919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קונצרני'!$A$5:$T$10</definedName>
    <definedName name="_xlnm.Print_Area" localSheetId="9">אופציות!$A$5:$K$10</definedName>
    <definedName name="_xlnm.Print_Area" localSheetId="21">הלוואות!$A$5:$O$9</definedName>
    <definedName name="_xlnm.Print_Area" localSheetId="24">'השקעה בחברות מוחזקות'!$A$5:$J$9</definedName>
    <definedName name="_xlnm.Print_Area" localSheetId="25">'השקעות אחרות '!$A$5:$J$9</definedName>
    <definedName name="_xlnm.Print_Area" localSheetId="23">'זכויות מקרקעין'!$A$5:$H$9</definedName>
    <definedName name="_xlnm.Print_Area" localSheetId="10">'חוזים עתידיים'!$A$5:$H$10</definedName>
    <definedName name="_xlnm.Print_Area" localSheetId="26">'יתרת התחייבות להשקעה'!$A$5:$C$9</definedName>
    <definedName name="_xlnm.Print_Area" localSheetId="8">'כתבי אופציה'!$A$5:$K$10</definedName>
    <definedName name="_xlnm.Print_Area" localSheetId="12">'לא סחיר- תעודות התחייבות ממשלתי'!$A$5:$O$10</definedName>
    <definedName name="_xlnm.Print_Area" localSheetId="14">'לא סחיר - אג"ח קונצרני'!$A$5:$R$10</definedName>
    <definedName name="_xlnm.Print_Area" localSheetId="18">'לא סחיר - אופציות'!$A$5:$K$10</definedName>
    <definedName name="_xlnm.Print_Area" localSheetId="19">'לא סחיר - חוזים עתידיים'!$A$5:$J$10</definedName>
    <definedName name="_xlnm.Print_Area" localSheetId="17">'לא סחיר - כתבי אופציה'!$A$5:$K$10</definedName>
    <definedName name="_xlnm.Print_Area" localSheetId="20">'לא סחיר - מוצרים מובנים'!$A$5:$P$10</definedName>
    <definedName name="_xlnm.Print_Area" localSheetId="15">'לא סחיר - מניות'!$A$5:$L$10</definedName>
    <definedName name="_xlnm.Print_Area" localSheetId="16">'לא סחיר - קרנות השקעה'!$A$5:$J$10</definedName>
    <definedName name="_xlnm.Print_Area" localSheetId="13">'לא סחיר - תעודות חוב מסחריות'!$A$5:$R$10</definedName>
    <definedName name="_xlnm.Print_Area" localSheetId="11">'מוצרים מובנים'!$A$5:$P$10</definedName>
    <definedName name="_xlnm.Print_Area" localSheetId="1">מזומנים!$A$5:$J$9</definedName>
    <definedName name="_xlnm.Print_Area" localSheetId="5">מניות!$A$5:$N$10</definedName>
    <definedName name="_xlnm.Print_Area" localSheetId="0">'סכום נכסי הקרן'!$B$5:$D$45</definedName>
    <definedName name="_xlnm.Print_Area" localSheetId="22">'פקדונות מעל 3 חודשים'!$A$5:$N$9</definedName>
    <definedName name="_xlnm.Print_Area" localSheetId="7">'קרנות נאמנות'!$A$5:$N$10</definedName>
    <definedName name="_xlnm.Print_Area" localSheetId="6">'קרנות סל'!$A$5:$M$10</definedName>
    <definedName name="_xlnm.Print_Area" localSheetId="2">'תעודות התחייבות ממשלתיות'!$A$5:$Q$10</definedName>
    <definedName name="_xlnm.Print_Area" localSheetId="3">'תעודות חוב מסחריות '!$A$5:$T$10</definedName>
  </definedNames>
  <calcPr calcId="162913"/>
</workbook>
</file>

<file path=xl/calcChain.xml><?xml version="1.0" encoding="utf-8"?>
<calcChain xmlns="http://schemas.openxmlformats.org/spreadsheetml/2006/main">
  <c r="I12" i="2" l="1"/>
  <c r="I11" i="2" s="1"/>
  <c r="I10" i="2" l="1"/>
  <c r="D12" i="1"/>
  <c r="I9" i="2" l="1"/>
  <c r="J10" i="2"/>
  <c r="J20" i="2" l="1"/>
  <c r="J19" i="2"/>
  <c r="J18" i="2"/>
  <c r="J17" i="2"/>
  <c r="J16" i="2"/>
  <c r="J15" i="2"/>
  <c r="J14" i="2"/>
  <c r="J13" i="2"/>
  <c r="J12" i="2"/>
  <c r="C10" i="1"/>
  <c r="C41" i="1" s="1"/>
  <c r="J22" i="2"/>
  <c r="J21" i="2"/>
  <c r="J9" i="2"/>
  <c r="J11" i="2"/>
  <c r="D26" i="1" l="1"/>
  <c r="D34" i="1"/>
  <c r="D14" i="1"/>
  <c r="K17" i="2"/>
  <c r="K22" i="2"/>
  <c r="D24" i="1"/>
  <c r="D28" i="1"/>
  <c r="D15" i="1"/>
  <c r="D16" i="1"/>
  <c r="D13" i="1"/>
  <c r="K12" i="2"/>
  <c r="D25" i="1"/>
  <c r="D18" i="1"/>
  <c r="D27" i="1"/>
  <c r="D23" i="1"/>
  <c r="K14" i="2"/>
  <c r="D17" i="1"/>
  <c r="K10" i="2"/>
  <c r="D32" i="1"/>
  <c r="K18" i="2"/>
  <c r="K13" i="2"/>
  <c r="K11" i="2"/>
  <c r="K15" i="2"/>
  <c r="D41" i="1"/>
  <c r="D38" i="1"/>
  <c r="K20" i="2"/>
  <c r="D40" i="1"/>
  <c r="D19" i="1"/>
  <c r="K16" i="2"/>
  <c r="K19" i="2"/>
  <c r="D39" i="1"/>
  <c r="D36" i="1"/>
  <c r="D21" i="1"/>
  <c r="D29" i="1"/>
  <c r="K21" i="2"/>
  <c r="D31" i="1"/>
  <c r="D30" i="1"/>
  <c r="D35" i="1"/>
  <c r="D20" i="1"/>
  <c r="D33" i="1"/>
  <c r="K9" i="2"/>
  <c r="D10" i="1" s="1"/>
</calcChain>
</file>

<file path=xl/sharedStrings.xml><?xml version="1.0" encoding="utf-8"?>
<sst xmlns="http://schemas.openxmlformats.org/spreadsheetml/2006/main" count="3117" uniqueCount="645">
  <si>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</si>
  <si>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</si>
  <si>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</si>
  <si>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</si>
  <si>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</si>
  <si>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</si>
  <si>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</si>
  <si>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</si>
  <si>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</si>
  <si>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</si>
  <si>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</si>
  <si>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</si>
  <si>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</si>
  <si>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</si>
  <si>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</si>
  <si>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</si>
  <si>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</si>
  <si>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</si>
  <si>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</si>
  <si>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</si>
  <si>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</si>
  <si>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</si>
  <si>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</si>
  <si>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</si>
  <si>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</si>
  <si>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</si>
  <si>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</si>
  <si>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</si>
  <si>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</si>
  <si>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</si>
  <si>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</si>
  <si>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</si>
  <si>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</si>
  <si>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</si>
  <si>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</si>
  <si>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</si>
  <si>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</si>
  <si>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</si>
  <si>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</si>
  <si>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</si>
  <si>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</si>
  <si>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</si>
  <si>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</si>
  <si>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</si>
  <si>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</si>
  <si>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</si>
  <si>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</si>
  <si>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</si>
  <si>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</si>
  <si>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</si>
  <si>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</si>
  <si>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</si>
  <si>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</si>
  <si>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</si>
  <si>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</si>
  <si>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</si>
  <si>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</si>
  <si>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</si>
  <si>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</si>
  <si>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</si>
  <si>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</si>
  <si>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</si>
  <si>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</si>
  <si>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</si>
  <si>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</si>
  <si>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</si>
  <si>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</si>
  <si>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</si>
  <si>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</si>
  <si>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</si>
  <si>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</si>
  <si>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</si>
  <si>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</si>
  <si>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</si>
  <si>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</si>
  <si>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</si>
  <si>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</si>
  <si>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</si>
  <si>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</si>
  <si>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</si>
  <si>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</si>
  <si>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</si>
  <si>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</si>
  <si>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</si>
  <si>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</si>
  <si>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</si>
  <si>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</si>
  <si>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</si>
  <si>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</si>
  <si>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</si>
  <si>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</si>
  <si>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</si>
  <si>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</si>
  <si>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</si>
  <si>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</si>
  <si>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</si>
  <si>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</si>
  <si>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</si>
  <si>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</si>
  <si>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</si>
  <si>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</si>
  <si>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</si>
  <si>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</si>
  <si>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</si>
  <si>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</si>
  <si>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</si>
  <si>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</si>
  <si>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</si>
  <si>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</si>
  <si>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</si>
  <si>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</si>
  <si>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</si>
  <si>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</si>
  <si>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</si>
  <si>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</si>
  <si>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</si>
  <si>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</si>
  <si>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</si>
  <si>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</si>
  <si>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</si>
  <si>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</si>
  <si>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</si>
  <si>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</si>
  <si>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</si>
  <si>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</si>
  <si>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</si>
  <si>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</si>
  <si>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</si>
  <si>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</si>
  <si>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</si>
  <si>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</si>
  <si>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</si>
  <si>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</si>
  <si>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</si>
  <si>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</si>
  <si>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</si>
  <si>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</si>
  <si>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</si>
  <si>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</si>
  <si>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</si>
  <si>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</si>
  <si>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</si>
  <si>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</si>
  <si>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</si>
  <si>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</si>
  <si>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</si>
  <si>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</si>
  <si>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</si>
  <si>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</si>
  <si>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</si>
  <si>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</si>
  <si>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</si>
  <si>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</si>
  <si>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</si>
  <si>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</si>
  <si>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</si>
  <si>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</si>
  <si>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</si>
  <si>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</si>
  <si>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</si>
  <si>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</si>
  <si>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</si>
  <si>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</si>
  <si>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</si>
  <si>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</si>
  <si>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</si>
  <si>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</si>
  <si>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</si>
  <si>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</si>
  <si>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</si>
  <si>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</si>
  <si>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</si>
  <si>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</si>
  <si>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</si>
  <si>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</si>
  <si>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</si>
  <si>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</si>
  <si>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</si>
  <si>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</si>
  <si>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</si>
  <si>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</si>
  <si>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</si>
  <si>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</si>
  <si>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</si>
  <si>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</si>
  <si>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</si>
  <si>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</si>
  <si>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</si>
  <si>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</si>
  <si>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</si>
  <si>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</si>
  <si>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</si>
  <si>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</si>
  <si>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</si>
  <si>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</si>
  <si>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</si>
  <si>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30/06/2021</t>
  </si>
  <si>
    <t>בסט אינווסט מיטב דש אג"ח</t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</si>
  <si>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</si>
  <si>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</si>
  <si>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</si>
  <si>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</si>
  <si>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</si>
  <si>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</si>
  <si>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</si>
  <si>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</si>
  <si>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סה"כ יתרת מזומנים ועו"ש נקובים במט"ח</t>
  </si>
  <si>
    <t>דולר -20001- בנק מזרחי</t>
  </si>
  <si>
    <t>20001- 20-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</si>
  <si>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</si>
  <si>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</si>
  <si>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</si>
  <si>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</si>
  <si>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</si>
  <si>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</si>
  <si>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</si>
  <si>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</si>
  <si>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</si>
  <si>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</si>
  <si>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</si>
  <si>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5903 גליל- האוצר - ממשלתית צמודה</t>
  </si>
  <si>
    <t>9590332</t>
  </si>
  <si>
    <t>RF</t>
  </si>
  <si>
    <t>30/12/19</t>
  </si>
  <si>
    <t>5904 גליל- האוצר - ממשלתית צמודה</t>
  </si>
  <si>
    <t>9590431</t>
  </si>
  <si>
    <t>29/04/21</t>
  </si>
  <si>
    <t>ממצמ0841- האוצר - ממשלתית צמודה</t>
  </si>
  <si>
    <t>1120583</t>
  </si>
  <si>
    <t>08/03/20</t>
  </si>
  <si>
    <t>ממצמ0922- האוצר - ממשלתית צמודה</t>
  </si>
  <si>
    <t>1124056</t>
  </si>
  <si>
    <t>01/04/19</t>
  </si>
  <si>
    <t>ממצמ0923</t>
  </si>
  <si>
    <t>1128081</t>
  </si>
  <si>
    <t>ממשל צמודה 0529- האוצר - ממשלתית צמודה</t>
  </si>
  <si>
    <t>1157023</t>
  </si>
  <si>
    <t>22/02/21</t>
  </si>
  <si>
    <t>ממשל צמודה 1025- האוצר - ממשלתית צמודה</t>
  </si>
  <si>
    <t>1135912</t>
  </si>
  <si>
    <t>03/02/21</t>
  </si>
  <si>
    <t>ממשל צמודה 1131- האוצר - ממשלתית צמודה</t>
  </si>
  <si>
    <t>1172220</t>
  </si>
  <si>
    <t>09/03/21</t>
  </si>
  <si>
    <t>ממשלתי צמוד 0527- האוצר - ממשלתית צמודה</t>
  </si>
  <si>
    <t>1140847</t>
  </si>
  <si>
    <t>04/02/20</t>
  </si>
  <si>
    <t>סה"כ לא צמודות</t>
  </si>
  <si>
    <t>סה"כ מלווה קצר מועד</t>
  </si>
  <si>
    <t>סה"כ שחר</t>
  </si>
  <si>
    <t>ממשל שקלית 0537- האוצר - ממשלתית שקלית</t>
  </si>
  <si>
    <t>1166180</t>
  </si>
  <si>
    <t>07/03/21</t>
  </si>
  <si>
    <t>ממשל שקלית 1122- האוצר - ממשלתית שקלית</t>
  </si>
  <si>
    <t>1141225</t>
  </si>
  <si>
    <t>25/02/20</t>
  </si>
  <si>
    <t>ממשל שקלית 1123- האוצר - ממשלתית שקלית</t>
  </si>
  <si>
    <t>1155068</t>
  </si>
  <si>
    <t>24/06/19</t>
  </si>
  <si>
    <t>ממשלתי 0122- האוצר - ממשלתית שקלית</t>
  </si>
  <si>
    <t>1123272</t>
  </si>
  <si>
    <t>05/03/20</t>
  </si>
  <si>
    <t>ממשלתי 0323</t>
  </si>
  <si>
    <t>1126747</t>
  </si>
  <si>
    <t>01/02/21</t>
  </si>
  <si>
    <t>ממשלתי 0324- האוצר - ממשלתית שקלית</t>
  </si>
  <si>
    <t>1130848</t>
  </si>
  <si>
    <t>30/08/20</t>
  </si>
  <si>
    <t>ממשלתי שקלי 0425- האוצר - ממשלתית שקלית</t>
  </si>
  <si>
    <t>1162668</t>
  </si>
  <si>
    <t>ממשק0142- האוצר - ממשלתית שקלית</t>
  </si>
  <si>
    <t>1125400</t>
  </si>
  <si>
    <t>24/03/20</t>
  </si>
  <si>
    <t>סה"כ גילון</t>
  </si>
  <si>
    <t>סה"כ צמודות לדולר</t>
  </si>
  <si>
    <t>סה"כ אג"ח של ממשלת ישראל שהונפקו בחו"ל</t>
  </si>
  <si>
    <t>ISRAE 3.15 06/30/23</t>
  </si>
  <si>
    <t>US4651387M19</t>
  </si>
  <si>
    <t>NYSE</t>
  </si>
  <si>
    <t>A1</t>
  </si>
  <si>
    <t>Moodys</t>
  </si>
  <si>
    <t>03/01/18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</si>
  <si>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</si>
  <si>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</si>
  <si>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</si>
  <si>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</si>
  <si>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</si>
  <si>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</si>
  <si>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</si>
  <si>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</si>
  <si>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</si>
  <si>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מקורות אגח 10- מקורות</t>
  </si>
  <si>
    <t>1158468</t>
  </si>
  <si>
    <t>520010869</t>
  </si>
  <si>
    <t>שרותים</t>
  </si>
  <si>
    <t>25/06/19</t>
  </si>
  <si>
    <t>חשמל     אגח 29- חשמל</t>
  </si>
  <si>
    <t>6000236</t>
  </si>
  <si>
    <t>520000472</t>
  </si>
  <si>
    <t>אנרגיה</t>
  </si>
  <si>
    <t>ilAA+</t>
  </si>
  <si>
    <t>02/09/19</t>
  </si>
  <si>
    <t>אמות אג4- אמות</t>
  </si>
  <si>
    <t>1133149</t>
  </si>
  <si>
    <t>520026683</t>
  </si>
  <si>
    <t>נדלן מניב בישראל</t>
  </si>
  <si>
    <t>ilAA</t>
  </si>
  <si>
    <t>03/09/19</t>
  </si>
  <si>
    <t>ארפורט סיטי אג"ח 5- איירפורט סיטי</t>
  </si>
  <si>
    <t>1133487</t>
  </si>
  <si>
    <t>511659401</t>
  </si>
  <si>
    <t>20/08/19</t>
  </si>
  <si>
    <t>ביג אג"ח יא- ביג</t>
  </si>
  <si>
    <t>1151117</t>
  </si>
  <si>
    <t>513623314</t>
  </si>
  <si>
    <t>29/07/18</t>
  </si>
  <si>
    <t>גב ים אג"ח 6- גב-ים</t>
  </si>
  <si>
    <t>7590128</t>
  </si>
  <si>
    <t>520001736</t>
  </si>
  <si>
    <t>18/12/19</t>
  </si>
  <si>
    <t>ריט אג"ח 4- ריט1</t>
  </si>
  <si>
    <t>1129899</t>
  </si>
  <si>
    <t>513821488</t>
  </si>
  <si>
    <t>19/12/19</t>
  </si>
  <si>
    <t>גזית גלוב אג11- גזית גלוב</t>
  </si>
  <si>
    <t>1260546</t>
  </si>
  <si>
    <t>520033234</t>
  </si>
  <si>
    <t>נדלן מניב בחו"ל</t>
  </si>
  <si>
    <t>ilAA-</t>
  </si>
  <si>
    <t>12/09/17</t>
  </si>
  <si>
    <t>גזית גלוב אגח יג- גזית גלוב</t>
  </si>
  <si>
    <t>1260652</t>
  </si>
  <si>
    <t>29/06/20</t>
  </si>
  <si>
    <t>כללביט אג7</t>
  </si>
  <si>
    <t>1132950</t>
  </si>
  <si>
    <t>513754069</t>
  </si>
  <si>
    <t>ביטוח</t>
  </si>
  <si>
    <t>10/09/19</t>
  </si>
  <si>
    <t>מליסרון אג11- מליסרון</t>
  </si>
  <si>
    <t>3230208</t>
  </si>
  <si>
    <t>520037789</t>
  </si>
  <si>
    <t>01/09/19</t>
  </si>
  <si>
    <t>סלע נדל"ן אג"ח 2- סלע קפיטל נדל"ן</t>
  </si>
  <si>
    <t>1132927</t>
  </si>
  <si>
    <t>513992529</t>
  </si>
  <si>
    <t>Aa3.il</t>
  </si>
  <si>
    <t>אשטרום נכסים אג"ח 11</t>
  </si>
  <si>
    <t>2510238</t>
  </si>
  <si>
    <t>520036617</t>
  </si>
  <si>
    <t>ilA+</t>
  </si>
  <si>
    <t>04/09/18</t>
  </si>
  <si>
    <t>רבוע נדלן אג"ח 5</t>
  </si>
  <si>
    <t>1130467</t>
  </si>
  <si>
    <t>513765859</t>
  </si>
  <si>
    <t>06/08/17</t>
  </si>
  <si>
    <t>רבוע נדלן אגח ו- רבוע נדלן</t>
  </si>
  <si>
    <t>1140607</t>
  </si>
  <si>
    <t>09/04/17</t>
  </si>
  <si>
    <t>אדגר      אגח י- אדגר השקעות</t>
  </si>
  <si>
    <t>1820208</t>
  </si>
  <si>
    <t>520035171</t>
  </si>
  <si>
    <t>A3.il</t>
  </si>
  <si>
    <t>23/05/19</t>
  </si>
  <si>
    <t>או פי סי אגח 2</t>
  </si>
  <si>
    <t>1166057</t>
  </si>
  <si>
    <t>514401702</t>
  </si>
  <si>
    <t>ilA-</t>
  </si>
  <si>
    <t>01/10/20</t>
  </si>
  <si>
    <t>אקויטל    אגח 2- אקויטל</t>
  </si>
  <si>
    <t>7550122</t>
  </si>
  <si>
    <t>520030859</t>
  </si>
  <si>
    <t>השקעה ואחזקות</t>
  </si>
  <si>
    <t>21/02/19</t>
  </si>
  <si>
    <t>זה זראסאי אג4- דה זראסאי גרופ</t>
  </si>
  <si>
    <t>1147560</t>
  </si>
  <si>
    <t>1744984</t>
  </si>
  <si>
    <t>21/06/18</t>
  </si>
  <si>
    <t>סילברסטין אגח א- סילברסטין נכסים</t>
  </si>
  <si>
    <t>1145598</t>
  </si>
  <si>
    <t>1737</t>
  </si>
  <si>
    <t>07/05/18</t>
  </si>
  <si>
    <t>אלוני חץ אג10- אלוני חץ</t>
  </si>
  <si>
    <t>3900362</t>
  </si>
  <si>
    <t>520038506</t>
  </si>
  <si>
    <t>18/02/19</t>
  </si>
  <si>
    <t>אלוני חץ אג9- אלוני חץ</t>
  </si>
  <si>
    <t>3900354</t>
  </si>
  <si>
    <t>29/08/19</t>
  </si>
  <si>
    <t>בזק אג7- בזק</t>
  </si>
  <si>
    <t>2300150</t>
  </si>
  <si>
    <t>520031931</t>
  </si>
  <si>
    <t>הפניקס    אגח 3- הפניקס</t>
  </si>
  <si>
    <t>7670201</t>
  </si>
  <si>
    <t>520017450</t>
  </si>
  <si>
    <t>28/01/18</t>
  </si>
  <si>
    <t>הפניקס אג4- הפניקס</t>
  </si>
  <si>
    <t>7670250</t>
  </si>
  <si>
    <t>הראל הנפ אגח טז- הראל ביטוח מימון והנפקות בע"מ</t>
  </si>
  <si>
    <t>1157601</t>
  </si>
  <si>
    <t>513834200</t>
  </si>
  <si>
    <t>18/04/19</t>
  </si>
  <si>
    <t>ווסטדייל  אגח א- ווסטדייל אמריקה</t>
  </si>
  <si>
    <t>1157577</t>
  </si>
  <si>
    <t>1772</t>
  </si>
  <si>
    <t>23/10/19</t>
  </si>
  <si>
    <t>וורטון אגח א- וורטון פרופרטיז</t>
  </si>
  <si>
    <t>1140169</t>
  </si>
  <si>
    <t>1866231</t>
  </si>
  <si>
    <t>טאואר     אגח ז</t>
  </si>
  <si>
    <t>1138494</t>
  </si>
  <si>
    <t>520041997</t>
  </si>
  <si>
    <t>מוליכים למחצה</t>
  </si>
  <si>
    <t>06/06/16</t>
  </si>
  <si>
    <t>ישרס אג"ח 14- ישרס</t>
  </si>
  <si>
    <t>6130199</t>
  </si>
  <si>
    <t>520017807</t>
  </si>
  <si>
    <t>מגדל הון  אג"ח ז- מגדל ביטוח הון</t>
  </si>
  <si>
    <t>1156041</t>
  </si>
  <si>
    <t>513230029</t>
  </si>
  <si>
    <t>16/12/18</t>
  </si>
  <si>
    <t>מגדל הון  אגח ו- מגדל ביטוח הון</t>
  </si>
  <si>
    <t>1142785</t>
  </si>
  <si>
    <t>02/01/18</t>
  </si>
  <si>
    <t>מליסרון אגח טו</t>
  </si>
  <si>
    <t>3230240</t>
  </si>
  <si>
    <t>29/06/16</t>
  </si>
  <si>
    <t>נמקו      אגח א- נמקו ריאלטי</t>
  </si>
  <si>
    <t>1139575</t>
  </si>
  <si>
    <t>1665</t>
  </si>
  <si>
    <t>09/09/19</t>
  </si>
  <si>
    <t>פניקס הון אג"ח 4- הפניקס גיוסי הון</t>
  </si>
  <si>
    <t>1133529</t>
  </si>
  <si>
    <t>514290345</t>
  </si>
  <si>
    <t>קיי.בי.אס אגח א</t>
  </si>
  <si>
    <t>1137918</t>
  </si>
  <si>
    <t>1900288</t>
  </si>
  <si>
    <t>23/06/20</t>
  </si>
  <si>
    <t>אלקטרה  אג"ח ה'- אלקטרה</t>
  </si>
  <si>
    <t>7390222</t>
  </si>
  <si>
    <t>520028911</t>
  </si>
  <si>
    <t>10/12/18</t>
  </si>
  <si>
    <t>פרטנר  אגח ז- פרטנר</t>
  </si>
  <si>
    <t>1156397</t>
  </si>
  <si>
    <t>520044314</t>
  </si>
  <si>
    <t>06/01/19</t>
  </si>
  <si>
    <t>קורנרסטון אגח א- קורנרסטון</t>
  </si>
  <si>
    <t>1139732</t>
  </si>
  <si>
    <t>1920997</t>
  </si>
  <si>
    <t>A1.il</t>
  </si>
  <si>
    <t>אזורים   אגח 12</t>
  </si>
  <si>
    <t>7150360</t>
  </si>
  <si>
    <t>520025990</t>
  </si>
  <si>
    <t>בנייה</t>
  </si>
  <si>
    <t>A2.il</t>
  </si>
  <si>
    <t>26/10/17</t>
  </si>
  <si>
    <t>אשטרום קב אגח ג- אשטרום קבוצה</t>
  </si>
  <si>
    <t>1140102</t>
  </si>
  <si>
    <t>510381601</t>
  </si>
  <si>
    <t>ilA</t>
  </si>
  <si>
    <t>23/10/18</t>
  </si>
  <si>
    <t>חברה לישראל אגח 12- חברה לישראל</t>
  </si>
  <si>
    <t>5760251</t>
  </si>
  <si>
    <t>520028010</t>
  </si>
  <si>
    <t>01/04/18</t>
  </si>
  <si>
    <t>נכסים ובנין אגח ט- נכסים ובנין</t>
  </si>
  <si>
    <t>6990212</t>
  </si>
  <si>
    <t>520025438</t>
  </si>
  <si>
    <t>03/12/17</t>
  </si>
  <si>
    <t>אנלייט אנרגיה אג ו- אנלייט אנרגיה</t>
  </si>
  <si>
    <t>7200173</t>
  </si>
  <si>
    <t>520041146</t>
  </si>
  <si>
    <t>אנרגיה מתחדשת</t>
  </si>
  <si>
    <t>01/09/20</t>
  </si>
  <si>
    <t>מויניאן אג"ח א'- מויניאן לימיטד</t>
  </si>
  <si>
    <t>1135656</t>
  </si>
  <si>
    <t>1643</t>
  </si>
  <si>
    <t>Baa1.il</t>
  </si>
  <si>
    <t>דיסק השק  אגח י- דיסקונט השקעות</t>
  </si>
  <si>
    <t>6390348</t>
  </si>
  <si>
    <t>520023896</t>
  </si>
  <si>
    <t>ilBBB</t>
  </si>
  <si>
    <t>02/10/19</t>
  </si>
  <si>
    <t>בי קומיוניק אג"ח 3</t>
  </si>
  <si>
    <t>1139203</t>
  </si>
  <si>
    <t>512832742</t>
  </si>
  <si>
    <t>Caa2.il</t>
  </si>
  <si>
    <t>27/03/18</t>
  </si>
  <si>
    <t>בי קומיונק אגח ד- בי קומיוניקיישנס</t>
  </si>
  <si>
    <t>1161298</t>
  </si>
  <si>
    <t>לא מדורג</t>
  </si>
  <si>
    <t>02/12/19</t>
  </si>
  <si>
    <t>ישראמקו אג1- ישראמקו יהש</t>
  </si>
  <si>
    <t>2320174</t>
  </si>
  <si>
    <t>550010003</t>
  </si>
  <si>
    <t>חיפושי נפט וגז</t>
  </si>
  <si>
    <t>תמר פטרו  אגח ב- תמר פטרוליום</t>
  </si>
  <si>
    <t>1143593</t>
  </si>
  <si>
    <t>515334662</t>
  </si>
  <si>
    <t>13/03/18</t>
  </si>
  <si>
    <t>חברה לישראל אג"ח 11</t>
  </si>
  <si>
    <t>5760244</t>
  </si>
  <si>
    <t>פננטפארק  אגח א- פננטפארק</t>
  </si>
  <si>
    <t>1142371</t>
  </si>
  <si>
    <t>1504619</t>
  </si>
  <si>
    <t>אשראי חוץ בנקאי</t>
  </si>
  <si>
    <t>27/11/17</t>
  </si>
  <si>
    <t>חלל תקש  אגח טז- חלל תקשורת</t>
  </si>
  <si>
    <t>1139922</t>
  </si>
  <si>
    <t>511396046</t>
  </si>
  <si>
    <t>28/12/17</t>
  </si>
  <si>
    <t>סה"כ אחר</t>
  </si>
  <si>
    <t>סה"כ תל אביב 35</t>
  </si>
  <si>
    <t>אנרג'יקס- אנרג'יקס</t>
  </si>
  <si>
    <t>1123355</t>
  </si>
  <si>
    <t>513901371</t>
  </si>
  <si>
    <t>פניקס    1- הפניקס</t>
  </si>
  <si>
    <t>767012</t>
  </si>
  <si>
    <t>בינלאומי 5- בינלאומי</t>
  </si>
  <si>
    <t>593038</t>
  </si>
  <si>
    <t>520029083</t>
  </si>
  <si>
    <t>בנקים</t>
  </si>
  <si>
    <t>דיסקונט- דיסקונט</t>
  </si>
  <si>
    <t>691212</t>
  </si>
  <si>
    <t>520007030</t>
  </si>
  <si>
    <t>בזק- בזק</t>
  </si>
  <si>
    <t>230011</t>
  </si>
  <si>
    <t>סה"כ תל אביב 90</t>
  </si>
  <si>
    <t>דלק קבוצה- דלק קבוצה</t>
  </si>
  <si>
    <t>1084128</t>
  </si>
  <si>
    <t>520044322</t>
  </si>
  <si>
    <t>גזית גלוב- גזית גלוב</t>
  </si>
  <si>
    <t>126011</t>
  </si>
  <si>
    <t>סה"כ מניות היתר</t>
  </si>
  <si>
    <t>ארקו קורפ</t>
  </si>
  <si>
    <t>1170901</t>
  </si>
  <si>
    <t>3535148</t>
  </si>
  <si>
    <t>סולאיר- סולאיר</t>
  </si>
  <si>
    <t>1172287</t>
  </si>
  <si>
    <t>516046307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</si>
  <si>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</si>
  <si>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</si>
  <si>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</si>
  <si>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</si>
  <si>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</si>
  <si>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</si>
  <si>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</si>
  <si>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</si>
  <si>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</si>
  <si>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</si>
  <si>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</si>
  <si>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</si>
  <si>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</si>
  <si>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</si>
  <si>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</si>
  <si>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</si>
  <si>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</si>
  <si>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</si>
  <si>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</si>
  <si>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</si>
  <si>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</si>
  <si>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</si>
  <si>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</si>
  <si>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</si>
  <si>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</si>
  <si>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</si>
  <si>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</si>
  <si>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</si>
  <si>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</si>
  <si>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</si>
  <si>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</si>
  <si>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</si>
  <si>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</si>
  <si>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אג"ח א-רמ- מימון ישיר קב</t>
  </si>
  <si>
    <t>1139740</t>
  </si>
  <si>
    <t>513893123</t>
  </si>
  <si>
    <t>04/02/18</t>
  </si>
  <si>
    <t>אליהו הנפקות אג"ח א'-רמ- אליהו הנפקות</t>
  </si>
  <si>
    <t>1142009</t>
  </si>
  <si>
    <t>515703528</t>
  </si>
  <si>
    <t>24/09/17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</si>
  <si>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</si>
  <si>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</si>
  <si>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</si>
  <si>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</si>
  <si>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</si>
  <si>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</si>
  <si>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</si>
  <si>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</si>
  <si>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</si>
  <si>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מגדל בטוח אפ 3- מגדל בטוח</t>
  </si>
  <si>
    <t>110498</t>
  </si>
  <si>
    <t>סה"כ מט"ח/מט"ח</t>
  </si>
  <si>
    <t>סה"כ כנגד חסכון עמיתים/מבוטחים</t>
  </si>
  <si>
    <t>996116</t>
  </si>
  <si>
    <t>לא</t>
  </si>
  <si>
    <t>3351</t>
  </si>
  <si>
    <t>4340</t>
  </si>
  <si>
    <t>18/09/18</t>
  </si>
  <si>
    <t>הלוואות עמיתים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</si>
  <si>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</si>
  <si>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</si>
  <si>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</si>
  <si>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</si>
  <si>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</si>
  <si>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</si>
  <si>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</si>
  <si>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</si>
  <si>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</si>
  <si>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</si>
  <si>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</si>
  <si>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</si>
  <si>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</si>
  <si>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</si>
  <si>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MONEY USD HSBC - בטחונות</t>
  </si>
  <si>
    <t>415323</t>
  </si>
  <si>
    <t>עמודה1</t>
  </si>
  <si>
    <t>מזומנים</t>
  </si>
  <si>
    <t>תעודות התחייבות ממשלתיות</t>
  </si>
  <si>
    <t>קרנות סל</t>
  </si>
  <si>
    <t>לא סחיר- תעודות התחייבות ממשלתי</t>
  </si>
  <si>
    <t>לא סחיר - תעודות חוב מסחריות</t>
  </si>
  <si>
    <t>זכויות מקרקעין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</si>
  <si>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</si>
  <si>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</si>
  <si>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</si>
  <si>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</si>
  <si>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 xml:space="preserve">תעודות חוב מסחריות </t>
  </si>
  <si>
    <t>אג"ח קונצרני</t>
  </si>
  <si>
    <t>מניות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</si>
  <si>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</si>
  <si>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</si>
  <si>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</si>
  <si>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</si>
  <si>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</si>
  <si>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</si>
  <si>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</si>
  <si>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</si>
  <si>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</si>
  <si>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</si>
  <si>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</si>
  <si>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</si>
  <si>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</si>
  <si>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</si>
  <si>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השקעה בחברות מוחזקות</t>
  </si>
  <si>
    <t xml:space="preserve">השקעות אחרות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</si>
</sst>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167" fontId="1" fillId="0" borderId="0" xfId="0" applyNumberFormat="1" applyFont="1"/>
    <xf numFmtId="4" fontId="1" fillId="0" borderId="0" xfId="0" applyNumberFormat="1" applyFont="1"/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0" xfId="1" applyNumberFormat="1" applyFont="1" applyFill="1" applyBorder="1" applyAlignment="1">
      <alignment horizontal="center" vertical="center" wrapText="1" readingOrder="2"/>
    </xf>
    <xf numFmtId="0" fontId="7" fillId="2" borderId="3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2" xfId="0" applyFont="1" applyFill="1" applyBorder="1" applyAlignment="1">
      <alignment vertical="center" wrapText="1" readingOrder="2"/>
    </xf>
    <xf numFmtId="0" fontId="4" fillId="2" borderId="33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4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6:D42" totalsRowShown="0" headerRowBorderDxfId="446" tableBorderDxfId="445">
  <autoFilter ref="B6:D42">
    <filterColumn colId="0" hiddenButton="1"/>
    <filterColumn colId="1" hiddenButton="1"/>
    <filterColumn colId="2" hiddenButton="1"/>
  </autoFilter>
  <tableColumns count="3">
    <tableColumn id="1" name="עמודה1" dataDxfId="444" dataCellStyle="Normal_2007-16618"/>
    <tableColumn id="2" name="שווי הוגן" dataDxfId="443"/>
    <tableColumn id="3" name="שעור מנכסי השקעה*" dataDxfId="44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7:K16" totalsRowShown="0" headerRowDxfId="307" dataDxfId="305" headerRowBorderDxfId="306" tableBorderDxfId="304">
  <autoFilter ref="A7:K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303"/>
    <tableColumn id="2" name="מספר ני&quot;ע" dataDxfId="302"/>
    <tableColumn id="3" name="זירת מסחר" dataDxfId="301"/>
    <tableColumn id="4" name="ענף מסחר" dataDxfId="300"/>
    <tableColumn id="5" name="סוג מטבע" dataDxfId="299"/>
    <tableColumn id="6" name="ערך נקוב****" dataDxfId="298"/>
    <tableColumn id="7" name="שער***" dataDxfId="297"/>
    <tableColumn id="8" name="שווי שוק" dataDxfId="296"/>
    <tableColumn id="9" name="שעור מערך נקוב מונפק" dataDxfId="295"/>
    <tableColumn id="10" name="שעור מנכסי אפיק ההשקעה" dataDxfId="294"/>
    <tableColumn id="11" name="שעור מסך נכסי השקעה**" dataDxfId="29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7:K30" totalsRowShown="0" headerRowDxfId="292" dataDxfId="290" headerRowBorderDxfId="291" tableBorderDxfId="289">
  <autoFilter ref="A7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88"/>
    <tableColumn id="4" name="ענף מסחר"/>
    <tableColumn id="5" name="סוג מטבע"/>
    <tableColumn id="6" name="ערך נקוב****" dataDxfId="287"/>
    <tableColumn id="7" name="שער***" dataDxfId="286"/>
    <tableColumn id="8" name="שווי שוק" dataDxfId="285"/>
    <tableColumn id="9" name="שעור מערך נקוב מונפק" dataDxfId="284"/>
    <tableColumn id="10" name="שעור מנכסי אפיק ההשקעה" dataDxfId="283"/>
    <tableColumn id="11" name="שעור מסך נכסי השקעה**" dataDxfId="28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7:J14" totalsRowShown="0" headerRowDxfId="281" headerRowBorderDxfId="280" tableBorderDxfId="279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 dataDxfId="278"/>
    <tableColumn id="4" name="ענף מסחר"/>
    <tableColumn id="5" name="סוג מטבע"/>
    <tableColumn id="6" name="ערך נקוב****"/>
    <tableColumn id="7" name="שער***"/>
    <tableColumn id="8" name="שווי שוק"/>
    <tableColumn id="9" name="שעור מנכסי אפיק ההשקעה"/>
    <tableColumn id="10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7:P38" totalsRowShown="0" headerRowDxfId="277" dataDxfId="275" headerRowBorderDxfId="276" tableBorderDxfId="274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73"/>
    <tableColumn id="4" name="דירוג"/>
    <tableColumn id="5" name="שם מדרג" dataDxfId="272"/>
    <tableColumn id="6" name="תאריך רכישה" dataDxfId="271"/>
    <tableColumn id="7" name="מח&quot;מ" dataDxfId="270"/>
    <tableColumn id="8" name="סוג מטבע"/>
    <tableColumn id="9" name="שיעור ריבית" dataDxfId="269"/>
    <tableColumn id="10" name="תשואה לפידיון" dataDxfId="268"/>
    <tableColumn id="11" name="ערך נקוב****" dataDxfId="267"/>
    <tableColumn id="12" name="שער***" dataDxfId="266"/>
    <tableColumn id="13" name="שווי שוק" dataDxfId="265"/>
    <tableColumn id="14" name="שעור מערך נקוב מונפק" dataDxfId="264"/>
    <tableColumn id="15" name="שעור מנכסי אפיק ההשקעה" dataDxfId="263"/>
    <tableColumn id="16" name="שעור מסך נכסי השקעה**" dataDxfId="26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7:O26" totalsRowShown="0" headerRowDxfId="261" dataDxfId="259" headerRowBorderDxfId="260" tableBorderDxfId="258">
  <autoFilter ref="A7:O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57"/>
    <tableColumn id="2" name="מספר ני&quot;ע" dataDxfId="256"/>
    <tableColumn id="3" name="דירוג" dataDxfId="255"/>
    <tableColumn id="4" name="שם מדרג" dataDxfId="254"/>
    <tableColumn id="5" name="תאריך רכישה" dataDxfId="253"/>
    <tableColumn id="6" name="מח&quot;מ" dataDxfId="252"/>
    <tableColumn id="7" name="סוג מטבע" dataDxfId="251"/>
    <tableColumn id="8" name="שיעור ריבית" dataDxfId="250"/>
    <tableColumn id="9" name="תשואה לפידיון" dataDxfId="249"/>
    <tableColumn id="10" name="ערך נקוב****" dataDxfId="248"/>
    <tableColumn id="11" name="שער***" dataDxfId="247"/>
    <tableColumn id="12" name="שווי הוגן" dataDxfId="246"/>
    <tableColumn id="13" name="שעור מערך נקוב מונפק" dataDxfId="245"/>
    <tableColumn id="14" name="שעור מנכסי אפיק ההשקעה" dataDxfId="244"/>
    <tableColumn id="15" name="שעור מסך נכסי השקעה**" dataDxfId="24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7:R24" totalsRowShown="0" headerRowDxfId="242" dataDxfId="240" headerRowBorderDxfId="241" tableBorderDxfId="239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38"/>
    <tableColumn id="2" name="מספר ני&quot;ע" dataDxfId="237"/>
    <tableColumn id="3" name="ספק המידע" dataDxfId="236"/>
    <tableColumn id="4" name="מספר מנפיק" dataDxfId="235"/>
    <tableColumn id="5" name="ענף מסחר" dataDxfId="234"/>
    <tableColumn id="6" name="דירוג" dataDxfId="233"/>
    <tableColumn id="7" name="שם מדרג" dataDxfId="232"/>
    <tableColumn id="8" name="תאריך רכישה" dataDxfId="231"/>
    <tableColumn id="9" name="מח&quot;מ" dataDxfId="230"/>
    <tableColumn id="10" name="סוג מטבע" dataDxfId="229"/>
    <tableColumn id="11" name="שיעור ריבית" dataDxfId="228"/>
    <tableColumn id="12" name="תשואה לפידיון" dataDxfId="227"/>
    <tableColumn id="13" name="ערך נקוב****" dataDxfId="226"/>
    <tableColumn id="14" name="שער***" dataDxfId="225"/>
    <tableColumn id="15" name="שווי הוגן" dataDxfId="224"/>
    <tableColumn id="16" name="שעור מערך נקוב מונפק" dataDxfId="223"/>
    <tableColumn id="17" name="שעור מנכסי אפיק ההשקעה" dataDxfId="222"/>
    <tableColumn id="18" name="שעור מסך נכסי השקעה**" dataDxfId="2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7:R24" totalsRowShown="0" headerRowDxfId="220" dataDxfId="218" headerRowBorderDxfId="219" tableBorderDxfId="217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16"/>
    <tableColumn id="2" name="מספר ני&quot;ע" dataDxfId="215"/>
    <tableColumn id="3" name="ספק המידע" dataDxfId="214"/>
    <tableColumn id="4" name="מספר מנפיק" dataDxfId="213"/>
    <tableColumn id="5" name="ענף מסחר" dataDxfId="212"/>
    <tableColumn id="6" name="דירוג" dataDxfId="211"/>
    <tableColumn id="7" name="שם מדרג" dataDxfId="210"/>
    <tableColumn id="8" name="תאריך רכישה" dataDxfId="209"/>
    <tableColumn id="9" name="מח&quot;מ" dataDxfId="208"/>
    <tableColumn id="10" name="סוג מטבע" dataDxfId="207"/>
    <tableColumn id="11" name="שיעור ריבית" dataDxfId="206"/>
    <tableColumn id="12" name="תשואה לפידיון" dataDxfId="205"/>
    <tableColumn id="13" name="ערך נקוב****" dataDxfId="204"/>
    <tableColumn id="14" name="שער***" dataDxfId="203"/>
    <tableColumn id="15" name="שווי הוגן" dataDxfId="202"/>
    <tableColumn id="16" name="שעור מערך נקוב מונפק" dataDxfId="201"/>
    <tableColumn id="17" name="שעור מנכסי אפיק ההשקעה" dataDxfId="200"/>
    <tableColumn id="18" name="שעור מסך נכסי השקעה**" dataDxfId="19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7:L17" totalsRowShown="0" headerRowDxfId="198" dataDxfId="196" headerRowBorderDxfId="197" tableBorderDxfId="195">
  <autoFilter ref="A7:L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94"/>
    <tableColumn id="2" name="מספר ני&quot;ע" dataDxfId="193"/>
    <tableColumn id="3" name="ספק המידע" dataDxfId="192"/>
    <tableColumn id="4" name="מספר מנפיק" dataDxfId="191"/>
    <tableColumn id="5" name="ענף מסחר" dataDxfId="190"/>
    <tableColumn id="6" name="סוג מטבע" dataDxfId="189"/>
    <tableColumn id="7" name="ערך נקוב****" dataDxfId="188"/>
    <tableColumn id="8" name="שער***" dataDxfId="187"/>
    <tableColumn id="9" name="שווי הוגן" dataDxfId="186"/>
    <tableColumn id="10" name="שעור מערך נקוב מונפק" dataDxfId="185"/>
    <tableColumn id="11" name="שעור מנכסי אפיק ההשקעה" dataDxfId="184"/>
    <tableColumn id="12" name="שעור מסך נכסי השקעה**" dataDxfId="18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7:J28" totalsRowShown="0" headerRowDxfId="182" dataDxfId="180" headerRowBorderDxfId="181" tableBorderDxfId="179">
  <autoFilter ref="A7:J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78"/>
    <tableColumn id="5" name="ערך נקוב****" dataDxfId="177"/>
    <tableColumn id="6" name="שער***" dataDxfId="176"/>
    <tableColumn id="7" name="שווי הוגן" dataDxfId="175"/>
    <tableColumn id="8" name="שעור מערך נקוב מונפק" dataDxfId="174"/>
    <tableColumn id="9" name="שעור מנכסי אפיק ההשקעה" dataDxfId="173"/>
    <tableColumn id="10" name="שעור מסך נכסי השקעה**" dataDxfId="17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7:K14" totalsRowShown="0" headerRowDxfId="171" headerRowBorderDxfId="170" tableBorderDxfId="169">
  <autoFilter ref="A7:K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68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4:D1048576" totalsRowShown="0" headerRowDxfId="441" dataDxfId="439" headerRowBorderDxfId="440" tableBorderDxfId="438" headerRowCellStyle="Normal_2007-16618" dataCellStyle="Normal_2007-16618">
  <autoFilter ref="C44:D1048576">
    <filterColumn colId="0" hiddenButton="1"/>
    <filterColumn colId="1" hiddenButton="1"/>
  </autoFilter>
  <tableColumns count="2">
    <tableColumn id="1" name="שם מטבע" dataDxfId="437" dataCellStyle="Normal_2007-16618"/>
    <tableColumn id="2" name="שע&quot;ח" dataDxfId="436" dataCellStyle="Normal_2007-1661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7:K32" totalsRowShown="0" headerRowDxfId="167" dataDxfId="165" headerRowBorderDxfId="166" tableBorderDxfId="164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63"/>
    <tableColumn id="6" name="ערך נקוב****" dataDxfId="162"/>
    <tableColumn id="7" name="שער***" dataDxfId="161"/>
    <tableColumn id="8" name="שווי הוגן" dataDxfId="160"/>
    <tableColumn id="9" name="שעור מערך נקוב מונפק" dataDxfId="159"/>
    <tableColumn id="10" name="שעור מנכסי אפיק ההשקעה" dataDxfId="158"/>
    <tableColumn id="11" name="שעור מסך נכסי השקעה**" dataDxfId="1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7:J30" totalsRowShown="0" headerRowDxfId="156" dataDxfId="154" headerRowBorderDxfId="155" tableBorderDxfId="153">
  <autoFilter ref="A7:J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2"/>
    <tableColumn id="6" name="ערך נקוב****" dataDxfId="151"/>
    <tableColumn id="7" name="שער***" dataDxfId="150"/>
    <tableColumn id="8" name="שווי הוגן" dataDxfId="149"/>
    <tableColumn id="9" name="שעור מנכסי אפיק ההשקעה" dataDxfId="148"/>
    <tableColumn id="10" name="שעור מסך נכסי השקעה**" dataDxfId="14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7:P38" totalsRowShown="0" headerRowDxfId="146" dataDxfId="144" headerRowBorderDxfId="145" tableBorderDxfId="143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42"/>
    <tableColumn id="4" name="דירוג"/>
    <tableColumn id="5" name="שם מדרג" dataDxfId="141"/>
    <tableColumn id="6" name="תאריך רכישה" dataDxfId="140"/>
    <tableColumn id="7" name="מח&quot;מ" dataDxfId="139"/>
    <tableColumn id="8" name="סוג מטבע"/>
    <tableColumn id="9" name="שיעור ריבית" dataDxfId="138"/>
    <tableColumn id="10" name="תשואה לפידיון" dataDxfId="137"/>
    <tableColumn id="11" name="ערך נקוב****" dataDxfId="136"/>
    <tableColumn id="12" name="שער***" dataDxfId="135"/>
    <tableColumn id="13" name="שווי הוגן" dataDxfId="134"/>
    <tableColumn id="14" name="שעור מערך נקוב מונפק" dataDxfId="133"/>
    <tableColumn id="15" name="שעור מנכסי אפיק ההשקעה" dataDxfId="132"/>
    <tableColumn id="16" name="שעור מסך נכסי השקעה**" dataDxfId="13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6:Q38" totalsRowShown="0" headerRowDxfId="130" dataDxfId="128" headerRowBorderDxfId="129" tableBorderDxfId="127">
  <autoFilter ref="A6:Q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26"/>
    <tableColumn id="3" name="מספר ני&quot;ע"/>
    <tableColumn id="4" name="מספר מנפיק" dataDxfId="125"/>
    <tableColumn id="5" name="דירוג"/>
    <tableColumn id="6" name="תאריך רכישה" dataDxfId="124"/>
    <tableColumn id="7" name="שם מדרג" dataDxfId="123"/>
    <tableColumn id="8" name="מח&quot;מ" dataDxfId="122"/>
    <tableColumn id="9" name="ענף משק"/>
    <tableColumn id="10" name="סוג מטבע"/>
    <tableColumn id="11" name="שיעור ריבית ממוצע" dataDxfId="121"/>
    <tableColumn id="12" name="תשואה לפידיון" dataDxfId="120"/>
    <tableColumn id="13" name="ערך נקוב****" dataDxfId="119"/>
    <tableColumn id="14" name="שער***" dataDxfId="118"/>
    <tableColumn id="15" name="שווי הוגן" dataDxfId="117"/>
    <tableColumn id="16" name="שעור מנכסי אפיק ההשקעה" dataDxfId="116"/>
    <tableColumn id="17" name="שעור מסך נכסי השקעה**" dataDxfId="11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6:N22" totalsRowShown="0" headerRowDxfId="114" dataDxfId="112" headerRowBorderDxfId="113" tableBorderDxfId="111">
  <autoFilter ref="A6:N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110"/>
    <tableColumn id="4" name="דירוג"/>
    <tableColumn id="5" name="שם מדרג" dataDxfId="109"/>
    <tableColumn id="6" name="מח&quot;מ" dataDxfId="108"/>
    <tableColumn id="7" name="סוג מטבע"/>
    <tableColumn id="8" name="תנאי ושיעור ריבית" dataDxfId="107"/>
    <tableColumn id="9" name="תשואה לפידיון" dataDxfId="106"/>
    <tableColumn id="10" name="ערך נקוב****" dataDxfId="105"/>
    <tableColumn id="11" name="שער***" dataDxfId="104"/>
    <tableColumn id="12" name="שווי הוגן" dataDxfId="103"/>
    <tableColumn id="13" name="שעור מנכסי אפיק ההשקעה" dataDxfId="102"/>
    <tableColumn id="14" name="שעור מסך נכסי השקעה**" dataDxfId="10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6:I1048576" totalsRowShown="0" headerRowDxfId="100" dataDxfId="98" headerRowBorderDxfId="99" tableBorderDxfId="97">
  <autoFilter ref="A6:I104857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96"/>
    <tableColumn id="2" name="תאריך שערוך אחרון" dataDxfId="95"/>
    <tableColumn id="3" name="אופי הנכס" dataDxfId="94"/>
    <tableColumn id="4" name="שעור תשואה במהלך התקופה" dataDxfId="93"/>
    <tableColumn id="5" name="סוג מטבע" dataDxfId="92"/>
    <tableColumn id="6" name="שווי משוערך" dataDxfId="91"/>
    <tableColumn id="7" name="שעור מנכסי אפיק ההשקעה" dataDxfId="90"/>
    <tableColumn id="8" name="שעור מסך נכסי השקעה" dataDxfId="89"/>
    <tableColumn id="9" name="כתובת הנכס" dataDxfId="8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6:J1048576" totalsRowShown="0" headerRowDxfId="87" dataDxfId="85" headerRowBorderDxfId="86" tableBorderDxfId="84" headerRowCellStyle="Normal_2007-16618">
  <autoFilter ref="A6:J104857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 dataDxfId="83"/>
    <tableColumn id="2" name="מספר מנפיק" dataDxfId="82"/>
    <tableColumn id="3" name="דירוג" dataDxfId="81"/>
    <tableColumn id="4" name="שם המדרג" dataDxfId="80"/>
    <tableColumn id="5" name="שעור הריבית" dataDxfId="79"/>
    <tableColumn id="6" name="סוג מטבע" dataDxfId="78"/>
    <tableColumn id="7" name="תשואה לפדיון" dataDxfId="77"/>
    <tableColumn id="8" name="שווי הוגן" dataDxfId="76"/>
    <tableColumn id="9" name="שעור מנכסי אפיק ההשקעה" dataDxfId="75"/>
    <tableColumn id="10" name="שעור מסך נכסי השקעה" dataDxfId="7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6:J1048576" totalsRowShown="0" headerRowDxfId="73" dataDxfId="71" headerRowBorderDxfId="72" tableBorderDxfId="70">
  <autoFilter ref="A6:J104857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 dataDxfId="69"/>
    <tableColumn id="2" name="מספר ני&quot;ע" dataDxfId="68"/>
    <tableColumn id="3" name="דירוג" dataDxfId="67"/>
    <tableColumn id="4" name="שם המדרג" dataDxfId="66"/>
    <tableColumn id="5" name="שעור הריבית" dataDxfId="65"/>
    <tableColumn id="6" name="סוג מטבע" dataDxfId="64"/>
    <tableColumn id="7" name="תשואה לפדיון" dataDxfId="63"/>
    <tableColumn id="8" name="שווי הוגן" dataDxfId="62"/>
    <tableColumn id="9" name="שעור מנכסי אפיק ההשקעה" dataDxfId="61"/>
    <tableColumn id="10" name="שעור מסך נכסי השקעה" dataDxfId="6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6:C13" totalsRowShown="0" headerRowBorderDxfId="59" tableBorderDxfId="58">
  <autoFilter ref="A6:C13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6:O23" totalsRowShown="0" headerRowDxfId="56" dataDxfId="54" headerRowBorderDxfId="55" tableBorderDxfId="53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2"/>
    <tableColumn id="2" name="מספר ני&quot;ע" dataDxfId="51"/>
    <tableColumn id="3" name="ענף מסחר" dataDxfId="50"/>
    <tableColumn id="4" name="דירוג" dataDxfId="49"/>
    <tableColumn id="5" name="שם מדרג" dataDxfId="48"/>
    <tableColumn id="6" name="תאריך רכישה" dataDxfId="47"/>
    <tableColumn id="7" name="מח&quot;מ" dataDxfId="46"/>
    <tableColumn id="8" name="סוג מטבע" dataDxfId="45"/>
    <tableColumn id="9" name="שיעור ריבית" dataDxfId="44"/>
    <tableColumn id="10" name="ריבית אפקטיבית" dataDxfId="43"/>
    <tableColumn id="11" name="ערך נקוב ****" dataDxfId="42"/>
    <tableColumn id="12" name="עלות מתואמת" dataDxfId="41"/>
    <tableColumn id="13" name="שעור מערך נקוב מונפק" dataDxfId="40"/>
    <tableColumn id="14" name="שעור מנכסי אפיק ההשקעה" dataDxfId="39"/>
    <tableColumn id="15" name="שעור מסך נכסי השקעה**" dataDxfId="3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6:K29" totalsRowShown="0" headerRowDxfId="435" dataDxfId="433" headerRowBorderDxfId="434" tableBorderDxfId="432">
  <autoFilter ref="A6:K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31"/>
    <tableColumn id="2" name="מספר ני&quot;ע" dataDxfId="430"/>
    <tableColumn id="3" name="מספר מנפיק" dataDxfId="429"/>
    <tableColumn id="4" name="דירוג" dataDxfId="428"/>
    <tableColumn id="5" name="שם מדרג" dataDxfId="427"/>
    <tableColumn id="6" name="סוג מטבע" dataDxfId="426"/>
    <tableColumn id="7" name="שיעור ריבית" dataDxfId="425"/>
    <tableColumn id="8" name="תשואה לפידיון" dataDxfId="424"/>
    <tableColumn id="9" name="שווי שוק" dataDxfId="423"/>
    <tableColumn id="10" name="שעור מנכסי אפיק ההשקעה" dataDxfId="422"/>
    <tableColumn id="11" name="שעור מסך נכסי השקעה" dataDxfId="4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6:O23" totalsRowShown="0" headerRowDxfId="37" dataDxfId="35" headerRowBorderDxfId="36" tableBorderDxfId="34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3"/>
    <tableColumn id="2" name="מספר ני&quot;ע" dataDxfId="32"/>
    <tableColumn id="3" name="ענף מסחר" dataDxfId="31"/>
    <tableColumn id="4" name="דירוג" dataDxfId="30"/>
    <tableColumn id="5" name="שם מדרג" dataDxfId="29"/>
    <tableColumn id="6" name="תאריך רכישה" dataDxfId="28"/>
    <tableColumn id="7" name="מח&quot;מ" dataDxfId="27"/>
    <tableColumn id="8" name="סוג מטבע" dataDxfId="26"/>
    <tableColumn id="9" name="שיעור ריבית" dataDxfId="25"/>
    <tableColumn id="10" name="ריבית אפקטיבית" dataDxfId="24"/>
    <tableColumn id="11" name="ערך נקוב****" dataDxfId="23"/>
    <tableColumn id="12" name="עלות מתואמת" dataDxfId="22"/>
    <tableColumn id="13" name="שעור מערך נקוב מונפק" dataDxfId="21"/>
    <tableColumn id="14" name="שעור מנכסי אפיק ההשקעה" dataDxfId="20"/>
    <tableColumn id="15" name="שעור מסך נכסי השקעה**" dataDxfId="1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6:O23" totalsRowShown="0" headerRowDxfId="0" dataDxfId="1" headerRowBorderDxfId="17" tableBorderDxfId="18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7:Q43" totalsRowShown="0" headerRowDxfId="420" dataDxfId="418" headerRowBorderDxfId="419" tableBorderDxfId="417">
  <autoFilter ref="A7:Q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416"/>
    <tableColumn id="2" name="מספר ני&quot;ע" dataDxfId="415"/>
    <tableColumn id="3" name="זירת מסחר" dataDxfId="414"/>
    <tableColumn id="4" name="דירוג" dataDxfId="413"/>
    <tableColumn id="5" name="שם מדרג" dataDxfId="412"/>
    <tableColumn id="6" name="תאריך רכישה" dataDxfId="411"/>
    <tableColumn id="7" name="מח&quot;מ" dataDxfId="410"/>
    <tableColumn id="8" name="סוג מטבע" dataDxfId="409"/>
    <tableColumn id="9" name="שיעור ריבית" dataDxfId="408"/>
    <tableColumn id="10" name="תשואה לפידיון" dataDxfId="407"/>
    <tableColumn id="11" name="ערך נקוב****" dataDxfId="406"/>
    <tableColumn id="12" name="שער***" dataDxfId="405"/>
    <tableColumn id="13" name="פדיון/ריבית/דיבידנד לקבל*****  " dataDxfId="404"/>
    <tableColumn id="14" name="שווי שוק" dataDxfId="403"/>
    <tableColumn id="15" name="שעור מערך נקוב**** מונפק" dataDxfId="402"/>
    <tableColumn id="16" name="שעור מנכסי אפיק ההשקעה" dataDxfId="401"/>
    <tableColumn id="17" name="שעור מסך נכסי השקעה**" dataDxfId="40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7:T22" totalsRowShown="0" headerRowDxfId="399" dataDxfId="397" headerRowBorderDxfId="398" tableBorderDxfId="396">
  <autoFilter ref="A7:T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95"/>
    <tableColumn id="2" name="מספר ני&quot;ע" dataDxfId="394"/>
    <tableColumn id="3" name="זירת מסחר" dataDxfId="393"/>
    <tableColumn id="4" name="ספק מידע" dataDxfId="392"/>
    <tableColumn id="5" name="מספר מנפיק" dataDxfId="391"/>
    <tableColumn id="6" name="ענף מסחר" dataDxfId="390"/>
    <tableColumn id="7" name="דירוג" dataDxfId="389"/>
    <tableColumn id="8" name="שם מדרג" dataDxfId="388"/>
    <tableColumn id="9" name="תאריך רכישה" dataDxfId="387"/>
    <tableColumn id="10" name="מח&quot;מ" dataDxfId="386"/>
    <tableColumn id="11" name="סוג מטבע" dataDxfId="385"/>
    <tableColumn id="12" name="שיעור ריבית" dataDxfId="384"/>
    <tableColumn id="13" name="תשואה לפידיון" dataDxfId="383"/>
    <tableColumn id="14" name="ערך נקוב****" dataDxfId="382"/>
    <tableColumn id="15" name="שער***" dataDxfId="381"/>
    <tableColumn id="16" name="פדיון/ריבית/דיבידנד לקבל*****  " dataDxfId="380"/>
    <tableColumn id="17" name="שווי שוק" dataDxfId="379"/>
    <tableColumn id="18" name="שעור מערך נקוב מונפק" dataDxfId="378"/>
    <tableColumn id="19" name="שעור מנכסי אפיק ההשקעה" dataDxfId="377"/>
    <tableColumn id="20" name="שעור מסך נכסי השקעה**" dataDxfId="37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7:T74" totalsRowShown="0" headerRowDxfId="375" dataDxfId="373" headerRowBorderDxfId="374" tableBorderDxfId="372">
  <autoFilter ref="A7:T7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71"/>
    <tableColumn id="2" name="מספר ני&quot;ע" dataDxfId="370"/>
    <tableColumn id="3" name="זירת מסחר" dataDxfId="369"/>
    <tableColumn id="4" name="ספק מידע" dataDxfId="368"/>
    <tableColumn id="5" name="מספר מנפיק" dataDxfId="367"/>
    <tableColumn id="6" name="ענף מסחר" dataDxfId="366"/>
    <tableColumn id="7" name="דירוג" dataDxfId="365"/>
    <tableColumn id="8" name="שם מדרג" dataDxfId="364"/>
    <tableColumn id="9" name="תאריך רכישה" dataDxfId="363"/>
    <tableColumn id="10" name="מח&quot;מ" dataDxfId="362"/>
    <tableColumn id="11" name="סוג מטבע" dataDxfId="361"/>
    <tableColumn id="12" name="שיעור ריבית" dataDxfId="360"/>
    <tableColumn id="13" name="תשואה לפידיון" dataDxfId="359"/>
    <tableColumn id="14" name="ערך נקוב****" dataDxfId="358"/>
    <tableColumn id="15" name="שער***" dataDxfId="357"/>
    <tableColumn id="16" name="פדיון/ריבית/דיבידנד לקבל*****  " dataDxfId="356"/>
    <tableColumn id="17" name="שווי שוק" dataDxfId="355"/>
    <tableColumn id="18" name="שעור מערך נקוב מונפק" dataDxfId="354"/>
    <tableColumn id="19" name="שעור מנכסי אפיק ההשקעה" dataDxfId="353"/>
    <tableColumn id="20" name="שעור מסך נכסי השקעה**" dataDxfId="35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7:N30" totalsRowShown="0" headerRowDxfId="351" dataDxfId="349" headerRowBorderDxfId="350" tableBorderDxfId="348">
  <autoFilter ref="A7:N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 dataDxfId="347"/>
    <tableColumn id="2" name="מספר ני&quot;ע" dataDxfId="346"/>
    <tableColumn id="3" name="זירת מסחר" dataDxfId="345"/>
    <tableColumn id="4" name="ספק מידע" dataDxfId="344"/>
    <tableColumn id="5" name="מספר מנפיק" dataDxfId="343"/>
    <tableColumn id="6" name="ענף מסחר" dataDxfId="342"/>
    <tableColumn id="7" name="סוג מטבע" dataDxfId="341"/>
    <tableColumn id="8" name="ערך נקוב****" dataDxfId="340"/>
    <tableColumn id="9" name="שער***" dataDxfId="339"/>
    <tableColumn id="10" name="פדיון/ריבית/דיבידנד לקבל*****  " dataDxfId="338"/>
    <tableColumn id="11" name="שווי שוק" dataDxfId="337"/>
    <tableColumn id="12" name="שעור מערך נקוב מונפק" dataDxfId="336"/>
    <tableColumn id="13" name="שעור מנכסי אפיק ההשקעה" dataDxfId="335"/>
    <tableColumn id="14" name="שעור מסך נכסי השקעה**" dataDxfId="33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7:M32" totalsRowShown="0" headerRowDxfId="333" dataDxfId="331" headerRowBorderDxfId="332" tableBorderDxfId="330">
  <autoFilter ref="A7:M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29"/>
    <tableColumn id="4" name="מספר מנפיק" dataDxfId="328"/>
    <tableColumn id="5" name="ענף מסחר"/>
    <tableColumn id="6" name="סוג מטבע"/>
    <tableColumn id="7" name="ערך נקוב****" dataDxfId="327"/>
    <tableColumn id="8" name="שער***" dataDxfId="326"/>
    <tableColumn id="9" name="פדיון/ריבית/דיבידנד לקבל*****  " dataDxfId="325"/>
    <tableColumn id="10" name="שווי שוק" dataDxfId="324"/>
    <tableColumn id="11" name="שעור מערך נקוב מונפק" dataDxfId="323"/>
    <tableColumn id="12" name="שעור מנכסי אפיק ההשקעה" dataDxfId="322"/>
    <tableColumn id="13" name="שעור מסך נכסי השקעה**" dataDxfId="3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7:N28" totalsRowShown="0" headerRowDxfId="320" dataDxfId="318" headerRowBorderDxfId="319" tableBorderDxfId="317">
  <autoFilter ref="A7:N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316"/>
    <tableColumn id="4" name="מספר מנפיק" dataDxfId="315"/>
    <tableColumn id="5" name="ענף מסחר"/>
    <tableColumn id="6" name="דירוג"/>
    <tableColumn id="7" name="שם מדרג" dataDxfId="314"/>
    <tableColumn id="8" name="סוג מטבע"/>
    <tableColumn id="9" name="ערך נקוב****" dataDxfId="313"/>
    <tableColumn id="10" name="שער***" dataDxfId="312"/>
    <tableColumn id="11" name="שווי שוק" dataDxfId="311"/>
    <tableColumn id="12" name="שעור מערך נקוב מונפק" dataDxfId="310"/>
    <tableColumn id="13" name="שעור מנכסי אפיק ההשקעה" dataDxfId="309"/>
    <tableColumn id="14" name="שעור מסך נכסי השקעה**" dataDxfId="30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1048576"/>
  <sheetViews>
    <sheetView rightToLeft="1" topLeftCell="A28" workbookViewId="0">
      <selection activeCell="C45" sqref="C45"/>
    </sheetView>
  </sheetViews>
  <sheetFormatPr defaultColWidth="0" defaultRowHeight="18" zeroHeight="1"/>
  <cols>
    <col min="1" max="1" width="27.5703125" style="1" customWidth="1"/>
    <col min="2" max="2" width="46.140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</row>
    <row r="5" spans="1:36" ht="26.25" customHeight="1">
      <c r="B5" s="72" t="s">
        <v>4</v>
      </c>
      <c r="C5" s="73"/>
      <c r="D5" s="74"/>
    </row>
    <row r="6" spans="1:36" s="3" customFormat="1">
      <c r="B6" s="40" t="s">
        <v>615</v>
      </c>
      <c r="C6" s="75" t="s">
        <v>5</v>
      </c>
      <c r="D6" s="76" t="s">
        <v>190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J6" s="5" t="s">
        <v>5</v>
      </c>
    </row>
    <row r="7" spans="1:36" s="3" customFormat="1">
      <c r="B7" s="4"/>
      <c r="C7" s="51" t="s">
        <v>6</v>
      </c>
      <c r="D7" s="52" t="s">
        <v>7</v>
      </c>
      <c r="AJ7" s="5" t="s">
        <v>8</v>
      </c>
    </row>
    <row r="8" spans="1:36" s="6" customFormat="1" ht="18" customHeight="1">
      <c r="B8" s="55"/>
      <c r="C8" s="54" t="s">
        <v>9</v>
      </c>
      <c r="D8" s="53" t="s">
        <v>10</v>
      </c>
      <c r="AJ8" s="5" t="s">
        <v>11</v>
      </c>
    </row>
    <row r="9" spans="1:36" s="6" customFormat="1" ht="18" customHeight="1">
      <c r="B9" s="56" t="s">
        <v>12</v>
      </c>
      <c r="C9" s="48"/>
      <c r="D9" s="49"/>
      <c r="AJ9" s="8"/>
    </row>
    <row r="10" spans="1:36">
      <c r="A10" s="9" t="s">
        <v>616</v>
      </c>
      <c r="B10" s="57" t="s">
        <v>13</v>
      </c>
      <c r="C10" s="63">
        <f>מזומנים!I9</f>
        <v>25578.50585620003</v>
      </c>
      <c r="D10" s="64">
        <f>מזומנים!K9</f>
        <v>0.10792286629230806</v>
      </c>
    </row>
    <row r="11" spans="1:36">
      <c r="B11" s="57" t="s">
        <v>14</v>
      </c>
      <c r="C11" s="50"/>
      <c r="D11" s="50"/>
    </row>
    <row r="12" spans="1:36">
      <c r="A12" s="9" t="s">
        <v>617</v>
      </c>
      <c r="B12" s="58" t="s">
        <v>15</v>
      </c>
      <c r="C12" s="65">
        <v>186856.03075390001</v>
      </c>
      <c r="D12" s="66">
        <f>C12/$C$41</f>
        <v>0.78839782653201629</v>
      </c>
    </row>
    <row r="13" spans="1:36">
      <c r="A13" s="9" t="s">
        <v>626</v>
      </c>
      <c r="B13" s="58" t="s">
        <v>16</v>
      </c>
      <c r="C13" s="65">
        <v>0</v>
      </c>
      <c r="D13" s="66">
        <f t="shared" ref="D13:D21" si="0">C13/$C$41</f>
        <v>0</v>
      </c>
    </row>
    <row r="14" spans="1:36">
      <c r="A14" s="9" t="s">
        <v>627</v>
      </c>
      <c r="B14" s="58" t="s">
        <v>17</v>
      </c>
      <c r="C14" s="65">
        <v>19033.887738478999</v>
      </c>
      <c r="D14" s="66">
        <f t="shared" si="0"/>
        <v>8.0309293004491536E-2</v>
      </c>
    </row>
    <row r="15" spans="1:36">
      <c r="A15" s="9" t="s">
        <v>628</v>
      </c>
      <c r="B15" s="58" t="s">
        <v>18</v>
      </c>
      <c r="C15" s="65">
        <v>3783.3180834</v>
      </c>
      <c r="D15" s="66">
        <f t="shared" si="0"/>
        <v>1.596287656329539E-2</v>
      </c>
    </row>
    <row r="16" spans="1:36">
      <c r="A16" s="9" t="s">
        <v>618</v>
      </c>
      <c r="B16" s="58" t="s">
        <v>194</v>
      </c>
      <c r="C16" s="65">
        <v>0</v>
      </c>
      <c r="D16" s="66">
        <f t="shared" si="0"/>
        <v>0</v>
      </c>
    </row>
    <row r="17" spans="1:4">
      <c r="A17" s="9" t="s">
        <v>629</v>
      </c>
      <c r="B17" s="58" t="s">
        <v>19</v>
      </c>
      <c r="C17" s="65">
        <v>0</v>
      </c>
      <c r="D17" s="66">
        <f t="shared" si="0"/>
        <v>0</v>
      </c>
    </row>
    <row r="18" spans="1:4">
      <c r="A18" s="9" t="s">
        <v>630</v>
      </c>
      <c r="B18" s="58" t="s">
        <v>20</v>
      </c>
      <c r="C18" s="65">
        <v>0</v>
      </c>
      <c r="D18" s="66">
        <f t="shared" si="0"/>
        <v>0</v>
      </c>
    </row>
    <row r="19" spans="1:4">
      <c r="A19" s="9" t="s">
        <v>631</v>
      </c>
      <c r="B19" s="58" t="s">
        <v>21</v>
      </c>
      <c r="C19" s="65">
        <v>0</v>
      </c>
      <c r="D19" s="66">
        <f t="shared" si="0"/>
        <v>0</v>
      </c>
    </row>
    <row r="20" spans="1:4">
      <c r="A20" s="9" t="s">
        <v>632</v>
      </c>
      <c r="B20" s="58" t="s">
        <v>22</v>
      </c>
      <c r="C20" s="65">
        <v>0</v>
      </c>
      <c r="D20" s="66">
        <f t="shared" si="0"/>
        <v>0</v>
      </c>
    </row>
    <row r="21" spans="1:4">
      <c r="A21" s="9" t="s">
        <v>633</v>
      </c>
      <c r="B21" s="58" t="s">
        <v>23</v>
      </c>
      <c r="C21" s="65">
        <v>0</v>
      </c>
      <c r="D21" s="66">
        <f t="shared" si="0"/>
        <v>0</v>
      </c>
    </row>
    <row r="22" spans="1:4">
      <c r="B22" s="57" t="s">
        <v>24</v>
      </c>
      <c r="C22" s="50"/>
      <c r="D22" s="50"/>
    </row>
    <row r="23" spans="1:4">
      <c r="A23" s="9" t="s">
        <v>619</v>
      </c>
      <c r="B23" s="58" t="s">
        <v>25</v>
      </c>
      <c r="C23" s="65">
        <v>0</v>
      </c>
      <c r="D23" s="66">
        <f t="shared" ref="D23:D36" si="1">C23/$C$41</f>
        <v>0</v>
      </c>
    </row>
    <row r="24" spans="1:4">
      <c r="A24" s="9" t="s">
        <v>620</v>
      </c>
      <c r="B24" s="58" t="s">
        <v>26</v>
      </c>
      <c r="C24" s="65">
        <v>0</v>
      </c>
      <c r="D24" s="66">
        <f t="shared" si="1"/>
        <v>0</v>
      </c>
    </row>
    <row r="25" spans="1:4">
      <c r="A25" s="9" t="s">
        <v>634</v>
      </c>
      <c r="B25" s="58" t="s">
        <v>17</v>
      </c>
      <c r="C25" s="65">
        <v>505.94000760099999</v>
      </c>
      <c r="D25" s="66">
        <f t="shared" si="1"/>
        <v>2.1347023199565361E-3</v>
      </c>
    </row>
    <row r="26" spans="1:4">
      <c r="A26" s="9" t="s">
        <v>635</v>
      </c>
      <c r="B26" s="58" t="s">
        <v>27</v>
      </c>
      <c r="C26" s="65">
        <v>0</v>
      </c>
      <c r="D26" s="66">
        <f t="shared" si="1"/>
        <v>0</v>
      </c>
    </row>
    <row r="27" spans="1:4">
      <c r="A27" s="9" t="s">
        <v>636</v>
      </c>
      <c r="B27" s="58" t="s">
        <v>28</v>
      </c>
      <c r="C27" s="65">
        <v>0</v>
      </c>
      <c r="D27" s="66">
        <f t="shared" si="1"/>
        <v>0</v>
      </c>
    </row>
    <row r="28" spans="1:4">
      <c r="A28" s="9" t="s">
        <v>637</v>
      </c>
      <c r="B28" s="58" t="s">
        <v>29</v>
      </c>
      <c r="C28" s="65">
        <v>8.4518219999999999</v>
      </c>
      <c r="D28" s="66">
        <f t="shared" si="1"/>
        <v>3.5660599597192298E-5</v>
      </c>
    </row>
    <row r="29" spans="1:4">
      <c r="A29" s="9" t="s">
        <v>638</v>
      </c>
      <c r="B29" s="58" t="s">
        <v>30</v>
      </c>
      <c r="C29" s="65">
        <v>0</v>
      </c>
      <c r="D29" s="66">
        <f t="shared" si="1"/>
        <v>0</v>
      </c>
    </row>
    <row r="30" spans="1:4">
      <c r="A30" s="9" t="s">
        <v>639</v>
      </c>
      <c r="B30" s="58" t="s">
        <v>31</v>
      </c>
      <c r="C30" s="65">
        <v>0</v>
      </c>
      <c r="D30" s="66">
        <f t="shared" si="1"/>
        <v>0</v>
      </c>
    </row>
    <row r="31" spans="1:4">
      <c r="A31" s="9" t="s">
        <v>640</v>
      </c>
      <c r="B31" s="58" t="s">
        <v>32</v>
      </c>
      <c r="C31" s="65">
        <v>0</v>
      </c>
      <c r="D31" s="66">
        <f t="shared" si="1"/>
        <v>0</v>
      </c>
    </row>
    <row r="32" spans="1:4">
      <c r="A32" s="9" t="s">
        <v>641</v>
      </c>
      <c r="B32" s="57" t="s">
        <v>33</v>
      </c>
      <c r="C32" s="65">
        <v>1238.3577626984518</v>
      </c>
      <c r="D32" s="66">
        <f t="shared" si="1"/>
        <v>5.2249775650344233E-3</v>
      </c>
    </row>
    <row r="33" spans="1:4">
      <c r="A33" s="9" t="s">
        <v>642</v>
      </c>
      <c r="B33" s="57" t="s">
        <v>34</v>
      </c>
      <c r="C33" s="65">
        <v>0</v>
      </c>
      <c r="D33" s="66">
        <f t="shared" si="1"/>
        <v>0</v>
      </c>
    </row>
    <row r="34" spans="1:4">
      <c r="A34" s="9" t="s">
        <v>621</v>
      </c>
      <c r="B34" s="57" t="s">
        <v>35</v>
      </c>
      <c r="C34" s="65">
        <v>0</v>
      </c>
      <c r="D34" s="66">
        <f t="shared" si="1"/>
        <v>0</v>
      </c>
    </row>
    <row r="35" spans="1:4">
      <c r="A35" s="9" t="s">
        <v>643</v>
      </c>
      <c r="B35" s="57" t="s">
        <v>36</v>
      </c>
      <c r="C35" s="65">
        <v>0</v>
      </c>
      <c r="D35" s="66">
        <f t="shared" si="1"/>
        <v>0</v>
      </c>
    </row>
    <row r="36" spans="1:4">
      <c r="A36" s="9" t="s">
        <v>644</v>
      </c>
      <c r="B36" s="57" t="s">
        <v>37</v>
      </c>
      <c r="C36" s="65">
        <v>2.7960042000000001</v>
      </c>
      <c r="D36" s="66">
        <f t="shared" si="1"/>
        <v>1.1797123300546081E-5</v>
      </c>
    </row>
    <row r="37" spans="1:4">
      <c r="A37" s="9"/>
      <c r="B37" s="59" t="s">
        <v>38</v>
      </c>
      <c r="C37" s="50"/>
      <c r="D37" s="50"/>
    </row>
    <row r="38" spans="1:4">
      <c r="A38" s="9" t="s">
        <v>622</v>
      </c>
      <c r="B38" s="60" t="s">
        <v>39</v>
      </c>
      <c r="C38" s="65">
        <v>0</v>
      </c>
      <c r="D38" s="66">
        <f t="shared" ref="D38:D41" si="2">C38/$C$41</f>
        <v>0</v>
      </c>
    </row>
    <row r="39" spans="1:4">
      <c r="A39" s="9" t="s">
        <v>623</v>
      </c>
      <c r="B39" s="60" t="s">
        <v>40</v>
      </c>
      <c r="C39" s="65">
        <v>0</v>
      </c>
      <c r="D39" s="66">
        <f t="shared" si="2"/>
        <v>0</v>
      </c>
    </row>
    <row r="40" spans="1:4">
      <c r="A40" s="9" t="s">
        <v>624</v>
      </c>
      <c r="B40" s="60" t="s">
        <v>41</v>
      </c>
      <c r="C40" s="65">
        <v>0</v>
      </c>
      <c r="D40" s="66">
        <f t="shared" si="2"/>
        <v>0</v>
      </c>
    </row>
    <row r="41" spans="1:4">
      <c r="B41" s="60" t="s">
        <v>42</v>
      </c>
      <c r="C41" s="65">
        <f>SUM(C10:C40)</f>
        <v>237007.28802847851</v>
      </c>
      <c r="D41" s="66">
        <f t="shared" si="2"/>
        <v>1</v>
      </c>
    </row>
    <row r="42" spans="1:4">
      <c r="A42" s="9" t="s">
        <v>625</v>
      </c>
      <c r="B42" s="61" t="s">
        <v>43</v>
      </c>
      <c r="C42" s="65">
        <v>0</v>
      </c>
      <c r="D42" s="66">
        <v>0</v>
      </c>
    </row>
    <row r="43" spans="1:4">
      <c r="B43" s="10" t="s">
        <v>198</v>
      </c>
    </row>
    <row r="44" spans="1:4">
      <c r="C44" s="77" t="s">
        <v>44</v>
      </c>
      <c r="D44" s="76" t="s">
        <v>45</v>
      </c>
    </row>
    <row r="45" spans="1:4">
      <c r="C45" s="12" t="s">
        <v>9</v>
      </c>
      <c r="D45" s="12" t="s">
        <v>10</v>
      </c>
    </row>
    <row r="46" spans="1:4">
      <c r="C46" t="s">
        <v>105</v>
      </c>
      <c r="D46">
        <v>3.26</v>
      </c>
    </row>
    <row r="47" spans="1:4" hidden="1"/>
    <row r="1048576" hidden="1"/>
  </sheetData>
  <hyperlinks>
    <hyperlink ref="A10" location="מזומנים!A1" display="מזומנים"/>
    <hyperlink ref="A12" location="'תעודות התחייבות ממשלתיות'!A1" display="תעודות התחייבות ממשלתיות"/>
    <hyperlink ref="A13:A16" location="מזומנים!A1" display="◄"/>
    <hyperlink ref="A17" location="'קרנות נאמנות'!A1" display="קרנות נאמנות"/>
    <hyperlink ref="A18:A21" location="מזומנים!A1" display="◄"/>
    <hyperlink ref="A23" location="'לא סחיר- תעודות התחייבות ממשלתי'!WPrint_Area_W" display="לא סחיר- תעודות התחייבות ממשלתי"/>
    <hyperlink ref="A24:A31" location="מזומנים!A1" display="◄"/>
    <hyperlink ref="A32" location="הלוואות!A1" display="הלוואות"/>
    <hyperlink ref="A33:A36" location="מזומנים!A1" display="◄"/>
    <hyperlink ref="A13" location="'תעודות חוב מסחריות '!A1" display="תעודות חוב מסחריות "/>
    <hyperlink ref="A14" location="'אג&quot;ח קונצרני'!A1" display="אג&quot;ח קונצרני"/>
    <hyperlink ref="A15" location="מניות!A1" display="מניות"/>
    <hyperlink ref="A16" location="'קרנות סל'!A1" display="קרנות סל"/>
    <hyperlink ref="A18" location="'כתבי אופציה'!A1" display="כתבי אופציה"/>
    <hyperlink ref="A19" location="אופציות!A1" display="אופציות"/>
    <hyperlink ref="A20" location="'חוזים עתידיים'!A1" display="חוזים עתידיים"/>
    <hyperlink ref="A21" location="'מוצרים מובנים'!A1" display="מוצרים מובנים"/>
    <hyperlink ref="A24" location="'לא סחיר - תעודות חוב מסחריות'!WPrint_Area_W" display="לא סחיר - תעודות חוב מסחריות"/>
    <hyperlink ref="A25" location="'לא סחיר - אג&quot;ח קונצרני'!A1" display="לא סחיר - אג&quot;ח קונצרני"/>
    <hyperlink ref="A26" location="'לא סחיר - מניות'!A1" display="לא סחיר - מניות"/>
    <hyperlink ref="A27" location="'לא סחיר - קרנות השקעה'!A1" display="לא סחיר - קרנות השקעה"/>
    <hyperlink ref="A28" location="'לא סחיר - כתבי אופציה'!A1" display="לא סחיר - כתבי אופציה"/>
    <hyperlink ref="A29" location="'לא סחיר - אופציות'!A1" display="לא סחיר - אופציות"/>
    <hyperlink ref="A30" location="'לא סחיר - חוזים עתידיים'!A1" display="לא סחיר - חוזים עתידיים"/>
    <hyperlink ref="A31" location="'לא סחיר - מוצרים מובנים'!A1" display="לא סחיר - מוצרים מובנים"/>
    <hyperlink ref="A33" location="'פקדונות מעל 3 חודשים'!A1" display="פקדונות מעל 3 חודשים"/>
    <hyperlink ref="A34" location="'זכויות מקרקעין'!A1" display="זכויות מקרקעין"/>
    <hyperlink ref="A36" location="'השקעות אחרות '!A1" display="השקעות אחרות "/>
    <hyperlink ref="A42" location="'יתרת התחייבות להשקעה'!A1" display="יתרת התחייבות להשקעה"/>
    <hyperlink ref="A35" location="'השקעה בחברות מוחזקות'!A1" display="השקעה בחברות מוחזקות"/>
    <hyperlink ref="A38" location="'עלות מתואמת אג&quot;ח קונצרני סחיר'!A1" display="עלות מתואמת אג&quot;ח קונצרני סחיר"/>
    <hyperlink ref="A39" location="'עלות מתואמת אג&quot;ח קונצרני ל.סחיר'!A1" display="עלות מתואמת אג&quot;ח קונצרני ל.סחיר"/>
    <hyperlink ref="A40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61" width="0" style="14" hidden="1" customWidth="1"/>
    <col min="62" max="16384" width="9.140625" style="14" hidden="1"/>
  </cols>
  <sheetData>
    <row r="1" spans="1:60">
      <c r="A1" s="2" t="s">
        <v>0</v>
      </c>
      <c r="B1" t="s">
        <v>196</v>
      </c>
    </row>
    <row r="2" spans="1:60">
      <c r="A2" s="2" t="s">
        <v>1</v>
      </c>
    </row>
    <row r="3" spans="1:60">
      <c r="A3" s="2" t="s">
        <v>2</v>
      </c>
      <c r="B3" t="s">
        <v>197</v>
      </c>
    </row>
    <row r="4" spans="1:60">
      <c r="A4" s="2" t="s">
        <v>3</v>
      </c>
    </row>
    <row r="5" spans="1:60" ht="26.25" customHeight="1">
      <c r="A5" s="95" t="s">
        <v>67</v>
      </c>
      <c r="B5" s="96"/>
      <c r="C5" s="96"/>
      <c r="D5" s="96"/>
      <c r="E5" s="96"/>
      <c r="F5" s="96"/>
      <c r="G5" s="96"/>
      <c r="H5" s="96"/>
      <c r="I5" s="96"/>
      <c r="J5" s="96"/>
      <c r="K5" s="97"/>
    </row>
    <row r="6" spans="1:60" ht="26.25" customHeight="1">
      <c r="A6" s="95" t="s">
        <v>97</v>
      </c>
      <c r="B6" s="96"/>
      <c r="C6" s="96"/>
      <c r="D6" s="96"/>
      <c r="E6" s="96"/>
      <c r="F6" s="96"/>
      <c r="G6" s="96"/>
      <c r="H6" s="96"/>
      <c r="I6" s="96"/>
      <c r="J6" s="96"/>
      <c r="K6" s="97"/>
      <c r="BH6" s="16"/>
    </row>
    <row r="7" spans="1:60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2" t="s">
        <v>182</v>
      </c>
      <c r="L7" s="14"/>
      <c r="BD7" s="14"/>
      <c r="BE7" s="14"/>
    </row>
    <row r="8" spans="1:60" s="16" customFormat="1" ht="20.25">
      <c r="A8" s="17"/>
      <c r="B8" s="25"/>
      <c r="C8" s="25"/>
      <c r="D8" s="25"/>
      <c r="E8" s="25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C8" s="14"/>
      <c r="BD8" s="14"/>
      <c r="BE8" s="14"/>
      <c r="BG8" s="20"/>
    </row>
    <row r="9" spans="1:6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C9" s="14"/>
      <c r="BD9" s="16"/>
      <c r="BE9" s="14"/>
    </row>
    <row r="10" spans="1:60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22"/>
      <c r="J10" s="64">
        <v>0</v>
      </c>
      <c r="K10" s="64">
        <v>0</v>
      </c>
      <c r="BC10" s="14"/>
      <c r="BD10" s="16"/>
      <c r="BE10" s="14"/>
      <c r="BG10" s="14"/>
    </row>
    <row r="11" spans="1:60">
      <c r="A11" s="67" t="s">
        <v>199</v>
      </c>
      <c r="B11" s="14"/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60">
      <c r="A12" s="67" t="s">
        <v>551</v>
      </c>
      <c r="B12" s="14"/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60">
      <c r="A13" t="s">
        <v>210</v>
      </c>
      <c r="B13" t="s">
        <v>210</v>
      </c>
      <c r="C13" s="14"/>
      <c r="D13" t="s">
        <v>210</v>
      </c>
      <c r="E13" t="s">
        <v>210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60">
      <c r="A14" s="67" t="s">
        <v>552</v>
      </c>
      <c r="B14" s="14"/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60">
      <c r="A15" t="s">
        <v>210</v>
      </c>
      <c r="B15" t="s">
        <v>210</v>
      </c>
      <c r="C15" s="14"/>
      <c r="D15" t="s">
        <v>210</v>
      </c>
      <c r="E15" t="s">
        <v>210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60">
      <c r="A16" s="67" t="s">
        <v>553</v>
      </c>
      <c r="B16" s="14"/>
      <c r="C16" s="14"/>
      <c r="D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210</v>
      </c>
      <c r="B17" t="s">
        <v>210</v>
      </c>
      <c r="C17" s="14"/>
      <c r="D17" t="s">
        <v>210</v>
      </c>
      <c r="E17" t="s">
        <v>210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510</v>
      </c>
      <c r="B18" s="14"/>
      <c r="C18" s="14"/>
      <c r="D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210</v>
      </c>
      <c r="B19" t="s">
        <v>210</v>
      </c>
      <c r="C19" s="14"/>
      <c r="D19" t="s">
        <v>210</v>
      </c>
      <c r="E19" t="s">
        <v>210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215</v>
      </c>
      <c r="B20" s="14"/>
      <c r="C20" s="14"/>
      <c r="D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s="67" t="s">
        <v>551</v>
      </c>
      <c r="B21" s="14"/>
      <c r="C21" s="14"/>
      <c r="D21" s="14"/>
      <c r="F21" s="69">
        <v>0</v>
      </c>
      <c r="H21" s="69">
        <v>0</v>
      </c>
      <c r="J21" s="68">
        <v>0</v>
      </c>
      <c r="K21" s="68">
        <v>0</v>
      </c>
    </row>
    <row r="22" spans="1:11">
      <c r="A22" t="s">
        <v>210</v>
      </c>
      <c r="B22" t="s">
        <v>210</v>
      </c>
      <c r="C22" s="14"/>
      <c r="D22" t="s">
        <v>210</v>
      </c>
      <c r="E22" t="s">
        <v>210</v>
      </c>
      <c r="F22" s="65">
        <v>0</v>
      </c>
      <c r="G22" s="65">
        <v>0</v>
      </c>
      <c r="H22" s="65">
        <v>0</v>
      </c>
      <c r="I22" s="66">
        <v>0</v>
      </c>
      <c r="J22" s="66">
        <v>0</v>
      </c>
      <c r="K22" s="66">
        <v>0</v>
      </c>
    </row>
    <row r="23" spans="1:11">
      <c r="A23" s="67" t="s">
        <v>554</v>
      </c>
      <c r="B23" s="14"/>
      <c r="C23" s="14"/>
      <c r="D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210</v>
      </c>
      <c r="B24" t="s">
        <v>210</v>
      </c>
      <c r="C24" s="14"/>
      <c r="D24" t="s">
        <v>210</v>
      </c>
      <c r="E24" t="s">
        <v>210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553</v>
      </c>
      <c r="B25" s="14"/>
      <c r="C25" s="14"/>
      <c r="D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210</v>
      </c>
      <c r="B26" t="s">
        <v>210</v>
      </c>
      <c r="C26" s="14"/>
      <c r="D26" t="s">
        <v>210</v>
      </c>
      <c r="E26" t="s">
        <v>210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555</v>
      </c>
      <c r="B27" s="14"/>
      <c r="C27" s="14"/>
      <c r="D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210</v>
      </c>
      <c r="B28" t="s">
        <v>210</v>
      </c>
      <c r="C28" s="14"/>
      <c r="D28" t="s">
        <v>210</v>
      </c>
      <c r="E28" t="s">
        <v>210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510</v>
      </c>
      <c r="B29" s="14"/>
      <c r="C29" s="14"/>
      <c r="D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210</v>
      </c>
      <c r="B30" t="s">
        <v>210</v>
      </c>
      <c r="C30" s="14"/>
      <c r="D30" t="s">
        <v>210</v>
      </c>
      <c r="E30" t="s">
        <v>210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81" t="s">
        <v>217</v>
      </c>
      <c r="B31" s="14"/>
      <c r="C31" s="14"/>
      <c r="D31" s="14"/>
    </row>
    <row r="32" spans="1:11">
      <c r="A32" s="81" t="s">
        <v>283</v>
      </c>
      <c r="B32" s="14"/>
      <c r="C32" s="14"/>
      <c r="D32" s="14"/>
    </row>
    <row r="33" spans="1:4">
      <c r="A33" s="81" t="s">
        <v>284</v>
      </c>
      <c r="B33" s="14"/>
      <c r="C33" s="14"/>
      <c r="D33" s="14"/>
    </row>
    <row r="34" spans="1:4">
      <c r="A34" s="81" t="s">
        <v>285</v>
      </c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40" width="9.140625" style="14" hidden="1" customWidth="1"/>
    <col min="41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95" t="s">
        <v>67</v>
      </c>
      <c r="B5" s="96"/>
      <c r="C5" s="96"/>
      <c r="D5" s="96"/>
      <c r="E5" s="96"/>
      <c r="F5" s="96"/>
      <c r="G5" s="96"/>
      <c r="H5" s="96"/>
      <c r="I5" s="96"/>
      <c r="J5" s="97"/>
      <c r="BC5" s="14" t="s">
        <v>99</v>
      </c>
      <c r="BE5" s="14" t="s">
        <v>100</v>
      </c>
      <c r="BG5" s="16" t="s">
        <v>101</v>
      </c>
    </row>
    <row r="6" spans="1:59" ht="26.25" customHeight="1">
      <c r="A6" s="95" t="s">
        <v>102</v>
      </c>
      <c r="B6" s="96"/>
      <c r="C6" s="96"/>
      <c r="D6" s="96"/>
      <c r="E6" s="96"/>
      <c r="F6" s="96"/>
      <c r="G6" s="96"/>
      <c r="H6" s="96"/>
      <c r="I6" s="96"/>
      <c r="J6" s="97"/>
      <c r="BC6" s="16" t="s">
        <v>103</v>
      </c>
      <c r="BE6" s="14" t="s">
        <v>104</v>
      </c>
      <c r="BG6" s="16" t="s">
        <v>105</v>
      </c>
    </row>
    <row r="7" spans="1:59" s="16" customFormat="1" ht="8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56</v>
      </c>
      <c r="J7" s="41" t="s">
        <v>182</v>
      </c>
      <c r="BB7" s="14" t="s">
        <v>106</v>
      </c>
      <c r="BC7" s="14" t="s">
        <v>107</v>
      </c>
      <c r="BD7" s="14" t="s">
        <v>108</v>
      </c>
      <c r="BF7" s="20" t="s">
        <v>109</v>
      </c>
    </row>
    <row r="8" spans="1:59" s="16" customFormat="1" ht="18.75" customHeight="1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26" t="s">
        <v>7</v>
      </c>
      <c r="J8" s="37" t="s">
        <v>7</v>
      </c>
      <c r="BB8" s="14" t="s">
        <v>110</v>
      </c>
      <c r="BD8" s="14" t="s">
        <v>111</v>
      </c>
      <c r="BF8" s="20" t="s">
        <v>112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38" t="s">
        <v>61</v>
      </c>
      <c r="I9" s="38" t="s">
        <v>62</v>
      </c>
      <c r="J9" s="38" t="s">
        <v>63</v>
      </c>
      <c r="K9" s="16"/>
      <c r="L9" s="16"/>
      <c r="M9" s="16"/>
      <c r="N9" s="16"/>
      <c r="BB9" s="14" t="s">
        <v>113</v>
      </c>
      <c r="BC9" s="16"/>
      <c r="BD9" s="14" t="s">
        <v>114</v>
      </c>
      <c r="BF9" s="14" t="s">
        <v>115</v>
      </c>
    </row>
    <row r="10" spans="1:59" s="20" customFormat="1" ht="18" customHeight="1">
      <c r="A10" s="21" t="s">
        <v>116</v>
      </c>
      <c r="B10" s="7"/>
      <c r="C10" s="7"/>
      <c r="D10" s="7"/>
      <c r="E10" s="7"/>
      <c r="F10" s="63">
        <v>0</v>
      </c>
      <c r="G10" s="22"/>
      <c r="H10" s="63">
        <v>0</v>
      </c>
      <c r="I10" s="64">
        <v>0</v>
      </c>
      <c r="J10" s="64">
        <v>0</v>
      </c>
      <c r="K10" s="16"/>
      <c r="L10" s="16"/>
      <c r="M10" s="16"/>
      <c r="N10" s="16"/>
      <c r="BB10" s="14" t="s">
        <v>117</v>
      </c>
      <c r="BC10" s="16"/>
      <c r="BD10" s="14" t="s">
        <v>118</v>
      </c>
      <c r="BF10" s="14" t="s">
        <v>119</v>
      </c>
    </row>
    <row r="11" spans="1:59">
      <c r="A11" s="67" t="s">
        <v>199</v>
      </c>
      <c r="B11" s="16"/>
      <c r="C11" s="16"/>
      <c r="D11" s="16"/>
      <c r="E11" s="16"/>
      <c r="F11" s="69">
        <v>0</v>
      </c>
      <c r="G11" s="16"/>
      <c r="H11" s="69">
        <v>0</v>
      </c>
      <c r="I11" s="68">
        <v>0</v>
      </c>
      <c r="J11" s="68">
        <v>0</v>
      </c>
      <c r="BC11" s="14" t="s">
        <v>120</v>
      </c>
      <c r="BE11" s="14" t="s">
        <v>121</v>
      </c>
    </row>
    <row r="12" spans="1:59">
      <c r="A12" t="s">
        <v>210</v>
      </c>
      <c r="B12" t="s">
        <v>210</v>
      </c>
      <c r="C12" s="16"/>
      <c r="D12" t="s">
        <v>210</v>
      </c>
      <c r="E12" t="s">
        <v>210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BC12" s="14" t="s">
        <v>122</v>
      </c>
      <c r="BD12" s="14" t="s">
        <v>123</v>
      </c>
      <c r="BE12" s="14" t="s">
        <v>124</v>
      </c>
    </row>
    <row r="13" spans="1:59">
      <c r="A13" s="67" t="s">
        <v>215</v>
      </c>
      <c r="B13" s="16"/>
      <c r="C13" s="16"/>
      <c r="D13" s="16"/>
      <c r="E13" s="16"/>
      <c r="F13" s="69">
        <v>0</v>
      </c>
      <c r="G13" s="16"/>
      <c r="H13" s="69">
        <v>0</v>
      </c>
      <c r="I13" s="68">
        <v>0</v>
      </c>
      <c r="J13" s="68">
        <v>0</v>
      </c>
      <c r="BE13" s="14" t="s">
        <v>125</v>
      </c>
    </row>
    <row r="14" spans="1:59">
      <c r="A14" t="s">
        <v>210</v>
      </c>
      <c r="B14" t="s">
        <v>210</v>
      </c>
      <c r="C14" s="16"/>
      <c r="D14" t="s">
        <v>210</v>
      </c>
      <c r="E14" t="s">
        <v>210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BE14" s="14" t="s">
        <v>126</v>
      </c>
    </row>
    <row r="15" spans="1:59">
      <c r="A15" s="81" t="s">
        <v>217</v>
      </c>
      <c r="B15" s="16"/>
      <c r="C15" s="16"/>
      <c r="D15" s="16"/>
      <c r="E15" s="16"/>
      <c r="F15" s="16"/>
      <c r="G15" s="16"/>
      <c r="BE15" s="14" t="s">
        <v>127</v>
      </c>
    </row>
    <row r="16" spans="1:59">
      <c r="A16" s="81" t="s">
        <v>283</v>
      </c>
      <c r="B16" s="16"/>
      <c r="C16" s="16"/>
      <c r="D16" s="16"/>
      <c r="E16" s="16"/>
      <c r="F16" s="16"/>
      <c r="G16" s="16"/>
      <c r="BE16" s="14" t="s">
        <v>128</v>
      </c>
    </row>
    <row r="17" spans="1:57">
      <c r="A17" s="81" t="s">
        <v>284</v>
      </c>
      <c r="B17" s="16"/>
      <c r="C17" s="16"/>
      <c r="D17" s="16"/>
      <c r="E17" s="16"/>
      <c r="F17" s="16"/>
      <c r="G17" s="16"/>
      <c r="BE17" s="14" t="s">
        <v>129</v>
      </c>
    </row>
    <row r="18" spans="1:57">
      <c r="A18" s="81" t="s">
        <v>285</v>
      </c>
      <c r="B18" s="16"/>
      <c r="C18" s="16"/>
      <c r="D18" s="16"/>
      <c r="E18" s="16"/>
      <c r="F18" s="16"/>
      <c r="G18" s="16"/>
      <c r="BE18" s="14" t="s">
        <v>130</v>
      </c>
    </row>
    <row r="19" spans="1:57" hidden="1">
      <c r="B19" s="16"/>
      <c r="C19" s="16"/>
      <c r="D19" s="16"/>
      <c r="E19" s="16"/>
      <c r="F19" s="16"/>
      <c r="G19" s="16"/>
      <c r="BE19" s="14" t="s">
        <v>131</v>
      </c>
    </row>
    <row r="20" spans="1:57" hidden="1">
      <c r="B20" s="16"/>
      <c r="C20" s="16"/>
      <c r="D20" s="16"/>
      <c r="E20" s="16"/>
      <c r="F20" s="16"/>
      <c r="G20" s="16"/>
      <c r="BE20" s="14" t="s">
        <v>122</v>
      </c>
    </row>
    <row r="21" spans="1:57" hidden="1">
      <c r="B21" s="16"/>
      <c r="C21" s="16"/>
      <c r="D21" s="16"/>
      <c r="E21" s="16"/>
      <c r="F21" s="16"/>
      <c r="G21" s="16"/>
    </row>
    <row r="22" spans="1:57" hidden="1">
      <c r="B22" s="16"/>
      <c r="C22" s="16"/>
      <c r="D22" s="16"/>
      <c r="E22" s="16"/>
      <c r="F22" s="16"/>
      <c r="G22" s="16"/>
    </row>
    <row r="23" spans="1:57" hidden="1">
      <c r="B23" s="16"/>
      <c r="C23" s="16"/>
      <c r="D23" s="16"/>
      <c r="E23" s="16"/>
      <c r="F23" s="16"/>
      <c r="G23" s="16"/>
    </row>
    <row r="24" spans="1:57" hidden="1">
      <c r="B24" s="16"/>
      <c r="C24" s="16"/>
      <c r="D24" s="16"/>
      <c r="E24" s="16"/>
      <c r="F24" s="16"/>
      <c r="G24" s="16"/>
    </row>
    <row r="25" spans="1:57" hidden="1">
      <c r="B25" s="16"/>
      <c r="C25" s="16"/>
      <c r="D25" s="16"/>
      <c r="E25" s="16"/>
      <c r="F25" s="16"/>
      <c r="G25" s="16"/>
    </row>
    <row r="26" spans="1:57" hidden="1">
      <c r="B26" s="16"/>
      <c r="C26" s="16"/>
      <c r="D26" s="16"/>
      <c r="E26" s="16"/>
      <c r="F26" s="16"/>
      <c r="G26" s="16"/>
    </row>
    <row r="27" spans="1:57" hidden="1">
      <c r="B27" s="16"/>
      <c r="C27" s="16"/>
      <c r="D27" s="16"/>
      <c r="E27" s="16"/>
      <c r="F27" s="16"/>
      <c r="G27" s="16"/>
    </row>
    <row r="28" spans="1:57" hidden="1">
      <c r="B28" s="16"/>
      <c r="C28" s="16"/>
      <c r="D28" s="16"/>
      <c r="E28" s="16"/>
      <c r="F28" s="16"/>
      <c r="G28" s="16"/>
    </row>
    <row r="29" spans="1:57" hidden="1">
      <c r="B29" s="16"/>
      <c r="C29" s="16"/>
      <c r="D29" s="16"/>
      <c r="E29" s="16"/>
      <c r="F29" s="16"/>
      <c r="G29" s="16"/>
    </row>
    <row r="30" spans="1:57" hidden="1">
      <c r="B30" s="16"/>
      <c r="C30" s="16"/>
      <c r="D30" s="16"/>
      <c r="E30" s="16"/>
      <c r="F30" s="16"/>
      <c r="G30" s="16"/>
    </row>
    <row r="31" spans="1:57" hidden="1">
      <c r="B31" s="16"/>
      <c r="C31" s="16"/>
      <c r="D31" s="16"/>
      <c r="E31" s="16"/>
      <c r="F31" s="16"/>
      <c r="G31" s="16"/>
    </row>
    <row r="32" spans="1:57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topLeftCell="A4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81" width="0" style="14" hidden="1" customWidth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  <c r="D3" s="13"/>
    </row>
    <row r="4" spans="1:80">
      <c r="A4" s="2" t="s">
        <v>3</v>
      </c>
    </row>
    <row r="5" spans="1:80" ht="26.25" customHeight="1">
      <c r="A5" s="95" t="s">
        <v>67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7"/>
    </row>
    <row r="6" spans="1:80" ht="26.25" customHeight="1">
      <c r="A6" s="95" t="s">
        <v>132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1:80" s="16" customFormat="1">
      <c r="A7" s="40" t="s">
        <v>95</v>
      </c>
      <c r="B7" s="41" t="s">
        <v>48</v>
      </c>
      <c r="C7" s="43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  <c r="V7" s="14"/>
      <c r="W7" s="14"/>
    </row>
    <row r="8" spans="1:80" s="16" customFormat="1" ht="18" customHeight="1">
      <c r="A8" s="17"/>
      <c r="B8" s="18"/>
      <c r="C8" s="18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26" t="s">
        <v>6</v>
      </c>
      <c r="N8" s="26" t="s">
        <v>7</v>
      </c>
      <c r="O8" s="26" t="s">
        <v>7</v>
      </c>
      <c r="P8" s="27" t="s">
        <v>7</v>
      </c>
      <c r="Q8" s="14"/>
      <c r="R8" s="14"/>
      <c r="S8" s="14"/>
      <c r="T8" s="14"/>
      <c r="U8" s="14"/>
      <c r="V8" s="14"/>
      <c r="W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29" t="s">
        <v>79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V10" s="14"/>
      <c r="W10" s="14"/>
      <c r="CB10" s="14"/>
    </row>
    <row r="11" spans="1:80">
      <c r="A11" s="67" t="s">
        <v>199</v>
      </c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80">
      <c r="A12" s="67" t="s">
        <v>556</v>
      </c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80">
      <c r="A13" t="s">
        <v>210</v>
      </c>
      <c r="B13" t="s">
        <v>210</v>
      </c>
      <c r="D13" t="s">
        <v>210</v>
      </c>
      <c r="G13" s="65">
        <v>0</v>
      </c>
      <c r="H13" t="s">
        <v>210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80">
      <c r="A14" s="67" t="s">
        <v>557</v>
      </c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80">
      <c r="A15" t="s">
        <v>210</v>
      </c>
      <c r="B15" t="s">
        <v>210</v>
      </c>
      <c r="D15" t="s">
        <v>210</v>
      </c>
      <c r="G15" s="65">
        <v>0</v>
      </c>
      <c r="H15" t="s">
        <v>210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80">
      <c r="A16" s="67" t="s">
        <v>558</v>
      </c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559</v>
      </c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210</v>
      </c>
      <c r="B18" t="s">
        <v>210</v>
      </c>
      <c r="D18" t="s">
        <v>210</v>
      </c>
      <c r="G18" s="65">
        <v>0</v>
      </c>
      <c r="H18" t="s">
        <v>210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560</v>
      </c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210</v>
      </c>
      <c r="B20" t="s">
        <v>210</v>
      </c>
      <c r="D20" t="s">
        <v>210</v>
      </c>
      <c r="G20" s="65">
        <v>0</v>
      </c>
      <c r="H20" t="s">
        <v>210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561</v>
      </c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210</v>
      </c>
      <c r="B22" t="s">
        <v>210</v>
      </c>
      <c r="D22" t="s">
        <v>210</v>
      </c>
      <c r="G22" s="65">
        <v>0</v>
      </c>
      <c r="H22" t="s">
        <v>210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562</v>
      </c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210</v>
      </c>
      <c r="B24" t="s">
        <v>210</v>
      </c>
      <c r="D24" t="s">
        <v>210</v>
      </c>
      <c r="G24" s="65">
        <v>0</v>
      </c>
      <c r="H24" t="s">
        <v>210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215</v>
      </c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556</v>
      </c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210</v>
      </c>
      <c r="B27" t="s">
        <v>210</v>
      </c>
      <c r="D27" t="s">
        <v>210</v>
      </c>
      <c r="G27" s="65">
        <v>0</v>
      </c>
      <c r="H27" t="s">
        <v>210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557</v>
      </c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210</v>
      </c>
      <c r="B29" t="s">
        <v>210</v>
      </c>
      <c r="D29" t="s">
        <v>210</v>
      </c>
      <c r="G29" s="65">
        <v>0</v>
      </c>
      <c r="H29" t="s">
        <v>210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558</v>
      </c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559</v>
      </c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210</v>
      </c>
      <c r="B32" t="s">
        <v>210</v>
      </c>
      <c r="D32" t="s">
        <v>210</v>
      </c>
      <c r="G32" s="65">
        <v>0</v>
      </c>
      <c r="H32" t="s">
        <v>210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560</v>
      </c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210</v>
      </c>
      <c r="B34" t="s">
        <v>210</v>
      </c>
      <c r="D34" t="s">
        <v>210</v>
      </c>
      <c r="G34" s="65">
        <v>0</v>
      </c>
      <c r="H34" t="s">
        <v>210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561</v>
      </c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210</v>
      </c>
      <c r="B36" t="s">
        <v>210</v>
      </c>
      <c r="D36" t="s">
        <v>210</v>
      </c>
      <c r="G36" s="65">
        <v>0</v>
      </c>
      <c r="H36" t="s">
        <v>210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562</v>
      </c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210</v>
      </c>
      <c r="B38" t="s">
        <v>210</v>
      </c>
      <c r="D38" t="s">
        <v>210</v>
      </c>
      <c r="G38" s="65">
        <v>0</v>
      </c>
      <c r="H38" t="s">
        <v>210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81" t="s">
        <v>217</v>
      </c>
    </row>
    <row r="40" spans="1:16">
      <c r="A40" s="81" t="s">
        <v>283</v>
      </c>
    </row>
    <row r="41" spans="1:16">
      <c r="A41" s="81" t="s">
        <v>284</v>
      </c>
    </row>
    <row r="42" spans="1:16">
      <c r="A42" s="81" t="s">
        <v>285</v>
      </c>
    </row>
    <row r="43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topLeftCell="A5" workbookViewId="0">
      <selection activeCell="A7" sqref="A7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 customWidth="1"/>
    <col min="17" max="17" width="6.7109375" style="16" hidden="1" customWidth="1"/>
    <col min="18" max="18" width="7.7109375" style="16" hidden="1" customWidth="1"/>
    <col min="19" max="19" width="7.140625" style="16" hidden="1" customWidth="1"/>
    <col min="20" max="20" width="6" style="16" hidden="1" customWidth="1"/>
    <col min="21" max="21" width="7.85546875" style="16" hidden="1" customWidth="1"/>
    <col min="22" max="22" width="8.140625" style="16" hidden="1" customWidth="1"/>
    <col min="23" max="23" width="6.28515625" style="16" hidden="1" customWidth="1"/>
    <col min="24" max="24" width="8" style="16" hidden="1" customWidth="1"/>
    <col min="25" max="25" width="8.7109375" style="16" hidden="1" customWidth="1"/>
    <col min="26" max="26" width="10" style="16" hidden="1" customWidth="1"/>
    <col min="27" max="27" width="9.5703125" style="16" hidden="1" customWidth="1"/>
    <col min="28" max="28" width="6.140625" style="16" hidden="1" customWidth="1"/>
    <col min="29" max="30" width="5.7109375" style="16" hidden="1" customWidth="1"/>
    <col min="31" max="31" width="6.85546875" style="16" hidden="1" customWidth="1"/>
    <col min="32" max="32" width="6.42578125" style="16" hidden="1" customWidth="1"/>
    <col min="33" max="33" width="6.7109375" style="16" hidden="1" customWidth="1"/>
    <col min="34" max="34" width="7.28515625" style="16" hidden="1" customWidth="1"/>
    <col min="35" max="38" width="5.7109375" style="16" hidden="1" customWidth="1"/>
    <col min="39" max="46" width="5.7109375" style="14" hidden="1" customWidth="1"/>
    <col min="47" max="47" width="9.140625" style="14" hidden="1" customWidth="1"/>
    <col min="48" max="72" width="0" style="14" hidden="1" customWidth="1"/>
    <col min="73" max="16384" width="9.140625" style="14" hidden="1"/>
  </cols>
  <sheetData>
    <row r="1" spans="1:71">
      <c r="A1" s="2" t="s">
        <v>0</v>
      </c>
      <c r="B1" t="s">
        <v>196</v>
      </c>
    </row>
    <row r="2" spans="1:71">
      <c r="A2" s="2" t="s">
        <v>1</v>
      </c>
    </row>
    <row r="3" spans="1:71">
      <c r="A3" s="2" t="s">
        <v>2</v>
      </c>
      <c r="B3" t="s">
        <v>197</v>
      </c>
    </row>
    <row r="4" spans="1:71">
      <c r="A4" s="2" t="s">
        <v>3</v>
      </c>
    </row>
    <row r="5" spans="1:71" ht="26.25" customHeight="1">
      <c r="A5" s="95" t="s">
        <v>135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7"/>
    </row>
    <row r="6" spans="1:71" ht="26.25" customHeight="1">
      <c r="A6" s="95" t="s">
        <v>68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1:71" s="16" customFormat="1">
      <c r="A7" s="40" t="s">
        <v>95</v>
      </c>
      <c r="B7" s="41" t="s">
        <v>48</v>
      </c>
      <c r="C7" s="41" t="s">
        <v>50</v>
      </c>
      <c r="D7" s="41" t="s">
        <v>51</v>
      </c>
      <c r="E7" s="41" t="s">
        <v>70</v>
      </c>
      <c r="F7" s="41" t="s">
        <v>71</v>
      </c>
      <c r="G7" s="41" t="s">
        <v>52</v>
      </c>
      <c r="H7" s="41" t="s">
        <v>53</v>
      </c>
      <c r="I7" s="41" t="s">
        <v>54</v>
      </c>
      <c r="J7" s="41" t="s">
        <v>186</v>
      </c>
      <c r="K7" s="41" t="s">
        <v>187</v>
      </c>
      <c r="L7" s="41" t="s">
        <v>5</v>
      </c>
      <c r="M7" s="41" t="s">
        <v>72</v>
      </c>
      <c r="N7" s="41" t="s">
        <v>56</v>
      </c>
      <c r="O7" s="42" t="s">
        <v>182</v>
      </c>
    </row>
    <row r="8" spans="1:71" s="16" customFormat="1" ht="25.5" customHeight="1">
      <c r="A8" s="17"/>
      <c r="B8" s="26"/>
      <c r="C8" s="26"/>
      <c r="D8" s="26"/>
      <c r="E8" s="26" t="s">
        <v>73</v>
      </c>
      <c r="F8" s="26" t="s">
        <v>74</v>
      </c>
      <c r="G8" s="26"/>
      <c r="H8" s="26" t="s">
        <v>7</v>
      </c>
      <c r="I8" s="26" t="s">
        <v>7</v>
      </c>
      <c r="J8" s="26" t="s">
        <v>183</v>
      </c>
      <c r="K8" s="26"/>
      <c r="L8" s="26" t="s">
        <v>6</v>
      </c>
      <c r="M8" s="26" t="s">
        <v>7</v>
      </c>
      <c r="N8" s="26" t="s">
        <v>7</v>
      </c>
      <c r="O8" s="27" t="s">
        <v>7</v>
      </c>
    </row>
    <row r="9" spans="1:7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9" t="s">
        <v>77</v>
      </c>
      <c r="O9" s="29" t="s">
        <v>78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71" s="20" customFormat="1" ht="18" customHeight="1">
      <c r="A10" s="21" t="s">
        <v>80</v>
      </c>
      <c r="B10" s="7"/>
      <c r="C10" s="7"/>
      <c r="D10" s="7"/>
      <c r="E10" s="7"/>
      <c r="F10" s="7"/>
      <c r="G10" s="7"/>
      <c r="H10" s="7"/>
      <c r="I10" s="7"/>
      <c r="J10" s="63">
        <v>0</v>
      </c>
      <c r="K10" s="7"/>
      <c r="L10" s="63">
        <v>0</v>
      </c>
      <c r="M10" s="7"/>
      <c r="N10" s="64">
        <v>0</v>
      </c>
      <c r="O10" s="64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BS10" s="14"/>
    </row>
    <row r="11" spans="1:71">
      <c r="A11" s="67" t="s">
        <v>199</v>
      </c>
      <c r="F11" s="69">
        <v>0</v>
      </c>
      <c r="I11" s="68">
        <v>0</v>
      </c>
      <c r="J11" s="69">
        <v>0</v>
      </c>
      <c r="L11" s="69">
        <v>0</v>
      </c>
      <c r="N11" s="68">
        <v>0</v>
      </c>
      <c r="O11" s="68">
        <v>0</v>
      </c>
    </row>
    <row r="12" spans="1:71">
      <c r="A12" s="67" t="s">
        <v>563</v>
      </c>
      <c r="F12" s="69">
        <v>0</v>
      </c>
      <c r="I12" s="68">
        <v>0</v>
      </c>
      <c r="J12" s="69">
        <v>0</v>
      </c>
      <c r="L12" s="69">
        <v>0</v>
      </c>
      <c r="N12" s="68">
        <v>0</v>
      </c>
      <c r="O12" s="68">
        <v>0</v>
      </c>
    </row>
    <row r="13" spans="1:71">
      <c r="A13" t="s">
        <v>210</v>
      </c>
      <c r="B13" t="s">
        <v>210</v>
      </c>
      <c r="C13" t="s">
        <v>210</v>
      </c>
      <c r="F13" s="65">
        <v>0</v>
      </c>
      <c r="G13" t="s">
        <v>210</v>
      </c>
      <c r="H13" s="66">
        <v>0</v>
      </c>
      <c r="I13" s="66">
        <v>0</v>
      </c>
      <c r="J13" s="65">
        <v>0</v>
      </c>
      <c r="K13" s="65">
        <v>0</v>
      </c>
      <c r="L13" s="65">
        <v>0</v>
      </c>
      <c r="M13" s="66">
        <v>0</v>
      </c>
      <c r="N13" s="66">
        <v>0</v>
      </c>
      <c r="O13" s="66">
        <v>0</v>
      </c>
    </row>
    <row r="14" spans="1:71">
      <c r="A14" s="67" t="s">
        <v>564</v>
      </c>
      <c r="F14" s="69">
        <v>0</v>
      </c>
      <c r="I14" s="68">
        <v>0</v>
      </c>
      <c r="J14" s="69">
        <v>0</v>
      </c>
      <c r="L14" s="69">
        <v>0</v>
      </c>
      <c r="N14" s="68">
        <v>0</v>
      </c>
      <c r="O14" s="68">
        <v>0</v>
      </c>
    </row>
    <row r="15" spans="1:71">
      <c r="A15" t="s">
        <v>210</v>
      </c>
      <c r="B15" t="s">
        <v>210</v>
      </c>
      <c r="C15" t="s">
        <v>210</v>
      </c>
      <c r="F15" s="65">
        <v>0</v>
      </c>
      <c r="G15" t="s">
        <v>210</v>
      </c>
      <c r="H15" s="66">
        <v>0</v>
      </c>
      <c r="I15" s="66">
        <v>0</v>
      </c>
      <c r="J15" s="65">
        <v>0</v>
      </c>
      <c r="K15" s="65">
        <v>0</v>
      </c>
      <c r="L15" s="65">
        <v>0</v>
      </c>
      <c r="M15" s="66">
        <v>0</v>
      </c>
      <c r="N15" s="66">
        <v>0</v>
      </c>
      <c r="O15" s="66">
        <v>0</v>
      </c>
    </row>
    <row r="16" spans="1:71">
      <c r="A16" s="67" t="s">
        <v>565</v>
      </c>
      <c r="F16" s="69">
        <v>0</v>
      </c>
      <c r="I16" s="68">
        <v>0</v>
      </c>
      <c r="J16" s="69">
        <v>0</v>
      </c>
      <c r="L16" s="69">
        <v>0</v>
      </c>
      <c r="N16" s="68">
        <v>0</v>
      </c>
      <c r="O16" s="68">
        <v>0</v>
      </c>
    </row>
    <row r="17" spans="1:15">
      <c r="A17" t="s">
        <v>210</v>
      </c>
      <c r="B17" t="s">
        <v>210</v>
      </c>
      <c r="C17" t="s">
        <v>210</v>
      </c>
      <c r="F17" s="65">
        <v>0</v>
      </c>
      <c r="G17" t="s">
        <v>210</v>
      </c>
      <c r="H17" s="66">
        <v>0</v>
      </c>
      <c r="I17" s="66">
        <v>0</v>
      </c>
      <c r="J17" s="65">
        <v>0</v>
      </c>
      <c r="K17" s="65">
        <v>0</v>
      </c>
      <c r="L17" s="65">
        <v>0</v>
      </c>
      <c r="M17" s="66">
        <v>0</v>
      </c>
      <c r="N17" s="66">
        <v>0</v>
      </c>
      <c r="O17" s="66">
        <v>0</v>
      </c>
    </row>
    <row r="18" spans="1:15">
      <c r="A18" s="67" t="s">
        <v>566</v>
      </c>
      <c r="F18" s="69">
        <v>0</v>
      </c>
      <c r="I18" s="68">
        <v>0</v>
      </c>
      <c r="J18" s="69">
        <v>0</v>
      </c>
      <c r="L18" s="69">
        <v>0</v>
      </c>
      <c r="N18" s="68">
        <v>0</v>
      </c>
      <c r="O18" s="68">
        <v>0</v>
      </c>
    </row>
    <row r="19" spans="1:15">
      <c r="A19" t="s">
        <v>210</v>
      </c>
      <c r="B19" t="s">
        <v>210</v>
      </c>
      <c r="C19" t="s">
        <v>210</v>
      </c>
      <c r="F19" s="65">
        <v>0</v>
      </c>
      <c r="G19" t="s">
        <v>210</v>
      </c>
      <c r="H19" s="66">
        <v>0</v>
      </c>
      <c r="I19" s="66">
        <v>0</v>
      </c>
      <c r="J19" s="65">
        <v>0</v>
      </c>
      <c r="K19" s="65">
        <v>0</v>
      </c>
      <c r="L19" s="65">
        <v>0</v>
      </c>
      <c r="M19" s="66">
        <v>0</v>
      </c>
      <c r="N19" s="66">
        <v>0</v>
      </c>
      <c r="O19" s="66">
        <v>0</v>
      </c>
    </row>
    <row r="20" spans="1:15">
      <c r="A20" s="67" t="s">
        <v>510</v>
      </c>
      <c r="F20" s="69">
        <v>0</v>
      </c>
      <c r="I20" s="68">
        <v>0</v>
      </c>
      <c r="J20" s="69">
        <v>0</v>
      </c>
      <c r="L20" s="69">
        <v>0</v>
      </c>
      <c r="N20" s="68">
        <v>0</v>
      </c>
      <c r="O20" s="68">
        <v>0</v>
      </c>
    </row>
    <row r="21" spans="1:15">
      <c r="A21" t="s">
        <v>210</v>
      </c>
      <c r="B21" t="s">
        <v>210</v>
      </c>
      <c r="C21" t="s">
        <v>210</v>
      </c>
      <c r="F21" s="65">
        <v>0</v>
      </c>
      <c r="G21" t="s">
        <v>210</v>
      </c>
      <c r="H21" s="66">
        <v>0</v>
      </c>
      <c r="I21" s="66">
        <v>0</v>
      </c>
      <c r="J21" s="65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215</v>
      </c>
      <c r="F22" s="69">
        <v>0</v>
      </c>
      <c r="I22" s="68">
        <v>0</v>
      </c>
      <c r="J22" s="69">
        <v>0</v>
      </c>
      <c r="L22" s="69">
        <v>0</v>
      </c>
      <c r="N22" s="68">
        <v>0</v>
      </c>
      <c r="O22" s="68">
        <v>0</v>
      </c>
    </row>
    <row r="23" spans="1:15">
      <c r="A23" s="67" t="s">
        <v>275</v>
      </c>
      <c r="F23" s="69">
        <v>0</v>
      </c>
      <c r="I23" s="68">
        <v>0</v>
      </c>
      <c r="J23" s="69">
        <v>0</v>
      </c>
      <c r="L23" s="69">
        <v>0</v>
      </c>
      <c r="N23" s="68">
        <v>0</v>
      </c>
      <c r="O23" s="68">
        <v>0</v>
      </c>
    </row>
    <row r="24" spans="1:15">
      <c r="A24" t="s">
        <v>210</v>
      </c>
      <c r="B24" t="s">
        <v>210</v>
      </c>
      <c r="C24" t="s">
        <v>210</v>
      </c>
      <c r="F24" s="65">
        <v>0</v>
      </c>
      <c r="G24" t="s">
        <v>210</v>
      </c>
      <c r="H24" s="66">
        <v>0</v>
      </c>
      <c r="I24" s="66">
        <v>0</v>
      </c>
      <c r="J24" s="65">
        <v>0</v>
      </c>
      <c r="K24" s="65">
        <v>0</v>
      </c>
      <c r="L24" s="65">
        <v>0</v>
      </c>
      <c r="M24" s="66">
        <v>0</v>
      </c>
      <c r="N24" s="66">
        <v>0</v>
      </c>
      <c r="O24" s="66">
        <v>0</v>
      </c>
    </row>
    <row r="25" spans="1:15">
      <c r="A25" s="67" t="s">
        <v>567</v>
      </c>
      <c r="F25" s="69">
        <v>0</v>
      </c>
      <c r="I25" s="68">
        <v>0</v>
      </c>
      <c r="J25" s="69">
        <v>0</v>
      </c>
      <c r="L25" s="69">
        <v>0</v>
      </c>
      <c r="N25" s="68">
        <v>0</v>
      </c>
      <c r="O25" s="68">
        <v>0</v>
      </c>
    </row>
    <row r="26" spans="1:15">
      <c r="A26" t="s">
        <v>210</v>
      </c>
      <c r="B26" t="s">
        <v>210</v>
      </c>
      <c r="C26" t="s">
        <v>210</v>
      </c>
      <c r="F26" s="65">
        <v>0</v>
      </c>
      <c r="G26" t="s">
        <v>210</v>
      </c>
      <c r="H26" s="66">
        <v>0</v>
      </c>
      <c r="I26" s="66">
        <v>0</v>
      </c>
      <c r="J26" s="65">
        <v>0</v>
      </c>
      <c r="K26" s="65">
        <v>0</v>
      </c>
      <c r="L26" s="65">
        <v>0</v>
      </c>
      <c r="M26" s="66">
        <v>0</v>
      </c>
      <c r="N26" s="66">
        <v>0</v>
      </c>
      <c r="O26" s="66">
        <v>0</v>
      </c>
    </row>
    <row r="27" spans="1:15">
      <c r="A27" s="81" t="s">
        <v>283</v>
      </c>
    </row>
    <row r="28" spans="1:15">
      <c r="A28" s="81" t="s">
        <v>284</v>
      </c>
    </row>
    <row r="29" spans="1:15">
      <c r="A29" s="81" t="s">
        <v>285</v>
      </c>
    </row>
    <row r="30" spans="1:15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65" width="0" style="14" hidden="1" customWidth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95" t="s">
        <v>135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7"/>
    </row>
    <row r="6" spans="1:64" ht="26.25" customHeight="1">
      <c r="A6" s="95" t="s">
        <v>81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1:64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98" t="s">
        <v>54</v>
      </c>
      <c r="M7" s="41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I7" s="14"/>
    </row>
    <row r="8" spans="1:64" s="16" customFormat="1" ht="17.2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I8" s="14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I9" s="14"/>
    </row>
    <row r="10" spans="1:64" s="20" customFormat="1" ht="18" customHeight="1">
      <c r="A10" s="21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I10" s="14"/>
      <c r="BL10" s="14"/>
    </row>
    <row r="11" spans="1:64">
      <c r="A11" s="67" t="s">
        <v>199</v>
      </c>
      <c r="C11" s="14"/>
      <c r="D11" s="14"/>
      <c r="E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64">
      <c r="A12" s="67" t="s">
        <v>568</v>
      </c>
      <c r="C12" s="14"/>
      <c r="D12" s="14"/>
      <c r="E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64">
      <c r="A13" t="s">
        <v>210</v>
      </c>
      <c r="B13" t="s">
        <v>210</v>
      </c>
      <c r="C13" s="14"/>
      <c r="D13" s="14"/>
      <c r="E13" t="s">
        <v>210</v>
      </c>
      <c r="F13" t="s">
        <v>210</v>
      </c>
      <c r="I13" s="65">
        <v>0</v>
      </c>
      <c r="J13" t="s">
        <v>210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64">
      <c r="A14" s="67" t="s">
        <v>569</v>
      </c>
      <c r="C14" s="14"/>
      <c r="D14" s="14"/>
      <c r="E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64">
      <c r="A15" t="s">
        <v>210</v>
      </c>
      <c r="B15" t="s">
        <v>210</v>
      </c>
      <c r="C15" s="14"/>
      <c r="D15" s="14"/>
      <c r="E15" t="s">
        <v>210</v>
      </c>
      <c r="F15" t="s">
        <v>210</v>
      </c>
      <c r="I15" s="65">
        <v>0</v>
      </c>
      <c r="J15" t="s">
        <v>210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64">
      <c r="A16" s="67" t="s">
        <v>288</v>
      </c>
      <c r="C16" s="14"/>
      <c r="D16" s="14"/>
      <c r="E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210</v>
      </c>
      <c r="B17" t="s">
        <v>210</v>
      </c>
      <c r="C17" s="14"/>
      <c r="D17" s="14"/>
      <c r="E17" t="s">
        <v>210</v>
      </c>
      <c r="F17" t="s">
        <v>210</v>
      </c>
      <c r="I17" s="65">
        <v>0</v>
      </c>
      <c r="J17" t="s">
        <v>210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510</v>
      </c>
      <c r="C18" s="14"/>
      <c r="D18" s="14"/>
      <c r="E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210</v>
      </c>
      <c r="B19" t="s">
        <v>210</v>
      </c>
      <c r="C19" s="14"/>
      <c r="D19" s="14"/>
      <c r="E19" t="s">
        <v>210</v>
      </c>
      <c r="F19" t="s">
        <v>210</v>
      </c>
      <c r="I19" s="65">
        <v>0</v>
      </c>
      <c r="J19" t="s">
        <v>210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215</v>
      </c>
      <c r="C20" s="14"/>
      <c r="D20" s="14"/>
      <c r="E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570</v>
      </c>
      <c r="C21" s="14"/>
      <c r="D21" s="14"/>
      <c r="E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210</v>
      </c>
      <c r="B22" t="s">
        <v>210</v>
      </c>
      <c r="C22" s="14"/>
      <c r="D22" s="14"/>
      <c r="E22" t="s">
        <v>210</v>
      </c>
      <c r="F22" t="s">
        <v>210</v>
      </c>
      <c r="I22" s="65">
        <v>0</v>
      </c>
      <c r="J22" t="s">
        <v>210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571</v>
      </c>
      <c r="C23" s="14"/>
      <c r="D23" s="14"/>
      <c r="E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210</v>
      </c>
      <c r="B24" t="s">
        <v>210</v>
      </c>
      <c r="C24" s="14"/>
      <c r="D24" s="14"/>
      <c r="E24" t="s">
        <v>210</v>
      </c>
      <c r="F24" t="s">
        <v>210</v>
      </c>
      <c r="I24" s="65">
        <v>0</v>
      </c>
      <c r="J24" t="s">
        <v>210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81" t="s">
        <v>217</v>
      </c>
      <c r="C25" s="14"/>
      <c r="D25" s="14"/>
      <c r="E25" s="14"/>
    </row>
    <row r="26" spans="1:18">
      <c r="A26" s="81" t="s">
        <v>283</v>
      </c>
      <c r="C26" s="14"/>
      <c r="D26" s="14"/>
      <c r="E26" s="14"/>
    </row>
    <row r="27" spans="1:18">
      <c r="A27" s="81" t="s">
        <v>284</v>
      </c>
      <c r="C27" s="14"/>
      <c r="D27" s="14"/>
      <c r="E27" s="14"/>
    </row>
    <row r="28" spans="1:18">
      <c r="A28" s="81" t="s">
        <v>285</v>
      </c>
      <c r="C28" s="14"/>
      <c r="D28" s="14"/>
      <c r="E28" s="14"/>
    </row>
    <row r="29" spans="1:18" hidden="1"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A366" s="14"/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6"/>
      <c r="C368" s="14"/>
      <c r="D368" s="14"/>
      <c r="E368" s="14"/>
    </row>
    <row r="36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81" width="0" style="14" hidden="1" customWidth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</row>
    <row r="4" spans="1:80">
      <c r="A4" s="2" t="s">
        <v>3</v>
      </c>
    </row>
    <row r="5" spans="1:80" ht="26.25" customHeight="1">
      <c r="A5" s="95" t="s">
        <v>135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7"/>
    </row>
    <row r="6" spans="1:80" ht="26.25" customHeight="1">
      <c r="A6" s="95" t="s">
        <v>88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1:80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98" t="s">
        <v>54</v>
      </c>
      <c r="M7" s="98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Y7" s="14"/>
    </row>
    <row r="8" spans="1:80" s="16" customFormat="1" ht="19.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Y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Y9" s="14"/>
    </row>
    <row r="10" spans="1:80" s="20" customFormat="1" ht="18" customHeight="1">
      <c r="A10" s="21" t="s">
        <v>137</v>
      </c>
      <c r="B10" s="7"/>
      <c r="C10" s="7"/>
      <c r="D10" s="7"/>
      <c r="E10" s="7"/>
      <c r="F10" s="7"/>
      <c r="G10" s="7"/>
      <c r="H10" s="7"/>
      <c r="I10" s="63">
        <v>2.0499999999999998</v>
      </c>
      <c r="J10" s="7"/>
      <c r="K10" s="7"/>
      <c r="L10" s="64">
        <v>2.1299999999999999E-2</v>
      </c>
      <c r="M10" s="63">
        <v>483405.41</v>
      </c>
      <c r="N10" s="7"/>
      <c r="O10" s="63">
        <v>505.94000760099999</v>
      </c>
      <c r="P10" s="7"/>
      <c r="Q10" s="64">
        <v>1</v>
      </c>
      <c r="R10" s="64">
        <v>2.0999999999999999E-3</v>
      </c>
      <c r="S10" s="30"/>
      <c r="BY10" s="14"/>
      <c r="CB10" s="14"/>
    </row>
    <row r="11" spans="1:80">
      <c r="A11" s="67" t="s">
        <v>199</v>
      </c>
      <c r="B11" s="14"/>
      <c r="C11" s="14"/>
      <c r="D11" s="14"/>
      <c r="I11" s="69">
        <v>2.0499999999999998</v>
      </c>
      <c r="L11" s="68">
        <v>2.1299999999999999E-2</v>
      </c>
      <c r="M11" s="69">
        <v>483405.41</v>
      </c>
      <c r="O11" s="69">
        <v>505.94000760099999</v>
      </c>
      <c r="Q11" s="68">
        <v>1</v>
      </c>
      <c r="R11" s="68">
        <v>2.0999999999999999E-3</v>
      </c>
    </row>
    <row r="12" spans="1:80">
      <c r="A12" s="67" t="s">
        <v>568</v>
      </c>
      <c r="B12" s="14"/>
      <c r="C12" s="14"/>
      <c r="D12" s="14"/>
      <c r="I12" s="69">
        <v>1.24</v>
      </c>
      <c r="L12" s="68">
        <v>2.9999999999999997E-4</v>
      </c>
      <c r="M12" s="69">
        <v>190905.41</v>
      </c>
      <c r="O12" s="69">
        <v>203.52425760099999</v>
      </c>
      <c r="Q12" s="68">
        <v>0.40229999999999999</v>
      </c>
      <c r="R12" s="68">
        <v>8.9999999999999998E-4</v>
      </c>
    </row>
    <row r="13" spans="1:80">
      <c r="A13" t="s">
        <v>572</v>
      </c>
      <c r="B13" t="s">
        <v>573</v>
      </c>
      <c r="C13" t="s">
        <v>122</v>
      </c>
      <c r="D13" t="s">
        <v>574</v>
      </c>
      <c r="E13" t="s">
        <v>504</v>
      </c>
      <c r="F13" t="s">
        <v>453</v>
      </c>
      <c r="G13" t="s">
        <v>149</v>
      </c>
      <c r="H13" t="s">
        <v>575</v>
      </c>
      <c r="I13" s="65">
        <v>1.24</v>
      </c>
      <c r="J13" t="s">
        <v>101</v>
      </c>
      <c r="K13" s="66">
        <v>3.15E-2</v>
      </c>
      <c r="L13" s="66">
        <v>2.9999999999999997E-4</v>
      </c>
      <c r="M13" s="65">
        <v>190905.41</v>
      </c>
      <c r="N13" s="65">
        <v>106.61</v>
      </c>
      <c r="O13" s="65">
        <v>203.52425760099999</v>
      </c>
      <c r="P13" s="66">
        <v>8.0000000000000004E-4</v>
      </c>
      <c r="Q13" s="66">
        <v>0.40229999999999999</v>
      </c>
      <c r="R13" s="66">
        <v>8.9999999999999998E-4</v>
      </c>
    </row>
    <row r="14" spans="1:80">
      <c r="A14" s="67" t="s">
        <v>569</v>
      </c>
      <c r="B14" s="14"/>
      <c r="C14" s="14"/>
      <c r="D14" s="14"/>
      <c r="I14" s="69">
        <v>2.59</v>
      </c>
      <c r="L14" s="68">
        <v>3.5499999999999997E-2</v>
      </c>
      <c r="M14" s="69">
        <v>292500</v>
      </c>
      <c r="O14" s="69">
        <v>302.41575</v>
      </c>
      <c r="Q14" s="68">
        <v>0.59770000000000001</v>
      </c>
      <c r="R14" s="68">
        <v>1.2999999999999999E-3</v>
      </c>
    </row>
    <row r="15" spans="1:80">
      <c r="A15" t="s">
        <v>576</v>
      </c>
      <c r="B15" t="s">
        <v>577</v>
      </c>
      <c r="C15" t="s">
        <v>122</v>
      </c>
      <c r="D15" t="s">
        <v>578</v>
      </c>
      <c r="E15" t="s">
        <v>336</v>
      </c>
      <c r="F15" t="s">
        <v>361</v>
      </c>
      <c r="G15" t="s">
        <v>149</v>
      </c>
      <c r="H15" t="s">
        <v>579</v>
      </c>
      <c r="I15" s="65">
        <v>2.59</v>
      </c>
      <c r="J15" t="s">
        <v>101</v>
      </c>
      <c r="K15" s="66">
        <v>4.3499999999999997E-2</v>
      </c>
      <c r="L15" s="66">
        <v>3.5499999999999997E-2</v>
      </c>
      <c r="M15" s="65">
        <v>292500</v>
      </c>
      <c r="N15" s="65">
        <v>103.39</v>
      </c>
      <c r="O15" s="65">
        <v>302.41575</v>
      </c>
      <c r="P15" s="66">
        <v>2.9999999999999997E-4</v>
      </c>
      <c r="Q15" s="66">
        <v>0.59770000000000001</v>
      </c>
      <c r="R15" s="66">
        <v>1.2999999999999999E-3</v>
      </c>
    </row>
    <row r="16" spans="1:80">
      <c r="A16" s="67" t="s">
        <v>288</v>
      </c>
      <c r="B16" s="14"/>
      <c r="C16" s="14"/>
      <c r="D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210</v>
      </c>
      <c r="B17" t="s">
        <v>210</v>
      </c>
      <c r="C17" s="14"/>
      <c r="D17" s="14"/>
      <c r="E17" t="s">
        <v>210</v>
      </c>
      <c r="F17" t="s">
        <v>210</v>
      </c>
      <c r="I17" s="65">
        <v>0</v>
      </c>
      <c r="J17" t="s">
        <v>210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510</v>
      </c>
      <c r="B18" s="14"/>
      <c r="C18" s="14"/>
      <c r="D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210</v>
      </c>
      <c r="B19" t="s">
        <v>210</v>
      </c>
      <c r="C19" s="14"/>
      <c r="D19" s="14"/>
      <c r="E19" t="s">
        <v>210</v>
      </c>
      <c r="F19" t="s">
        <v>210</v>
      </c>
      <c r="I19" s="65">
        <v>0</v>
      </c>
      <c r="J19" t="s">
        <v>210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215</v>
      </c>
      <c r="B20" s="14"/>
      <c r="C20" s="14"/>
      <c r="D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289</v>
      </c>
      <c r="B21" s="14"/>
      <c r="C21" s="14"/>
      <c r="D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210</v>
      </c>
      <c r="B22" t="s">
        <v>210</v>
      </c>
      <c r="C22" s="14"/>
      <c r="D22" s="14"/>
      <c r="E22" t="s">
        <v>210</v>
      </c>
      <c r="F22" t="s">
        <v>210</v>
      </c>
      <c r="I22" s="65">
        <v>0</v>
      </c>
      <c r="J22" t="s">
        <v>210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290</v>
      </c>
      <c r="B23" s="14"/>
      <c r="C23" s="14"/>
      <c r="D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210</v>
      </c>
      <c r="B24" t="s">
        <v>210</v>
      </c>
      <c r="C24" s="14"/>
      <c r="D24" s="14"/>
      <c r="E24" t="s">
        <v>210</v>
      </c>
      <c r="F24" t="s">
        <v>210</v>
      </c>
      <c r="I24" s="65">
        <v>0</v>
      </c>
      <c r="J24" t="s">
        <v>210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81" t="s">
        <v>217</v>
      </c>
      <c r="B25" s="14"/>
      <c r="C25" s="14"/>
      <c r="D25" s="14"/>
    </row>
    <row r="26" spans="1:18">
      <c r="A26" s="81" t="s">
        <v>283</v>
      </c>
      <c r="B26" s="14"/>
      <c r="C26" s="14"/>
      <c r="D26" s="14"/>
    </row>
    <row r="27" spans="1:18">
      <c r="A27" s="81" t="s">
        <v>284</v>
      </c>
      <c r="B27" s="14"/>
      <c r="C27" s="14"/>
      <c r="D27" s="14"/>
    </row>
    <row r="28" spans="1:18">
      <c r="A28" s="81" t="s">
        <v>285</v>
      </c>
      <c r="B28" s="14"/>
      <c r="C28" s="14"/>
      <c r="D28" s="14"/>
    </row>
    <row r="29" spans="1:18" hidden="1">
      <c r="B29" s="14"/>
      <c r="C29" s="14"/>
      <c r="D29" s="14"/>
    </row>
    <row r="30" spans="1:18" hidden="1">
      <c r="B30" s="14"/>
      <c r="C30" s="14"/>
      <c r="D30" s="14"/>
    </row>
    <row r="31" spans="1:18" hidden="1"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/>
    <row r="511" spans="2:4" hidden="1"/>
    <row r="512" spans="2:4" hidden="1"/>
    <row r="513" spans="1:1" hidden="1">
      <c r="A513" s="14"/>
    </row>
    <row r="514" spans="1:1" hidden="1">
      <c r="A514" s="14"/>
    </row>
    <row r="515" spans="1:1" hidden="1">
      <c r="A515" s="16"/>
    </row>
    <row r="516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98" width="0" style="14" hidden="1" customWidth="1"/>
    <col min="99" max="16384" width="9.140625" style="14" hidden="1"/>
  </cols>
  <sheetData>
    <row r="1" spans="1:97">
      <c r="A1" s="2" t="s">
        <v>0</v>
      </c>
      <c r="B1" t="s">
        <v>196</v>
      </c>
    </row>
    <row r="2" spans="1:97">
      <c r="A2" s="2" t="s">
        <v>1</v>
      </c>
    </row>
    <row r="3" spans="1:97">
      <c r="A3" s="2" t="s">
        <v>2</v>
      </c>
      <c r="B3" t="s">
        <v>197</v>
      </c>
    </row>
    <row r="4" spans="1:97">
      <c r="A4" s="2" t="s">
        <v>3</v>
      </c>
    </row>
    <row r="5" spans="1:97" ht="26.25" customHeight="1">
      <c r="A5" s="95" t="s">
        <v>135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7"/>
    </row>
    <row r="6" spans="1:97" ht="26.25" customHeight="1">
      <c r="A6" s="95" t="s">
        <v>90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1:97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41" t="s">
        <v>5</v>
      </c>
      <c r="J7" s="41" t="s">
        <v>72</v>
      </c>
      <c r="K7" s="41" t="s">
        <v>56</v>
      </c>
      <c r="L7" s="42" t="s">
        <v>182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CS7" s="14"/>
    </row>
    <row r="8" spans="1:97" s="16" customFormat="1" ht="14.25" customHeight="1">
      <c r="A8" s="17"/>
      <c r="B8" s="26"/>
      <c r="C8" s="18"/>
      <c r="D8" s="18"/>
      <c r="E8" s="26"/>
      <c r="F8" s="26"/>
      <c r="G8" s="26" t="s">
        <v>183</v>
      </c>
      <c r="H8" s="26"/>
      <c r="I8" s="26" t="s">
        <v>6</v>
      </c>
      <c r="J8" s="26" t="s">
        <v>7</v>
      </c>
      <c r="K8" s="26" t="s">
        <v>7</v>
      </c>
      <c r="L8" s="27" t="s">
        <v>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21" t="s">
        <v>91</v>
      </c>
      <c r="B10" s="7"/>
      <c r="C10" s="7"/>
      <c r="D10" s="7"/>
      <c r="E10" s="7"/>
      <c r="F10" s="7"/>
      <c r="G10" s="63">
        <v>0</v>
      </c>
      <c r="H10" s="7"/>
      <c r="I10" s="63">
        <v>0</v>
      </c>
      <c r="J10" s="7"/>
      <c r="K10" s="64">
        <v>0</v>
      </c>
      <c r="L10" s="64">
        <v>0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>
      <c r="A11" s="67" t="s">
        <v>199</v>
      </c>
      <c r="B11" s="14"/>
      <c r="C11" s="14"/>
      <c r="D11" s="14"/>
      <c r="G11" s="69">
        <v>0</v>
      </c>
      <c r="I11" s="69">
        <v>0</v>
      </c>
      <c r="K11" s="68">
        <v>0</v>
      </c>
      <c r="L11" s="68">
        <v>0</v>
      </c>
    </row>
    <row r="12" spans="1:97">
      <c r="A12" t="s">
        <v>210</v>
      </c>
      <c r="B12" t="s">
        <v>210</v>
      </c>
      <c r="C12" s="14"/>
      <c r="D12" s="14"/>
      <c r="E12" t="s">
        <v>210</v>
      </c>
      <c r="F12" t="s">
        <v>210</v>
      </c>
      <c r="G12" s="65">
        <v>0</v>
      </c>
      <c r="H12" s="65">
        <v>0</v>
      </c>
      <c r="I12" s="65">
        <v>0</v>
      </c>
      <c r="J12" s="66">
        <v>0</v>
      </c>
      <c r="K12" s="66">
        <v>0</v>
      </c>
      <c r="L12" s="66">
        <v>0</v>
      </c>
    </row>
    <row r="13" spans="1:97">
      <c r="A13" s="67" t="s">
        <v>215</v>
      </c>
      <c r="B13" s="14"/>
      <c r="C13" s="14"/>
      <c r="D13" s="14"/>
      <c r="G13" s="69">
        <v>0</v>
      </c>
      <c r="I13" s="69">
        <v>0</v>
      </c>
      <c r="K13" s="68">
        <v>0</v>
      </c>
      <c r="L13" s="68">
        <v>0</v>
      </c>
    </row>
    <row r="14" spans="1:97">
      <c r="A14" s="67" t="s">
        <v>289</v>
      </c>
      <c r="B14" s="14"/>
      <c r="C14" s="14"/>
      <c r="D14" s="14"/>
      <c r="G14" s="69">
        <v>0</v>
      </c>
      <c r="I14" s="69">
        <v>0</v>
      </c>
      <c r="K14" s="68">
        <v>0</v>
      </c>
      <c r="L14" s="68">
        <v>0</v>
      </c>
    </row>
    <row r="15" spans="1:97">
      <c r="A15" t="s">
        <v>210</v>
      </c>
      <c r="B15" t="s">
        <v>210</v>
      </c>
      <c r="C15" s="14"/>
      <c r="D15" s="14"/>
      <c r="E15" t="s">
        <v>210</v>
      </c>
      <c r="F15" t="s">
        <v>210</v>
      </c>
      <c r="G15" s="65">
        <v>0</v>
      </c>
      <c r="H15" s="65">
        <v>0</v>
      </c>
      <c r="I15" s="65">
        <v>0</v>
      </c>
      <c r="J15" s="66">
        <v>0</v>
      </c>
      <c r="K15" s="66">
        <v>0</v>
      </c>
      <c r="L15" s="66">
        <v>0</v>
      </c>
    </row>
    <row r="16" spans="1:97">
      <c r="A16" s="67" t="s">
        <v>290</v>
      </c>
      <c r="B16" s="14"/>
      <c r="C16" s="14"/>
      <c r="D16" s="14"/>
      <c r="G16" s="69">
        <v>0</v>
      </c>
      <c r="I16" s="69">
        <v>0</v>
      </c>
      <c r="K16" s="68">
        <v>0</v>
      </c>
      <c r="L16" s="68">
        <v>0</v>
      </c>
    </row>
    <row r="17" spans="1:12">
      <c r="A17" t="s">
        <v>210</v>
      </c>
      <c r="B17" t="s">
        <v>210</v>
      </c>
      <c r="C17" s="14"/>
      <c r="D17" s="14"/>
      <c r="E17" t="s">
        <v>210</v>
      </c>
      <c r="F17" t="s">
        <v>210</v>
      </c>
      <c r="G17" s="65">
        <v>0</v>
      </c>
      <c r="H17" s="65">
        <v>0</v>
      </c>
      <c r="I17" s="65">
        <v>0</v>
      </c>
      <c r="J17" s="66">
        <v>0</v>
      </c>
      <c r="K17" s="66">
        <v>0</v>
      </c>
      <c r="L17" s="66">
        <v>0</v>
      </c>
    </row>
    <row r="18" spans="1:12">
      <c r="A18" s="81" t="s">
        <v>217</v>
      </c>
      <c r="B18" s="14"/>
      <c r="C18" s="14"/>
      <c r="D18" s="14"/>
    </row>
    <row r="19" spans="1:12">
      <c r="A19" s="81" t="s">
        <v>283</v>
      </c>
      <c r="B19" s="14"/>
      <c r="C19" s="14"/>
      <c r="D19" s="14"/>
    </row>
    <row r="20" spans="1:12">
      <c r="A20" s="81" t="s">
        <v>284</v>
      </c>
      <c r="B20" s="14"/>
      <c r="C20" s="14"/>
      <c r="D20" s="14"/>
    </row>
    <row r="21" spans="1:12">
      <c r="A21" s="81" t="s">
        <v>285</v>
      </c>
      <c r="B21" s="14"/>
      <c r="C21" s="14"/>
      <c r="D21" s="14"/>
    </row>
    <row r="22" spans="1:12" hidden="1"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A388" s="14"/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6"/>
      <c r="B390" s="14"/>
      <c r="C390" s="14"/>
      <c r="D390" s="14"/>
    </row>
    <row r="391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 customWidth="1"/>
    <col min="12" max="12" width="6.7109375" style="16" hidden="1" customWidth="1"/>
    <col min="13" max="13" width="7.7109375" style="16" hidden="1" customWidth="1"/>
    <col min="14" max="14" width="7.140625" style="16" hidden="1" customWidth="1"/>
    <col min="15" max="15" width="6" style="16" hidden="1" customWidth="1"/>
    <col min="16" max="16" width="7.85546875" style="16" hidden="1" customWidth="1"/>
    <col min="17" max="17" width="8.140625" style="16" hidden="1" customWidth="1"/>
    <col min="18" max="18" width="6.28515625" style="16" hidden="1" customWidth="1"/>
    <col min="19" max="19" width="8" style="16" hidden="1" customWidth="1"/>
    <col min="20" max="20" width="8.7109375" style="16" hidden="1" customWidth="1"/>
    <col min="21" max="21" width="10" style="16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41" width="5.7109375" style="14" hidden="1" customWidth="1"/>
    <col min="42" max="42" width="9.140625" style="14" hidden="1" customWidth="1"/>
    <col min="43" max="55" width="0" style="14" hidden="1" customWidth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95" t="s">
        <v>135</v>
      </c>
      <c r="B5" s="96"/>
      <c r="C5" s="96"/>
      <c r="D5" s="96"/>
      <c r="E5" s="96"/>
      <c r="F5" s="96"/>
      <c r="G5" s="96"/>
      <c r="H5" s="96"/>
      <c r="I5" s="96"/>
      <c r="J5" s="97"/>
    </row>
    <row r="6" spans="1:54" ht="26.25" customHeight="1">
      <c r="A6" s="95" t="s">
        <v>138</v>
      </c>
      <c r="B6" s="96"/>
      <c r="C6" s="96"/>
      <c r="D6" s="96"/>
      <c r="E6" s="96"/>
      <c r="F6" s="96"/>
      <c r="G6" s="96"/>
      <c r="H6" s="96"/>
      <c r="I6" s="96"/>
      <c r="J6" s="97"/>
    </row>
    <row r="7" spans="1:54" s="16" customFormat="1">
      <c r="A7" s="40" t="s">
        <v>95</v>
      </c>
      <c r="B7" s="41" t="s">
        <v>48</v>
      </c>
      <c r="C7" s="41" t="s">
        <v>52</v>
      </c>
      <c r="D7" s="41" t="s">
        <v>70</v>
      </c>
      <c r="E7" s="41" t="s">
        <v>186</v>
      </c>
      <c r="F7" s="41" t="s">
        <v>187</v>
      </c>
      <c r="G7" s="41" t="s">
        <v>5</v>
      </c>
      <c r="H7" s="41" t="s">
        <v>72</v>
      </c>
      <c r="I7" s="41" t="s">
        <v>56</v>
      </c>
      <c r="J7" s="42" t="s">
        <v>182</v>
      </c>
      <c r="BB7" s="14"/>
    </row>
    <row r="8" spans="1:54" s="16" customFormat="1" ht="21" customHeight="1">
      <c r="A8" s="17"/>
      <c r="B8" s="18"/>
      <c r="C8" s="18"/>
      <c r="D8" s="26" t="s">
        <v>73</v>
      </c>
      <c r="E8" s="26" t="s">
        <v>183</v>
      </c>
      <c r="F8" s="26"/>
      <c r="G8" s="26" t="s">
        <v>6</v>
      </c>
      <c r="H8" s="26" t="s">
        <v>7</v>
      </c>
      <c r="I8" s="26" t="s">
        <v>7</v>
      </c>
      <c r="J8" s="27" t="s">
        <v>7</v>
      </c>
      <c r="BB8" s="14"/>
    </row>
    <row r="9" spans="1:54" s="20" customFormat="1" ht="18" customHeight="1">
      <c r="A9" s="19"/>
      <c r="B9" s="7" t="s">
        <v>9</v>
      </c>
      <c r="C9" s="7" t="s">
        <v>58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BB9" s="14"/>
    </row>
    <row r="10" spans="1:54" s="20" customFormat="1" ht="18" customHeight="1">
      <c r="A10" s="21" t="s">
        <v>139</v>
      </c>
      <c r="B10" s="7"/>
      <c r="C10" s="7"/>
      <c r="D10" s="7"/>
      <c r="E10" s="63">
        <v>0</v>
      </c>
      <c r="F10" s="7"/>
      <c r="G10" s="63">
        <v>0</v>
      </c>
      <c r="H10" s="7"/>
      <c r="I10" s="64">
        <v>0</v>
      </c>
      <c r="J10" s="64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>
      <c r="A11" s="67" t="s">
        <v>199</v>
      </c>
      <c r="B11" s="14"/>
      <c r="E11" s="69">
        <v>0</v>
      </c>
      <c r="G11" s="69">
        <v>0</v>
      </c>
      <c r="I11" s="68">
        <v>0</v>
      </c>
      <c r="J11" s="68">
        <v>0</v>
      </c>
    </row>
    <row r="12" spans="1:54">
      <c r="A12" s="67" t="s">
        <v>580</v>
      </c>
      <c r="B12" s="14"/>
      <c r="E12" s="69">
        <v>0</v>
      </c>
      <c r="G12" s="69">
        <v>0</v>
      </c>
      <c r="I12" s="68">
        <v>0</v>
      </c>
      <c r="J12" s="68">
        <v>0</v>
      </c>
    </row>
    <row r="13" spans="1:54">
      <c r="A13" t="s">
        <v>210</v>
      </c>
      <c r="B13" t="s">
        <v>210</v>
      </c>
      <c r="C13" t="s">
        <v>210</v>
      </c>
      <c r="E13" s="65">
        <v>0</v>
      </c>
      <c r="F13" s="65">
        <v>0</v>
      </c>
      <c r="G13" s="65">
        <v>0</v>
      </c>
      <c r="H13" s="66">
        <v>0</v>
      </c>
      <c r="I13" s="66">
        <v>0</v>
      </c>
      <c r="J13" s="66">
        <v>0</v>
      </c>
    </row>
    <row r="14" spans="1:54">
      <c r="A14" s="67" t="s">
        <v>581</v>
      </c>
      <c r="B14" s="14"/>
      <c r="E14" s="69">
        <v>0</v>
      </c>
      <c r="G14" s="69">
        <v>0</v>
      </c>
      <c r="I14" s="68">
        <v>0</v>
      </c>
      <c r="J14" s="68">
        <v>0</v>
      </c>
    </row>
    <row r="15" spans="1:54">
      <c r="A15" t="s">
        <v>210</v>
      </c>
      <c r="B15" t="s">
        <v>210</v>
      </c>
      <c r="C15" t="s">
        <v>210</v>
      </c>
      <c r="E15" s="65">
        <v>0</v>
      </c>
      <c r="F15" s="65">
        <v>0</v>
      </c>
      <c r="G15" s="65">
        <v>0</v>
      </c>
      <c r="H15" s="66">
        <v>0</v>
      </c>
      <c r="I15" s="66">
        <v>0</v>
      </c>
      <c r="J15" s="66">
        <v>0</v>
      </c>
    </row>
    <row r="16" spans="1:54">
      <c r="A16" s="67" t="s">
        <v>582</v>
      </c>
      <c r="B16" s="14"/>
      <c r="E16" s="69">
        <v>0</v>
      </c>
      <c r="G16" s="69">
        <v>0</v>
      </c>
      <c r="I16" s="68">
        <v>0</v>
      </c>
      <c r="J16" s="68">
        <v>0</v>
      </c>
    </row>
    <row r="17" spans="1:10">
      <c r="A17" t="s">
        <v>210</v>
      </c>
      <c r="B17" t="s">
        <v>210</v>
      </c>
      <c r="C17" t="s">
        <v>210</v>
      </c>
      <c r="E17" s="65">
        <v>0</v>
      </c>
      <c r="F17" s="65">
        <v>0</v>
      </c>
      <c r="G17" s="65">
        <v>0</v>
      </c>
      <c r="H17" s="66">
        <v>0</v>
      </c>
      <c r="I17" s="66">
        <v>0</v>
      </c>
      <c r="J17" s="66">
        <v>0</v>
      </c>
    </row>
    <row r="18" spans="1:10">
      <c r="A18" s="67" t="s">
        <v>583</v>
      </c>
      <c r="B18" s="14"/>
      <c r="E18" s="69">
        <v>0</v>
      </c>
      <c r="G18" s="69">
        <v>0</v>
      </c>
      <c r="I18" s="68">
        <v>0</v>
      </c>
      <c r="J18" s="68">
        <v>0</v>
      </c>
    </row>
    <row r="19" spans="1:10">
      <c r="A19" t="s">
        <v>210</v>
      </c>
      <c r="B19" t="s">
        <v>210</v>
      </c>
      <c r="C19" t="s">
        <v>210</v>
      </c>
      <c r="E19" s="65">
        <v>0</v>
      </c>
      <c r="F19" s="65">
        <v>0</v>
      </c>
      <c r="G19" s="65">
        <v>0</v>
      </c>
      <c r="H19" s="66">
        <v>0</v>
      </c>
      <c r="I19" s="66">
        <v>0</v>
      </c>
      <c r="J19" s="66">
        <v>0</v>
      </c>
    </row>
    <row r="20" spans="1:10">
      <c r="A20" s="67" t="s">
        <v>215</v>
      </c>
      <c r="B20" s="14"/>
      <c r="E20" s="69">
        <v>0</v>
      </c>
      <c r="G20" s="69">
        <v>0</v>
      </c>
      <c r="I20" s="68">
        <v>0</v>
      </c>
      <c r="J20" s="68">
        <v>0</v>
      </c>
    </row>
    <row r="21" spans="1:10">
      <c r="A21" s="67" t="s">
        <v>584</v>
      </c>
      <c r="B21" s="14"/>
      <c r="E21" s="69">
        <v>0</v>
      </c>
      <c r="G21" s="69">
        <v>0</v>
      </c>
      <c r="I21" s="68">
        <v>0</v>
      </c>
      <c r="J21" s="68">
        <v>0</v>
      </c>
    </row>
    <row r="22" spans="1:10">
      <c r="A22" t="s">
        <v>210</v>
      </c>
      <c r="B22" t="s">
        <v>210</v>
      </c>
      <c r="C22" t="s">
        <v>210</v>
      </c>
      <c r="E22" s="65">
        <v>0</v>
      </c>
      <c r="F22" s="65">
        <v>0</v>
      </c>
      <c r="G22" s="65">
        <v>0</v>
      </c>
      <c r="H22" s="66">
        <v>0</v>
      </c>
      <c r="I22" s="66">
        <v>0</v>
      </c>
      <c r="J22" s="66">
        <v>0</v>
      </c>
    </row>
    <row r="23" spans="1:10">
      <c r="A23" s="67" t="s">
        <v>585</v>
      </c>
      <c r="B23" s="14"/>
      <c r="E23" s="69">
        <v>0</v>
      </c>
      <c r="G23" s="69">
        <v>0</v>
      </c>
      <c r="I23" s="68">
        <v>0</v>
      </c>
      <c r="J23" s="68">
        <v>0</v>
      </c>
    </row>
    <row r="24" spans="1:10">
      <c r="A24" t="s">
        <v>210</v>
      </c>
      <c r="B24" t="s">
        <v>210</v>
      </c>
      <c r="C24" t="s">
        <v>210</v>
      </c>
      <c r="E24" s="65">
        <v>0</v>
      </c>
      <c r="F24" s="65">
        <v>0</v>
      </c>
      <c r="G24" s="65">
        <v>0</v>
      </c>
      <c r="H24" s="66">
        <v>0</v>
      </c>
      <c r="I24" s="66">
        <v>0</v>
      </c>
      <c r="J24" s="66">
        <v>0</v>
      </c>
    </row>
    <row r="25" spans="1:10">
      <c r="A25" s="67" t="s">
        <v>586</v>
      </c>
      <c r="B25" s="14"/>
      <c r="E25" s="69">
        <v>0</v>
      </c>
      <c r="G25" s="69">
        <v>0</v>
      </c>
      <c r="I25" s="68">
        <v>0</v>
      </c>
      <c r="J25" s="68">
        <v>0</v>
      </c>
    </row>
    <row r="26" spans="1:10">
      <c r="A26" t="s">
        <v>210</v>
      </c>
      <c r="B26" t="s">
        <v>210</v>
      </c>
      <c r="C26" t="s">
        <v>210</v>
      </c>
      <c r="E26" s="65">
        <v>0</v>
      </c>
      <c r="F26" s="65">
        <v>0</v>
      </c>
      <c r="G26" s="65">
        <v>0</v>
      </c>
      <c r="H26" s="66">
        <v>0</v>
      </c>
      <c r="I26" s="66">
        <v>0</v>
      </c>
      <c r="J26" s="66">
        <v>0</v>
      </c>
    </row>
    <row r="27" spans="1:10">
      <c r="A27" s="67" t="s">
        <v>587</v>
      </c>
      <c r="B27" s="14"/>
      <c r="E27" s="69">
        <v>0</v>
      </c>
      <c r="G27" s="69">
        <v>0</v>
      </c>
      <c r="I27" s="68">
        <v>0</v>
      </c>
      <c r="J27" s="68">
        <v>0</v>
      </c>
    </row>
    <row r="28" spans="1:10">
      <c r="A28" t="s">
        <v>210</v>
      </c>
      <c r="B28" t="s">
        <v>210</v>
      </c>
      <c r="C28" t="s">
        <v>210</v>
      </c>
      <c r="E28" s="65">
        <v>0</v>
      </c>
      <c r="F28" s="65">
        <v>0</v>
      </c>
      <c r="G28" s="65">
        <v>0</v>
      </c>
      <c r="H28" s="66">
        <v>0</v>
      </c>
      <c r="I28" s="66">
        <v>0</v>
      </c>
      <c r="J28" s="66">
        <v>0</v>
      </c>
    </row>
    <row r="29" spans="1:10">
      <c r="A29" s="81" t="s">
        <v>217</v>
      </c>
      <c r="B29" s="14"/>
    </row>
    <row r="30" spans="1:10">
      <c r="A30" s="81" t="s">
        <v>283</v>
      </c>
      <c r="B30" s="14"/>
    </row>
    <row r="31" spans="1:10">
      <c r="A31" s="81" t="s">
        <v>284</v>
      </c>
      <c r="B31" s="14"/>
    </row>
    <row r="32" spans="1:10">
      <c r="A32" s="81" t="s">
        <v>285</v>
      </c>
      <c r="B32" s="14"/>
    </row>
    <row r="33" spans="2:2" hidden="1">
      <c r="B33" s="14"/>
    </row>
    <row r="34" spans="2:2" hidden="1">
      <c r="B34" s="14"/>
    </row>
    <row r="35" spans="2:2" hidden="1">
      <c r="B35" s="14"/>
    </row>
    <row r="36" spans="2:2" hidden="1">
      <c r="B36" s="14"/>
    </row>
    <row r="37" spans="2:2" hidden="1">
      <c r="B37" s="14"/>
    </row>
    <row r="38" spans="2:2" hidden="1">
      <c r="B38" s="14"/>
    </row>
    <row r="39" spans="2:2" hidden="1">
      <c r="B39" s="14"/>
    </row>
    <row r="40" spans="2:2" hidden="1">
      <c r="B40" s="14"/>
    </row>
    <row r="41" spans="2:2" hidden="1">
      <c r="B41" s="14"/>
    </row>
    <row r="42" spans="2:2" hidden="1">
      <c r="B42" s="14"/>
    </row>
    <row r="43" spans="2:2" hidden="1">
      <c r="B43" s="14"/>
    </row>
    <row r="44" spans="2:2" hidden="1">
      <c r="B44" s="14"/>
    </row>
    <row r="45" spans="2:2" hidden="1">
      <c r="B45" s="14"/>
    </row>
    <row r="46" spans="2:2" hidden="1">
      <c r="B46" s="14"/>
    </row>
    <row r="47" spans="2:2" hidden="1">
      <c r="B47" s="14"/>
    </row>
    <row r="48" spans="2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9" width="0" style="14" hidden="1" customWidth="1"/>
    <col min="60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</row>
    <row r="3" spans="1:58">
      <c r="A3" s="2" t="s">
        <v>2</v>
      </c>
      <c r="B3" t="s">
        <v>197</v>
      </c>
    </row>
    <row r="4" spans="1:58">
      <c r="A4" s="2" t="s">
        <v>3</v>
      </c>
    </row>
    <row r="5" spans="1:58" ht="26.25" customHeight="1">
      <c r="A5" s="95" t="s">
        <v>135</v>
      </c>
      <c r="B5" s="96"/>
      <c r="C5" s="96"/>
      <c r="D5" s="96"/>
      <c r="E5" s="96"/>
      <c r="F5" s="96"/>
      <c r="G5" s="96"/>
      <c r="H5" s="96"/>
      <c r="I5" s="96"/>
      <c r="J5" s="96"/>
      <c r="K5" s="97"/>
    </row>
    <row r="6" spans="1:58" ht="26.25" customHeight="1">
      <c r="A6" s="95" t="s">
        <v>140</v>
      </c>
      <c r="B6" s="96"/>
      <c r="C6" s="96"/>
      <c r="D6" s="96"/>
      <c r="E6" s="96"/>
      <c r="F6" s="96"/>
      <c r="G6" s="96"/>
      <c r="H6" s="96"/>
      <c r="I6" s="96"/>
      <c r="J6" s="96"/>
      <c r="K6" s="97"/>
    </row>
    <row r="7" spans="1:5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M7" s="14"/>
      <c r="N7" s="14"/>
      <c r="O7" s="14"/>
      <c r="BF7" s="14"/>
    </row>
    <row r="8" spans="1:58" s="16" customFormat="1" ht="24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L8" s="14"/>
      <c r="M8" s="14"/>
      <c r="N8" s="14"/>
      <c r="O8" s="14"/>
      <c r="BF8" s="14"/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L9" s="14"/>
      <c r="M9" s="14"/>
      <c r="N9" s="14"/>
      <c r="O9" s="14"/>
      <c r="BF9" s="14"/>
    </row>
    <row r="10" spans="1:58" s="20" customFormat="1" ht="18" customHeight="1">
      <c r="A10" s="21" t="s">
        <v>96</v>
      </c>
      <c r="B10" s="7"/>
      <c r="C10" s="7"/>
      <c r="D10" s="7"/>
      <c r="E10" s="7"/>
      <c r="F10" s="63">
        <v>26445</v>
      </c>
      <c r="G10" s="7"/>
      <c r="H10" s="63">
        <v>8.4518219999999999</v>
      </c>
      <c r="I10" s="7"/>
      <c r="J10" s="64">
        <v>1</v>
      </c>
      <c r="K10" s="64">
        <v>0</v>
      </c>
      <c r="L10" s="14"/>
      <c r="M10" s="14"/>
      <c r="N10" s="14"/>
      <c r="O10" s="14"/>
      <c r="BF10" s="14"/>
    </row>
    <row r="11" spans="1:58">
      <c r="A11" s="67" t="s">
        <v>588</v>
      </c>
      <c r="B11" s="14"/>
      <c r="C11" s="14"/>
      <c r="F11" s="69">
        <v>26445</v>
      </c>
      <c r="H11" s="69">
        <v>8.4518219999999999</v>
      </c>
      <c r="J11" s="68">
        <v>1</v>
      </c>
      <c r="K11" s="68">
        <v>0</v>
      </c>
    </row>
    <row r="12" spans="1:58">
      <c r="A12" t="s">
        <v>589</v>
      </c>
      <c r="B12" t="s">
        <v>590</v>
      </c>
      <c r="C12" t="s">
        <v>336</v>
      </c>
      <c r="D12" t="s">
        <v>101</v>
      </c>
      <c r="E12" t="s">
        <v>579</v>
      </c>
      <c r="F12" s="65">
        <v>26445</v>
      </c>
      <c r="G12" s="65">
        <v>31.96</v>
      </c>
      <c r="H12" s="65">
        <v>8.4518219999999999</v>
      </c>
      <c r="I12" s="66">
        <v>0</v>
      </c>
      <c r="J12" s="66">
        <v>1</v>
      </c>
      <c r="K12" s="66">
        <v>0</v>
      </c>
    </row>
    <row r="13" spans="1:58">
      <c r="A13" s="67" t="s">
        <v>550</v>
      </c>
      <c r="B13" s="14"/>
      <c r="C13" s="14"/>
      <c r="F13" s="69">
        <v>0</v>
      </c>
      <c r="H13" s="69">
        <v>0</v>
      </c>
      <c r="J13" s="68">
        <v>0</v>
      </c>
      <c r="K13" s="68">
        <v>0</v>
      </c>
    </row>
    <row r="14" spans="1:58">
      <c r="A14" t="s">
        <v>210</v>
      </c>
      <c r="B14" t="s">
        <v>210</v>
      </c>
      <c r="C14" t="s">
        <v>210</v>
      </c>
      <c r="D14" t="s">
        <v>210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K14" s="66">
        <v>0</v>
      </c>
    </row>
    <row r="15" spans="1:58">
      <c r="A15" s="81" t="s">
        <v>217</v>
      </c>
      <c r="B15" s="14"/>
      <c r="C15" s="14"/>
    </row>
    <row r="16" spans="1:58">
      <c r="A16" s="81" t="s">
        <v>283</v>
      </c>
      <c r="B16" s="14"/>
      <c r="C16" s="14"/>
    </row>
    <row r="17" spans="1:3">
      <c r="A17" s="81" t="s">
        <v>284</v>
      </c>
      <c r="B17" s="14"/>
      <c r="C17" s="14"/>
    </row>
    <row r="18" spans="1:3">
      <c r="A18" s="81" t="s">
        <v>285</v>
      </c>
      <c r="B18" s="14"/>
      <c r="C18" s="14"/>
    </row>
    <row r="19" spans="1:3" hidden="1"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topLeftCell="A1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2" width="0" style="14" hidden="1" customWidth="1"/>
    <col min="53" max="16384" width="9.140625" style="14" hidden="1"/>
  </cols>
  <sheetData>
    <row r="1" spans="1:51">
      <c r="A1" s="2" t="s">
        <v>0</v>
      </c>
      <c r="B1" t="s">
        <v>196</v>
      </c>
    </row>
    <row r="2" spans="1:51">
      <c r="A2" s="2" t="s">
        <v>1</v>
      </c>
    </row>
    <row r="3" spans="1:51">
      <c r="A3" s="2" t="s">
        <v>2</v>
      </c>
      <c r="B3" t="s">
        <v>197</v>
      </c>
    </row>
    <row r="4" spans="1:51">
      <c r="A4" s="2" t="s">
        <v>3</v>
      </c>
    </row>
    <row r="5" spans="1:51" ht="26.25" customHeight="1">
      <c r="A5" s="95" t="s">
        <v>135</v>
      </c>
      <c r="B5" s="96"/>
      <c r="C5" s="96"/>
      <c r="D5" s="96"/>
      <c r="E5" s="96"/>
      <c r="F5" s="96"/>
      <c r="G5" s="96"/>
      <c r="H5" s="96"/>
      <c r="I5" s="96"/>
      <c r="J5" s="96"/>
      <c r="K5" s="97"/>
    </row>
    <row r="6" spans="1:51" ht="26.25" customHeight="1">
      <c r="A6" s="95" t="s">
        <v>141</v>
      </c>
      <c r="B6" s="96"/>
      <c r="C6" s="96"/>
      <c r="D6" s="96"/>
      <c r="E6" s="96"/>
      <c r="F6" s="96"/>
      <c r="G6" s="96"/>
      <c r="H6" s="96"/>
      <c r="I6" s="96"/>
      <c r="J6" s="96"/>
      <c r="K6" s="97"/>
    </row>
    <row r="7" spans="1:51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AY7" s="14"/>
    </row>
    <row r="8" spans="1:51" s="16" customFormat="1" ht="21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AY8" s="14"/>
    </row>
    <row r="9" spans="1:5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AY9" s="14"/>
    </row>
    <row r="10" spans="1:51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AY10" s="14"/>
    </row>
    <row r="11" spans="1:51">
      <c r="A11" s="67" t="s">
        <v>199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1">
      <c r="A12" s="67" t="s">
        <v>551</v>
      </c>
      <c r="B12" s="14"/>
      <c r="C12" s="14"/>
      <c r="F12" s="69">
        <v>0</v>
      </c>
      <c r="H12" s="69">
        <v>0</v>
      </c>
      <c r="J12" s="68">
        <v>0</v>
      </c>
      <c r="K12" s="68">
        <v>0</v>
      </c>
    </row>
    <row r="13" spans="1:51">
      <c r="A13" t="s">
        <v>210</v>
      </c>
      <c r="B13" t="s">
        <v>210</v>
      </c>
      <c r="C13" t="s">
        <v>210</v>
      </c>
      <c r="D13" t="s">
        <v>210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1">
      <c r="A14" s="67" t="s">
        <v>552</v>
      </c>
      <c r="B14" s="14"/>
      <c r="C14" s="14"/>
      <c r="F14" s="69">
        <v>0</v>
      </c>
      <c r="H14" s="69">
        <v>0</v>
      </c>
      <c r="J14" s="68">
        <v>0</v>
      </c>
      <c r="K14" s="68">
        <v>0</v>
      </c>
    </row>
    <row r="15" spans="1:51">
      <c r="A15" t="s">
        <v>210</v>
      </c>
      <c r="B15" t="s">
        <v>210</v>
      </c>
      <c r="C15" t="s">
        <v>210</v>
      </c>
      <c r="D15" t="s">
        <v>210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1">
      <c r="A16" s="67" t="s">
        <v>591</v>
      </c>
      <c r="B16" s="14"/>
      <c r="C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210</v>
      </c>
      <c r="B17" t="s">
        <v>210</v>
      </c>
      <c r="C17" t="s">
        <v>210</v>
      </c>
      <c r="D17" t="s">
        <v>210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553</v>
      </c>
      <c r="B18" s="14"/>
      <c r="C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210</v>
      </c>
      <c r="B19" t="s">
        <v>210</v>
      </c>
      <c r="C19" t="s">
        <v>210</v>
      </c>
      <c r="D19" t="s">
        <v>210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510</v>
      </c>
      <c r="B20" s="14"/>
      <c r="C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t="s">
        <v>210</v>
      </c>
      <c r="B21" t="s">
        <v>210</v>
      </c>
      <c r="C21" t="s">
        <v>210</v>
      </c>
      <c r="D21" t="s">
        <v>210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  <c r="K21" s="66">
        <v>0</v>
      </c>
    </row>
    <row r="22" spans="1:11">
      <c r="A22" s="67" t="s">
        <v>215</v>
      </c>
      <c r="B22" s="14"/>
      <c r="C22" s="14"/>
      <c r="F22" s="69">
        <v>0</v>
      </c>
      <c r="H22" s="69">
        <v>0</v>
      </c>
      <c r="J22" s="68">
        <v>0</v>
      </c>
      <c r="K22" s="68">
        <v>0</v>
      </c>
    </row>
    <row r="23" spans="1:11">
      <c r="A23" s="67" t="s">
        <v>551</v>
      </c>
      <c r="B23" s="14"/>
      <c r="C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210</v>
      </c>
      <c r="B24" t="s">
        <v>210</v>
      </c>
      <c r="C24" t="s">
        <v>210</v>
      </c>
      <c r="D24" t="s">
        <v>210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554</v>
      </c>
      <c r="B25" s="14"/>
      <c r="C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210</v>
      </c>
      <c r="B26" t="s">
        <v>210</v>
      </c>
      <c r="C26" t="s">
        <v>210</v>
      </c>
      <c r="D26" t="s">
        <v>210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553</v>
      </c>
      <c r="B27" s="14"/>
      <c r="C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210</v>
      </c>
      <c r="B28" t="s">
        <v>210</v>
      </c>
      <c r="C28" t="s">
        <v>210</v>
      </c>
      <c r="D28" t="s">
        <v>210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555</v>
      </c>
      <c r="B29" s="14"/>
      <c r="C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210</v>
      </c>
      <c r="B30" t="s">
        <v>210</v>
      </c>
      <c r="C30" t="s">
        <v>210</v>
      </c>
      <c r="D30" t="s">
        <v>210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67" t="s">
        <v>510</v>
      </c>
      <c r="B31" s="14"/>
      <c r="C31" s="14"/>
      <c r="F31" s="69">
        <v>0</v>
      </c>
      <c r="H31" s="69">
        <v>0</v>
      </c>
      <c r="J31" s="68">
        <v>0</v>
      </c>
      <c r="K31" s="68">
        <v>0</v>
      </c>
    </row>
    <row r="32" spans="1:11">
      <c r="A32" t="s">
        <v>210</v>
      </c>
      <c r="B32" t="s">
        <v>210</v>
      </c>
      <c r="C32" t="s">
        <v>210</v>
      </c>
      <c r="D32" t="s">
        <v>210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  <c r="K32" s="66">
        <v>0</v>
      </c>
    </row>
    <row r="33" spans="1:3">
      <c r="A33" s="81" t="s">
        <v>217</v>
      </c>
      <c r="B33" s="14"/>
      <c r="C33" s="14"/>
    </row>
    <row r="34" spans="1:3">
      <c r="A34" s="81" t="s">
        <v>283</v>
      </c>
      <c r="B34" s="14"/>
      <c r="C34" s="14"/>
    </row>
    <row r="35" spans="1:3">
      <c r="A35" s="81" t="s">
        <v>284</v>
      </c>
      <c r="B35" s="14"/>
      <c r="C35" s="14"/>
    </row>
    <row r="36" spans="1:3">
      <c r="A36" s="81" t="s">
        <v>285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workbookViewId="0">
      <selection activeCell="A6" sqref="A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36" width="5.7109375" style="14" hidden="1" customWidth="1"/>
    <col min="37" max="37" width="3.42578125" style="14" hidden="1" customWidth="1"/>
    <col min="38" max="38" width="5.7109375" style="14" hidden="1" customWidth="1"/>
    <col min="39" max="39" width="10.140625" style="14" hidden="1" customWidth="1"/>
    <col min="40" max="40" width="13.85546875" style="14" hidden="1" customWidth="1"/>
    <col min="41" max="41" width="5.7109375" style="14" hidden="1" customWidth="1"/>
    <col min="42" max="16384" width="9.140625" style="14" hidden="1"/>
  </cols>
  <sheetData>
    <row r="1" spans="1:12">
      <c r="A1" s="2" t="s">
        <v>0</v>
      </c>
      <c r="B1" t="s">
        <v>196</v>
      </c>
    </row>
    <row r="2" spans="1:12">
      <c r="A2" s="2" t="s">
        <v>1</v>
      </c>
    </row>
    <row r="3" spans="1:12">
      <c r="A3" s="2" t="s">
        <v>2</v>
      </c>
      <c r="B3" t="s">
        <v>197</v>
      </c>
    </row>
    <row r="4" spans="1:12">
      <c r="A4" s="2" t="s">
        <v>3</v>
      </c>
    </row>
    <row r="5" spans="1:12" ht="26.25" customHeight="1">
      <c r="A5" s="78" t="s">
        <v>46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2" s="16" customFormat="1">
      <c r="A6" s="80" t="s">
        <v>47</v>
      </c>
      <c r="B6" s="43" t="s">
        <v>48</v>
      </c>
      <c r="C6" s="43" t="s">
        <v>49</v>
      </c>
      <c r="D6" s="43" t="s">
        <v>50</v>
      </c>
      <c r="E6" s="43" t="s">
        <v>51</v>
      </c>
      <c r="F6" s="43" t="s">
        <v>52</v>
      </c>
      <c r="G6" s="43" t="s">
        <v>53</v>
      </c>
      <c r="H6" s="43" t="s">
        <v>54</v>
      </c>
      <c r="I6" s="43" t="s">
        <v>55</v>
      </c>
      <c r="J6" s="43" t="s">
        <v>56</v>
      </c>
      <c r="K6" s="43" t="s">
        <v>57</v>
      </c>
      <c r="L6" s="14"/>
    </row>
    <row r="7" spans="1:12" s="16" customFormat="1" ht="28.5" customHeight="1">
      <c r="A7" s="17"/>
      <c r="B7" s="18"/>
      <c r="C7" s="18"/>
      <c r="D7" s="18"/>
      <c r="E7" s="18"/>
      <c r="F7" s="18"/>
      <c r="G7" s="18" t="s">
        <v>7</v>
      </c>
      <c r="H7" s="18" t="s">
        <v>7</v>
      </c>
      <c r="I7" s="18" t="s">
        <v>6</v>
      </c>
      <c r="J7" s="18" t="s">
        <v>7</v>
      </c>
      <c r="K7" s="18" t="s">
        <v>7</v>
      </c>
    </row>
    <row r="8" spans="1:1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</row>
    <row r="9" spans="1:12" s="20" customFormat="1" ht="18" customHeight="1">
      <c r="A9" s="21" t="s">
        <v>66</v>
      </c>
      <c r="B9" s="7"/>
      <c r="C9" s="7"/>
      <c r="D9" s="7"/>
      <c r="E9" s="7"/>
      <c r="F9" s="7"/>
      <c r="G9" s="7"/>
      <c r="H9" s="64">
        <v>0</v>
      </c>
      <c r="I9" s="63">
        <f>I10</f>
        <v>25578.50585620003</v>
      </c>
      <c r="J9" s="64">
        <f>I9/$I$9</f>
        <v>1</v>
      </c>
      <c r="K9" s="64">
        <f>I9/'סכום נכסי הקרן'!$C$41</f>
        <v>0.10792286629230806</v>
      </c>
    </row>
    <row r="10" spans="1:12">
      <c r="A10" s="67" t="s">
        <v>199</v>
      </c>
      <c r="B10" s="23"/>
      <c r="C10" s="24"/>
      <c r="D10" s="24"/>
      <c r="E10" s="24"/>
      <c r="F10" s="24"/>
      <c r="G10" s="24"/>
      <c r="H10" s="68">
        <v>0</v>
      </c>
      <c r="I10" s="69">
        <f>I11+I13</f>
        <v>25578.50585620003</v>
      </c>
      <c r="J10" s="68">
        <f t="shared" ref="J10:J22" si="0">I10/$I$9</f>
        <v>1</v>
      </c>
      <c r="K10" s="68">
        <f>I10/'סכום נכסי הקרן'!$C$41</f>
        <v>0.10792286629230806</v>
      </c>
    </row>
    <row r="11" spans="1:12">
      <c r="A11" s="67" t="s">
        <v>200</v>
      </c>
      <c r="B11" s="23"/>
      <c r="C11" s="24"/>
      <c r="D11" s="24"/>
      <c r="E11" s="24"/>
      <c r="F11" s="24"/>
      <c r="G11" s="24"/>
      <c r="H11" s="68">
        <v>0</v>
      </c>
      <c r="I11" s="69">
        <f>I12</f>
        <v>25520.33810000003</v>
      </c>
      <c r="J11" s="68">
        <f t="shared" si="0"/>
        <v>0.99772591266561794</v>
      </c>
      <c r="K11" s="68">
        <f>I11/'סכום נכסי הקרן'!$C$41</f>
        <v>0.10767744026898252</v>
      </c>
    </row>
    <row r="12" spans="1:12">
      <c r="A12" t="s">
        <v>201</v>
      </c>
      <c r="B12" t="s">
        <v>202</v>
      </c>
      <c r="C12" t="s">
        <v>203</v>
      </c>
      <c r="D12" t="s">
        <v>204</v>
      </c>
      <c r="E12" t="s">
        <v>205</v>
      </c>
      <c r="F12" t="s">
        <v>101</v>
      </c>
      <c r="G12" s="66">
        <v>0</v>
      </c>
      <c r="H12" s="66">
        <v>0</v>
      </c>
      <c r="I12" s="65">
        <f>25408.7921+111.546000000031</f>
        <v>25520.33810000003</v>
      </c>
      <c r="J12" s="66">
        <f t="shared" si="0"/>
        <v>0.99772591266561794</v>
      </c>
      <c r="K12" s="66">
        <f>I12/'סכום נכסי הקרן'!$C$41</f>
        <v>0.10767744026898252</v>
      </c>
    </row>
    <row r="13" spans="1:12">
      <c r="A13" s="67" t="s">
        <v>206</v>
      </c>
      <c r="B13" s="23"/>
      <c r="C13" s="24"/>
      <c r="D13" s="24"/>
      <c r="E13" s="24"/>
      <c r="F13" s="24"/>
      <c r="G13" s="24"/>
      <c r="H13" s="68">
        <v>0</v>
      </c>
      <c r="I13" s="69">
        <v>58.167756199999999</v>
      </c>
      <c r="J13" s="68">
        <f t="shared" si="0"/>
        <v>2.274087334381988E-3</v>
      </c>
      <c r="K13" s="68">
        <f>I13/'סכום נכסי הקרן'!$C$41</f>
        <v>2.4542602332553853E-4</v>
      </c>
    </row>
    <row r="14" spans="1:12">
      <c r="A14" t="s">
        <v>207</v>
      </c>
      <c r="B14" t="s">
        <v>208</v>
      </c>
      <c r="C14" t="s">
        <v>203</v>
      </c>
      <c r="D14" t="s">
        <v>204</v>
      </c>
      <c r="E14" t="s">
        <v>205</v>
      </c>
      <c r="F14" t="s">
        <v>105</v>
      </c>
      <c r="G14" s="66">
        <v>0</v>
      </c>
      <c r="H14" s="66">
        <v>0</v>
      </c>
      <c r="I14" s="65">
        <v>58.167756199999999</v>
      </c>
      <c r="J14" s="66">
        <f t="shared" si="0"/>
        <v>2.274087334381988E-3</v>
      </c>
      <c r="K14" s="66">
        <f>I14/'סכום נכסי הקרן'!$C$41</f>
        <v>2.4542602332553853E-4</v>
      </c>
    </row>
    <row r="15" spans="1:12">
      <c r="A15" s="67" t="s">
        <v>209</v>
      </c>
      <c r="C15" s="14"/>
      <c r="H15" s="68">
        <v>0</v>
      </c>
      <c r="I15" s="69">
        <v>0</v>
      </c>
      <c r="J15" s="68">
        <f t="shared" si="0"/>
        <v>0</v>
      </c>
      <c r="K15" s="68">
        <f>I15/'סכום נכסי הקרן'!$C$41</f>
        <v>0</v>
      </c>
    </row>
    <row r="16" spans="1:12">
      <c r="A16" t="s">
        <v>210</v>
      </c>
      <c r="B16" t="s">
        <v>210</v>
      </c>
      <c r="C16" s="14"/>
      <c r="D16" t="s">
        <v>210</v>
      </c>
      <c r="F16" t="s">
        <v>210</v>
      </c>
      <c r="G16" s="66">
        <v>0</v>
      </c>
      <c r="H16" s="66">
        <v>0</v>
      </c>
      <c r="I16" s="65">
        <v>0</v>
      </c>
      <c r="J16" s="66">
        <f t="shared" si="0"/>
        <v>0</v>
      </c>
      <c r="K16" s="66">
        <f>I16/'סכום נכסי הקרן'!$C$41</f>
        <v>0</v>
      </c>
    </row>
    <row r="17" spans="1:11">
      <c r="A17" s="67" t="s">
        <v>211</v>
      </c>
      <c r="C17" s="14"/>
      <c r="H17" s="68">
        <v>0</v>
      </c>
      <c r="I17" s="69">
        <v>0</v>
      </c>
      <c r="J17" s="68">
        <f t="shared" si="0"/>
        <v>0</v>
      </c>
      <c r="K17" s="68">
        <f>I17/'סכום נכסי הקרן'!$C$41</f>
        <v>0</v>
      </c>
    </row>
    <row r="18" spans="1:11">
      <c r="A18" t="s">
        <v>210</v>
      </c>
      <c r="B18" t="s">
        <v>210</v>
      </c>
      <c r="C18" s="14"/>
      <c r="D18" t="s">
        <v>210</v>
      </c>
      <c r="F18" t="s">
        <v>210</v>
      </c>
      <c r="G18" s="66">
        <v>0</v>
      </c>
      <c r="H18" s="66">
        <v>0</v>
      </c>
      <c r="I18" s="65">
        <v>0</v>
      </c>
      <c r="J18" s="66">
        <f t="shared" si="0"/>
        <v>0</v>
      </c>
      <c r="K18" s="66">
        <f>I18/'סכום נכסי הקרן'!$C$41</f>
        <v>0</v>
      </c>
    </row>
    <row r="19" spans="1:11">
      <c r="A19" s="67" t="s">
        <v>212</v>
      </c>
      <c r="C19" s="14"/>
      <c r="H19" s="68">
        <v>0</v>
      </c>
      <c r="I19" s="69">
        <v>0</v>
      </c>
      <c r="J19" s="68">
        <f t="shared" si="0"/>
        <v>0</v>
      </c>
      <c r="K19" s="68">
        <f>I19/'סכום נכסי הקרן'!$C$41</f>
        <v>0</v>
      </c>
    </row>
    <row r="20" spans="1:11">
      <c r="A20" t="s">
        <v>210</v>
      </c>
      <c r="B20" t="s">
        <v>210</v>
      </c>
      <c r="C20" s="14"/>
      <c r="D20" t="s">
        <v>210</v>
      </c>
      <c r="F20" t="s">
        <v>210</v>
      </c>
      <c r="G20" s="66">
        <v>0</v>
      </c>
      <c r="H20" s="66">
        <v>0</v>
      </c>
      <c r="I20" s="65">
        <v>0</v>
      </c>
      <c r="J20" s="66">
        <f t="shared" si="0"/>
        <v>0</v>
      </c>
      <c r="K20" s="66">
        <f>I20/'סכום נכסי הקרן'!$C$41</f>
        <v>0</v>
      </c>
    </row>
    <row r="21" spans="1:11">
      <c r="A21" s="67" t="s">
        <v>213</v>
      </c>
      <c r="C21" s="14"/>
      <c r="H21" s="68">
        <v>0</v>
      </c>
      <c r="I21" s="69">
        <v>0</v>
      </c>
      <c r="J21" s="68">
        <f t="shared" si="0"/>
        <v>0</v>
      </c>
      <c r="K21" s="68">
        <f>I21/'סכום נכסי הקרן'!$C$41</f>
        <v>0</v>
      </c>
    </row>
    <row r="22" spans="1:11">
      <c r="A22" t="s">
        <v>210</v>
      </c>
      <c r="B22" t="s">
        <v>210</v>
      </c>
      <c r="C22" s="14"/>
      <c r="D22" t="s">
        <v>210</v>
      </c>
      <c r="F22" t="s">
        <v>210</v>
      </c>
      <c r="G22" s="66">
        <v>0</v>
      </c>
      <c r="H22" s="66">
        <v>0</v>
      </c>
      <c r="I22" s="65">
        <v>0</v>
      </c>
      <c r="J22" s="66">
        <f t="shared" si="0"/>
        <v>0</v>
      </c>
      <c r="K22" s="66">
        <f>I22/'סכום נכסי הקרן'!$C$41</f>
        <v>0</v>
      </c>
    </row>
    <row r="23" spans="1:11">
      <c r="A23" s="67" t="s">
        <v>214</v>
      </c>
      <c r="C23" s="14"/>
      <c r="H23" s="68">
        <v>0</v>
      </c>
      <c r="I23" s="69">
        <v>0</v>
      </c>
      <c r="J23" s="68">
        <v>0</v>
      </c>
      <c r="K23" s="68">
        <v>0</v>
      </c>
    </row>
    <row r="24" spans="1:11">
      <c r="A24" t="s">
        <v>210</v>
      </c>
      <c r="B24" t="s">
        <v>210</v>
      </c>
      <c r="C24" s="14"/>
      <c r="D24" t="s">
        <v>210</v>
      </c>
      <c r="F24" t="s">
        <v>210</v>
      </c>
      <c r="G24" s="66">
        <v>0</v>
      </c>
      <c r="H24" s="66">
        <v>0</v>
      </c>
      <c r="I24" s="65">
        <v>0</v>
      </c>
      <c r="J24" s="66">
        <v>0</v>
      </c>
      <c r="K24" s="66">
        <v>0</v>
      </c>
    </row>
    <row r="25" spans="1:11">
      <c r="A25" s="67" t="s">
        <v>215</v>
      </c>
      <c r="C25" s="14"/>
      <c r="H25" s="68">
        <v>0</v>
      </c>
      <c r="I25" s="69">
        <v>0</v>
      </c>
      <c r="J25" s="68">
        <v>0</v>
      </c>
      <c r="K25" s="68">
        <v>0</v>
      </c>
    </row>
    <row r="26" spans="1:11">
      <c r="A26" s="67" t="s">
        <v>216</v>
      </c>
      <c r="C26" s="14"/>
      <c r="H26" s="68">
        <v>0</v>
      </c>
      <c r="I26" s="69">
        <v>0</v>
      </c>
      <c r="J26" s="68">
        <v>0</v>
      </c>
      <c r="K26" s="68">
        <v>0</v>
      </c>
    </row>
    <row r="27" spans="1:11">
      <c r="A27" t="s">
        <v>210</v>
      </c>
      <c r="B27" t="s">
        <v>210</v>
      </c>
      <c r="C27" s="14"/>
      <c r="D27" t="s">
        <v>210</v>
      </c>
      <c r="F27" t="s">
        <v>210</v>
      </c>
      <c r="G27" s="66">
        <v>0</v>
      </c>
      <c r="H27" s="66">
        <v>0</v>
      </c>
      <c r="I27" s="65">
        <v>0</v>
      </c>
      <c r="J27" s="66">
        <v>0</v>
      </c>
      <c r="K27" s="66">
        <v>0</v>
      </c>
    </row>
    <row r="28" spans="1:11">
      <c r="A28" s="67" t="s">
        <v>214</v>
      </c>
      <c r="C28" s="14"/>
      <c r="H28" s="68">
        <v>0</v>
      </c>
      <c r="I28" s="69">
        <v>0</v>
      </c>
      <c r="J28" s="68">
        <v>0</v>
      </c>
      <c r="K28" s="68">
        <v>0</v>
      </c>
    </row>
    <row r="29" spans="1:11">
      <c r="A29" t="s">
        <v>210</v>
      </c>
      <c r="B29" t="s">
        <v>210</v>
      </c>
      <c r="C29" s="14"/>
      <c r="D29" t="s">
        <v>210</v>
      </c>
      <c r="F29" t="s">
        <v>210</v>
      </c>
      <c r="G29" s="66">
        <v>0</v>
      </c>
      <c r="H29" s="66">
        <v>0</v>
      </c>
      <c r="I29" s="65">
        <v>0</v>
      </c>
      <c r="J29" s="66">
        <v>0</v>
      </c>
      <c r="K29" s="66">
        <v>0</v>
      </c>
    </row>
    <row r="30" spans="1:11">
      <c r="A30" t="s">
        <v>217</v>
      </c>
      <c r="C30" s="14"/>
    </row>
    <row r="31" spans="1:11" hidden="1">
      <c r="C31" s="14"/>
    </row>
    <row r="32" spans="1:11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D485" s="13"/>
    </row>
    <row r="486" spans="3:4" hidden="1"/>
    <row r="487" spans="3:4" hidden="1"/>
  </sheetData>
  <dataValidations count="1">
    <dataValidation allowBlank="1" showInputMessage="1" showErrorMessage="1" sqref="D9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topLeftCell="A5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41" width="5.7109375" style="14" hidden="1" customWidth="1"/>
    <col min="42" max="42" width="9.140625" style="14" hidden="1" customWidth="1"/>
    <col min="43" max="49" width="0" style="14" hidden="1" customWidth="1"/>
    <col min="50" max="16384" width="9.140625" style="14" hidden="1"/>
  </cols>
  <sheetData>
    <row r="1" spans="1:48">
      <c r="A1" s="2" t="s">
        <v>0</v>
      </c>
      <c r="B1" t="s">
        <v>196</v>
      </c>
    </row>
    <row r="2" spans="1:48">
      <c r="A2" s="2" t="s">
        <v>1</v>
      </c>
    </row>
    <row r="3" spans="1:48">
      <c r="A3" s="2" t="s">
        <v>2</v>
      </c>
      <c r="B3" t="s">
        <v>197</v>
      </c>
    </row>
    <row r="4" spans="1:48">
      <c r="A4" s="2" t="s">
        <v>3</v>
      </c>
    </row>
    <row r="5" spans="1:48" ht="26.25" customHeight="1">
      <c r="A5" s="95" t="s">
        <v>135</v>
      </c>
      <c r="B5" s="96"/>
      <c r="C5" s="96"/>
      <c r="D5" s="96"/>
      <c r="E5" s="96"/>
      <c r="F5" s="96"/>
      <c r="G5" s="96"/>
      <c r="H5" s="96"/>
      <c r="I5" s="96"/>
      <c r="J5" s="97"/>
    </row>
    <row r="6" spans="1:48" ht="26.25" customHeight="1">
      <c r="A6" s="95" t="s">
        <v>142</v>
      </c>
      <c r="B6" s="96"/>
      <c r="C6" s="96"/>
      <c r="D6" s="96"/>
      <c r="E6" s="96"/>
      <c r="F6" s="96"/>
      <c r="G6" s="96"/>
      <c r="H6" s="96"/>
      <c r="I6" s="96"/>
      <c r="J6" s="97"/>
    </row>
    <row r="7" spans="1:4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56</v>
      </c>
      <c r="J7" s="42" t="s">
        <v>182</v>
      </c>
      <c r="K7" s="14"/>
      <c r="AV7" s="14"/>
    </row>
    <row r="8" spans="1:48" s="16" customFormat="1" ht="22.5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36" t="s">
        <v>7</v>
      </c>
      <c r="AV8" s="14"/>
    </row>
    <row r="9" spans="1:4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9" t="s">
        <v>63</v>
      </c>
      <c r="J9" s="29" t="s">
        <v>64</v>
      </c>
      <c r="AV9" s="14"/>
    </row>
    <row r="10" spans="1:48" s="20" customFormat="1" ht="18" customHeight="1">
      <c r="A10" s="21" t="s">
        <v>143</v>
      </c>
      <c r="B10" s="7"/>
      <c r="C10" s="7"/>
      <c r="D10" s="7"/>
      <c r="E10" s="7"/>
      <c r="F10" s="63">
        <v>0</v>
      </c>
      <c r="G10" s="7"/>
      <c r="H10" s="63">
        <v>0</v>
      </c>
      <c r="I10" s="64">
        <v>0</v>
      </c>
      <c r="J10" s="64">
        <v>0</v>
      </c>
      <c r="AV10" s="14"/>
    </row>
    <row r="11" spans="1:48">
      <c r="A11" s="67" t="s">
        <v>199</v>
      </c>
      <c r="B11" s="14"/>
      <c r="C11" s="14"/>
      <c r="F11" s="69">
        <v>0</v>
      </c>
      <c r="H11" s="69">
        <v>0</v>
      </c>
      <c r="I11" s="68">
        <v>0</v>
      </c>
      <c r="J11" s="68">
        <v>0</v>
      </c>
    </row>
    <row r="12" spans="1:48">
      <c r="A12" s="67" t="s">
        <v>551</v>
      </c>
      <c r="B12" s="14"/>
      <c r="C12" s="14"/>
      <c r="F12" s="69">
        <v>0</v>
      </c>
      <c r="H12" s="69">
        <v>0</v>
      </c>
      <c r="I12" s="68">
        <v>0</v>
      </c>
      <c r="J12" s="68">
        <v>0</v>
      </c>
    </row>
    <row r="13" spans="1:48">
      <c r="A13" t="s">
        <v>210</v>
      </c>
      <c r="B13" t="s">
        <v>210</v>
      </c>
      <c r="C13" t="s">
        <v>210</v>
      </c>
      <c r="D13" t="s">
        <v>210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</row>
    <row r="14" spans="1:48">
      <c r="A14" s="67" t="s">
        <v>552</v>
      </c>
      <c r="B14" s="14"/>
      <c r="C14" s="14"/>
      <c r="F14" s="69">
        <v>0</v>
      </c>
      <c r="H14" s="69">
        <v>0</v>
      </c>
      <c r="I14" s="68">
        <v>0</v>
      </c>
      <c r="J14" s="68">
        <v>0</v>
      </c>
    </row>
    <row r="15" spans="1:48">
      <c r="A15" t="s">
        <v>210</v>
      </c>
      <c r="B15" t="s">
        <v>210</v>
      </c>
      <c r="C15" t="s">
        <v>210</v>
      </c>
      <c r="D15" t="s">
        <v>210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</row>
    <row r="16" spans="1:48">
      <c r="A16" s="67" t="s">
        <v>591</v>
      </c>
      <c r="B16" s="14"/>
      <c r="C16" s="14"/>
      <c r="F16" s="69">
        <v>0</v>
      </c>
      <c r="H16" s="69">
        <v>0</v>
      </c>
      <c r="I16" s="68">
        <v>0</v>
      </c>
      <c r="J16" s="68">
        <v>0</v>
      </c>
    </row>
    <row r="17" spans="1:10">
      <c r="A17" t="s">
        <v>210</v>
      </c>
      <c r="B17" t="s">
        <v>210</v>
      </c>
      <c r="C17" t="s">
        <v>210</v>
      </c>
      <c r="D17" t="s">
        <v>210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</row>
    <row r="18" spans="1:10">
      <c r="A18" s="67" t="s">
        <v>553</v>
      </c>
      <c r="B18" s="14"/>
      <c r="C18" s="14"/>
      <c r="F18" s="69">
        <v>0</v>
      </c>
      <c r="H18" s="69">
        <v>0</v>
      </c>
      <c r="I18" s="68">
        <v>0</v>
      </c>
      <c r="J18" s="68">
        <v>0</v>
      </c>
    </row>
    <row r="19" spans="1:10">
      <c r="A19" t="s">
        <v>210</v>
      </c>
      <c r="B19" t="s">
        <v>210</v>
      </c>
      <c r="C19" t="s">
        <v>210</v>
      </c>
      <c r="D19" t="s">
        <v>210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</row>
    <row r="20" spans="1:10">
      <c r="A20" s="67" t="s">
        <v>510</v>
      </c>
      <c r="B20" s="14"/>
      <c r="C20" s="14"/>
      <c r="F20" s="69">
        <v>0</v>
      </c>
      <c r="H20" s="69">
        <v>0</v>
      </c>
      <c r="I20" s="68">
        <v>0</v>
      </c>
      <c r="J20" s="68">
        <v>0</v>
      </c>
    </row>
    <row r="21" spans="1:10">
      <c r="A21" t="s">
        <v>210</v>
      </c>
      <c r="B21" t="s">
        <v>210</v>
      </c>
      <c r="C21" t="s">
        <v>210</v>
      </c>
      <c r="D21" t="s">
        <v>210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</row>
    <row r="22" spans="1:10">
      <c r="A22" s="67" t="s">
        <v>215</v>
      </c>
      <c r="B22" s="14"/>
      <c r="C22" s="14"/>
      <c r="F22" s="69">
        <v>0</v>
      </c>
      <c r="H22" s="69">
        <v>0</v>
      </c>
      <c r="I22" s="68">
        <v>0</v>
      </c>
      <c r="J22" s="68">
        <v>0</v>
      </c>
    </row>
    <row r="23" spans="1:10">
      <c r="A23" s="67" t="s">
        <v>551</v>
      </c>
      <c r="B23" s="14"/>
      <c r="C23" s="14"/>
      <c r="F23" s="69">
        <v>0</v>
      </c>
      <c r="H23" s="69">
        <v>0</v>
      </c>
      <c r="I23" s="68">
        <v>0</v>
      </c>
      <c r="J23" s="68">
        <v>0</v>
      </c>
    </row>
    <row r="24" spans="1:10">
      <c r="A24" t="s">
        <v>210</v>
      </c>
      <c r="B24" t="s">
        <v>210</v>
      </c>
      <c r="C24" t="s">
        <v>210</v>
      </c>
      <c r="D24" t="s">
        <v>210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</row>
    <row r="25" spans="1:10">
      <c r="A25" s="67" t="s">
        <v>554</v>
      </c>
      <c r="B25" s="14"/>
      <c r="C25" s="14"/>
      <c r="F25" s="69">
        <v>0</v>
      </c>
      <c r="H25" s="69">
        <v>0</v>
      </c>
      <c r="I25" s="68">
        <v>0</v>
      </c>
      <c r="J25" s="68">
        <v>0</v>
      </c>
    </row>
    <row r="26" spans="1:10">
      <c r="A26" t="s">
        <v>210</v>
      </c>
      <c r="B26" t="s">
        <v>210</v>
      </c>
      <c r="C26" t="s">
        <v>210</v>
      </c>
      <c r="D26" t="s">
        <v>210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</row>
    <row r="27" spans="1:10">
      <c r="A27" s="67" t="s">
        <v>553</v>
      </c>
      <c r="B27" s="14"/>
      <c r="C27" s="14"/>
      <c r="F27" s="69">
        <v>0</v>
      </c>
      <c r="H27" s="69">
        <v>0</v>
      </c>
      <c r="I27" s="68">
        <v>0</v>
      </c>
      <c r="J27" s="68">
        <v>0</v>
      </c>
    </row>
    <row r="28" spans="1:10">
      <c r="A28" t="s">
        <v>210</v>
      </c>
      <c r="B28" t="s">
        <v>210</v>
      </c>
      <c r="C28" t="s">
        <v>210</v>
      </c>
      <c r="D28" t="s">
        <v>210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</row>
    <row r="29" spans="1:10">
      <c r="A29" s="67" t="s">
        <v>510</v>
      </c>
      <c r="B29" s="14"/>
      <c r="C29" s="14"/>
      <c r="F29" s="69">
        <v>0</v>
      </c>
      <c r="H29" s="69">
        <v>0</v>
      </c>
      <c r="I29" s="68">
        <v>0</v>
      </c>
      <c r="J29" s="68">
        <v>0</v>
      </c>
    </row>
    <row r="30" spans="1:10">
      <c r="A30" t="s">
        <v>210</v>
      </c>
      <c r="B30" t="s">
        <v>210</v>
      </c>
      <c r="C30" t="s">
        <v>210</v>
      </c>
      <c r="D30" t="s">
        <v>210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</row>
    <row r="31" spans="1:10">
      <c r="A31" s="81" t="s">
        <v>217</v>
      </c>
      <c r="B31" s="14"/>
      <c r="C31" s="14"/>
    </row>
    <row r="32" spans="1:10">
      <c r="A32" s="81" t="s">
        <v>283</v>
      </c>
      <c r="B32" s="14"/>
      <c r="C32" s="14"/>
    </row>
    <row r="33" spans="1:3">
      <c r="A33" s="81" t="s">
        <v>284</v>
      </c>
      <c r="B33" s="14"/>
      <c r="C33" s="14"/>
    </row>
    <row r="34" spans="1:3">
      <c r="A34" s="81" t="s">
        <v>285</v>
      </c>
      <c r="B34" s="14"/>
      <c r="C34" s="14"/>
    </row>
    <row r="35" spans="1:3" hidden="1">
      <c r="B35" s="14"/>
      <c r="C35" s="14"/>
    </row>
    <row r="36" spans="1:3" hidden="1"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topLeftCell="A4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78" width="0" style="14" hidden="1" customWidth="1"/>
    <col min="79" max="16384" width="9.140625" style="14" hidden="1"/>
  </cols>
  <sheetData>
    <row r="1" spans="1:77">
      <c r="A1" s="2" t="s">
        <v>0</v>
      </c>
      <c r="B1" t="s">
        <v>196</v>
      </c>
    </row>
    <row r="2" spans="1:77">
      <c r="A2" s="2" t="s">
        <v>1</v>
      </c>
    </row>
    <row r="3" spans="1:77">
      <c r="A3" s="2" t="s">
        <v>2</v>
      </c>
      <c r="B3" t="s">
        <v>197</v>
      </c>
    </row>
    <row r="4" spans="1:77">
      <c r="A4" s="2" t="s">
        <v>3</v>
      </c>
    </row>
    <row r="5" spans="1:77" ht="26.25" customHeight="1">
      <c r="A5" s="95" t="s">
        <v>135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7"/>
    </row>
    <row r="6" spans="1:77" ht="26.25" customHeight="1">
      <c r="A6" s="95" t="s">
        <v>144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1:77" s="16" customFormat="1">
      <c r="A7" s="40" t="s">
        <v>95</v>
      </c>
      <c r="B7" s="41" t="s">
        <v>48</v>
      </c>
      <c r="C7" s="41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</row>
    <row r="8" spans="1:77" s="16" customFormat="1" ht="18.75" customHeight="1">
      <c r="A8" s="17"/>
      <c r="B8" s="18"/>
      <c r="C8" s="18"/>
      <c r="D8" s="18"/>
      <c r="E8" s="18"/>
      <c r="F8" s="18" t="s">
        <v>73</v>
      </c>
      <c r="G8" s="18" t="s">
        <v>74</v>
      </c>
      <c r="H8" s="18"/>
      <c r="I8" s="18" t="s">
        <v>7</v>
      </c>
      <c r="J8" s="18" t="s">
        <v>7</v>
      </c>
      <c r="K8" s="18" t="s">
        <v>183</v>
      </c>
      <c r="L8" s="18"/>
      <c r="M8" s="18" t="s">
        <v>6</v>
      </c>
      <c r="N8" s="18" t="s">
        <v>7</v>
      </c>
      <c r="O8" s="26" t="s">
        <v>7</v>
      </c>
      <c r="P8" s="36" t="s">
        <v>7</v>
      </c>
      <c r="Q8" s="14"/>
      <c r="R8" s="14"/>
      <c r="S8" s="14"/>
      <c r="T8" s="14"/>
      <c r="U8" s="14"/>
    </row>
    <row r="9" spans="1:7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29" t="s">
        <v>79</v>
      </c>
      <c r="Q9" s="14"/>
      <c r="R9" s="14"/>
      <c r="S9" s="14"/>
      <c r="T9" s="14"/>
      <c r="U9" s="14"/>
    </row>
    <row r="10" spans="1:77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BY10" s="14"/>
    </row>
    <row r="11" spans="1:77">
      <c r="A11" s="67" t="s">
        <v>199</v>
      </c>
      <c r="C11" s="14"/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77">
      <c r="A12" s="67" t="s">
        <v>556</v>
      </c>
      <c r="C12" s="14"/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77">
      <c r="A13" t="s">
        <v>210</v>
      </c>
      <c r="B13" t="s">
        <v>210</v>
      </c>
      <c r="C13" s="14"/>
      <c r="D13" t="s">
        <v>210</v>
      </c>
      <c r="G13" s="65">
        <v>0</v>
      </c>
      <c r="H13" t="s">
        <v>210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77">
      <c r="A14" s="67" t="s">
        <v>557</v>
      </c>
      <c r="C14" s="14"/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77">
      <c r="A15" t="s">
        <v>210</v>
      </c>
      <c r="B15" t="s">
        <v>210</v>
      </c>
      <c r="C15" s="14"/>
      <c r="D15" t="s">
        <v>210</v>
      </c>
      <c r="G15" s="65">
        <v>0</v>
      </c>
      <c r="H15" t="s">
        <v>210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77">
      <c r="A16" s="67" t="s">
        <v>558</v>
      </c>
      <c r="C16" s="14"/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559</v>
      </c>
      <c r="C17" s="14"/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210</v>
      </c>
      <c r="B18" t="s">
        <v>210</v>
      </c>
      <c r="C18" s="14"/>
      <c r="D18" t="s">
        <v>210</v>
      </c>
      <c r="G18" s="65">
        <v>0</v>
      </c>
      <c r="H18" t="s">
        <v>210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560</v>
      </c>
      <c r="C19" s="14"/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210</v>
      </c>
      <c r="B20" t="s">
        <v>210</v>
      </c>
      <c r="C20" s="14"/>
      <c r="D20" t="s">
        <v>210</v>
      </c>
      <c r="G20" s="65">
        <v>0</v>
      </c>
      <c r="H20" t="s">
        <v>210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561</v>
      </c>
      <c r="C21" s="14"/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210</v>
      </c>
      <c r="B22" t="s">
        <v>210</v>
      </c>
      <c r="C22" s="14"/>
      <c r="D22" t="s">
        <v>210</v>
      </c>
      <c r="G22" s="65">
        <v>0</v>
      </c>
      <c r="H22" t="s">
        <v>210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562</v>
      </c>
      <c r="C23" s="14"/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210</v>
      </c>
      <c r="B24" t="s">
        <v>210</v>
      </c>
      <c r="C24" s="14"/>
      <c r="D24" t="s">
        <v>210</v>
      </c>
      <c r="G24" s="65">
        <v>0</v>
      </c>
      <c r="H24" t="s">
        <v>210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215</v>
      </c>
      <c r="C25" s="14"/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556</v>
      </c>
      <c r="C26" s="14"/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210</v>
      </c>
      <c r="B27" t="s">
        <v>210</v>
      </c>
      <c r="C27" s="14"/>
      <c r="D27" t="s">
        <v>210</v>
      </c>
      <c r="G27" s="65">
        <v>0</v>
      </c>
      <c r="H27" t="s">
        <v>210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557</v>
      </c>
      <c r="C28" s="14"/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210</v>
      </c>
      <c r="B29" t="s">
        <v>210</v>
      </c>
      <c r="C29" s="14"/>
      <c r="D29" t="s">
        <v>210</v>
      </c>
      <c r="G29" s="65">
        <v>0</v>
      </c>
      <c r="H29" t="s">
        <v>210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558</v>
      </c>
      <c r="C30" s="14"/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559</v>
      </c>
      <c r="C31" s="14"/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210</v>
      </c>
      <c r="B32" t="s">
        <v>210</v>
      </c>
      <c r="C32" s="14"/>
      <c r="D32" t="s">
        <v>210</v>
      </c>
      <c r="G32" s="65">
        <v>0</v>
      </c>
      <c r="H32" t="s">
        <v>210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560</v>
      </c>
      <c r="C33" s="14"/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210</v>
      </c>
      <c r="B34" t="s">
        <v>210</v>
      </c>
      <c r="C34" s="14"/>
      <c r="D34" t="s">
        <v>210</v>
      </c>
      <c r="G34" s="65">
        <v>0</v>
      </c>
      <c r="H34" t="s">
        <v>210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561</v>
      </c>
      <c r="C35" s="14"/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210</v>
      </c>
      <c r="B36" t="s">
        <v>210</v>
      </c>
      <c r="C36" s="14"/>
      <c r="D36" t="s">
        <v>210</v>
      </c>
      <c r="G36" s="65">
        <v>0</v>
      </c>
      <c r="H36" t="s">
        <v>210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562</v>
      </c>
      <c r="C37" s="14"/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210</v>
      </c>
      <c r="B38" t="s">
        <v>210</v>
      </c>
      <c r="C38" s="14"/>
      <c r="D38" t="s">
        <v>210</v>
      </c>
      <c r="G38" s="65">
        <v>0</v>
      </c>
      <c r="H38" t="s">
        <v>210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81" t="s">
        <v>217</v>
      </c>
      <c r="C39" s="14"/>
    </row>
    <row r="40" spans="1:16">
      <c r="A40" s="81" t="s">
        <v>283</v>
      </c>
      <c r="C40" s="14"/>
    </row>
    <row r="41" spans="1:16">
      <c r="A41" s="81" t="s">
        <v>284</v>
      </c>
      <c r="C41" s="14"/>
    </row>
    <row r="42" spans="1:16">
      <c r="A42" s="81" t="s">
        <v>285</v>
      </c>
      <c r="C42" s="14"/>
    </row>
    <row r="43" spans="1:16" hidden="1"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44"/>
  <sheetViews>
    <sheetView rightToLeft="1" topLeftCell="A6" workbookViewId="0">
      <selection activeCell="A6" sqref="A6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0.85546875" style="14" customWidth="1"/>
    <col min="10" max="10" width="13.85546875" style="14" customWidth="1"/>
    <col min="11" max="11" width="19.85546875" style="14" customWidth="1"/>
    <col min="12" max="12" width="15.5703125" style="14" customWidth="1"/>
    <col min="13" max="13" width="14.7109375" style="14" customWidth="1"/>
    <col min="14" max="14" width="10.7109375" style="14" customWidth="1"/>
    <col min="15" max="15" width="16.140625" style="14" customWidth="1"/>
    <col min="16" max="16" width="26.85546875" style="14" customWidth="1"/>
    <col min="17" max="17" width="25.42578125" style="14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47" width="9.140625" style="14" hidden="1" customWidth="1"/>
    <col min="48" max="60" width="0" style="14" hidden="1" customWidth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95" t="s">
        <v>145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</row>
    <row r="6" spans="1:59" s="16" customFormat="1" ht="126">
      <c r="A6" s="40" t="s">
        <v>95</v>
      </c>
      <c r="B6" s="41" t="s">
        <v>146</v>
      </c>
      <c r="C6" s="41" t="s">
        <v>48</v>
      </c>
      <c r="D6" s="98" t="s">
        <v>49</v>
      </c>
      <c r="E6" s="98" t="s">
        <v>50</v>
      </c>
      <c r="F6" s="98" t="s">
        <v>70</v>
      </c>
      <c r="G6" s="98" t="s">
        <v>51</v>
      </c>
      <c r="H6" s="41" t="s">
        <v>71</v>
      </c>
      <c r="I6" s="41" t="s">
        <v>195</v>
      </c>
      <c r="J6" s="41" t="s">
        <v>52</v>
      </c>
      <c r="K6" s="43" t="s">
        <v>147</v>
      </c>
      <c r="L6" s="98" t="s">
        <v>54</v>
      </c>
      <c r="M6" s="41" t="s">
        <v>186</v>
      </c>
      <c r="N6" s="41" t="s">
        <v>187</v>
      </c>
      <c r="O6" s="41" t="s">
        <v>5</v>
      </c>
      <c r="P6" s="41" t="s">
        <v>56</v>
      </c>
      <c r="Q6" s="42" t="s">
        <v>182</v>
      </c>
      <c r="R6" s="14"/>
      <c r="S6" s="14"/>
      <c r="T6" s="14"/>
      <c r="U6" s="14"/>
      <c r="BF6" s="16" t="s">
        <v>148</v>
      </c>
      <c r="BG6" s="16" t="s">
        <v>101</v>
      </c>
    </row>
    <row r="7" spans="1:59" s="16" customFormat="1" ht="24" customHeight="1">
      <c r="A7" s="17"/>
      <c r="B7" s="39"/>
      <c r="C7" s="18"/>
      <c r="D7" s="18"/>
      <c r="E7" s="18"/>
      <c r="F7" s="18" t="s">
        <v>73</v>
      </c>
      <c r="G7" s="18"/>
      <c r="H7" s="18" t="s">
        <v>74</v>
      </c>
      <c r="I7" s="18"/>
      <c r="J7" s="18"/>
      <c r="K7" s="18" t="s">
        <v>7</v>
      </c>
      <c r="L7" s="18" t="s">
        <v>7</v>
      </c>
      <c r="M7" s="18" t="s">
        <v>183</v>
      </c>
      <c r="N7" s="18"/>
      <c r="O7" s="18" t="s">
        <v>184</v>
      </c>
      <c r="P7" s="26" t="s">
        <v>7</v>
      </c>
      <c r="Q7" s="36" t="s">
        <v>7</v>
      </c>
      <c r="R7" s="14"/>
      <c r="S7" s="14"/>
      <c r="T7" s="14"/>
      <c r="U7" s="14"/>
      <c r="BF7" s="16" t="s">
        <v>149</v>
      </c>
      <c r="BG7" s="16" t="s">
        <v>105</v>
      </c>
    </row>
    <row r="8" spans="1:59" s="20" customFormat="1" ht="18" customHeight="1">
      <c r="A8" s="19"/>
      <c r="B8" s="15" t="s">
        <v>9</v>
      </c>
      <c r="C8" s="15" t="s">
        <v>10</v>
      </c>
      <c r="D8" s="15" t="s">
        <v>58</v>
      </c>
      <c r="E8" s="15" t="s">
        <v>59</v>
      </c>
      <c r="F8" s="7" t="s">
        <v>60</v>
      </c>
      <c r="G8" s="7" t="s">
        <v>61</v>
      </c>
      <c r="H8" s="7" t="s">
        <v>62</v>
      </c>
      <c r="I8" s="7"/>
      <c r="J8" s="7" t="s">
        <v>63</v>
      </c>
      <c r="K8" s="7" t="s">
        <v>64</v>
      </c>
      <c r="L8" s="7" t="s">
        <v>65</v>
      </c>
      <c r="M8" s="29" t="s">
        <v>75</v>
      </c>
      <c r="N8" s="29" t="s">
        <v>76</v>
      </c>
      <c r="O8" s="29" t="s">
        <v>77</v>
      </c>
      <c r="P8" s="29" t="s">
        <v>78</v>
      </c>
      <c r="Q8" s="29" t="s">
        <v>79</v>
      </c>
      <c r="R8" s="14"/>
      <c r="S8" s="14"/>
      <c r="T8" s="14"/>
      <c r="U8" s="14"/>
      <c r="BF8" s="20" t="s">
        <v>150</v>
      </c>
      <c r="BG8" s="20" t="s">
        <v>109</v>
      </c>
    </row>
    <row r="9" spans="1:59" s="20" customFormat="1" ht="18" customHeight="1">
      <c r="A9" s="21" t="s">
        <v>151</v>
      </c>
      <c r="B9" s="15"/>
      <c r="C9" s="15"/>
      <c r="D9" s="15"/>
      <c r="E9" s="15"/>
      <c r="F9" s="15"/>
      <c r="G9" s="15"/>
      <c r="H9" s="63">
        <v>4.6399999999999997</v>
      </c>
      <c r="I9" s="15"/>
      <c r="J9" s="15"/>
      <c r="K9" s="15"/>
      <c r="L9" s="64">
        <v>7.0000000000000001E-3</v>
      </c>
      <c r="M9" s="63">
        <v>1158321.29</v>
      </c>
      <c r="N9" s="7"/>
      <c r="O9" s="63">
        <v>1238.3577626984518</v>
      </c>
      <c r="P9" s="64">
        <v>1</v>
      </c>
      <c r="Q9" s="64">
        <v>5.1999999999999998E-3</v>
      </c>
      <c r="R9" s="14"/>
      <c r="S9" s="14"/>
      <c r="T9" s="14"/>
      <c r="U9" s="14"/>
      <c r="BF9" s="14" t="s">
        <v>122</v>
      </c>
      <c r="BG9" s="20" t="s">
        <v>112</v>
      </c>
    </row>
    <row r="10" spans="1:59">
      <c r="A10" s="67" t="s">
        <v>199</v>
      </c>
      <c r="H10" s="69">
        <v>4.6399999999999997</v>
      </c>
      <c r="L10" s="68">
        <v>7.0000000000000001E-3</v>
      </c>
      <c r="M10" s="69">
        <v>1158321.29</v>
      </c>
      <c r="O10" s="69">
        <v>1238.3577626984518</v>
      </c>
      <c r="P10" s="68">
        <v>1</v>
      </c>
      <c r="Q10" s="68">
        <v>5.1999999999999998E-3</v>
      </c>
    </row>
    <row r="11" spans="1:59">
      <c r="A11" s="67" t="s">
        <v>592</v>
      </c>
      <c r="H11" s="69">
        <v>4.6399999999999997</v>
      </c>
      <c r="L11" s="68">
        <v>7.0000000000000001E-3</v>
      </c>
      <c r="M11" s="69">
        <v>1158321.29</v>
      </c>
      <c r="O11" s="69">
        <v>1238.3577626984518</v>
      </c>
      <c r="P11" s="68">
        <v>1</v>
      </c>
      <c r="Q11" s="68">
        <v>5.1999999999999998E-3</v>
      </c>
    </row>
    <row r="12" spans="1:59">
      <c r="A12" t="s">
        <v>593</v>
      </c>
      <c r="B12" t="s">
        <v>594</v>
      </c>
      <c r="C12" t="s">
        <v>595</v>
      </c>
      <c r="D12" t="s">
        <v>596</v>
      </c>
      <c r="E12" t="s">
        <v>300</v>
      </c>
      <c r="F12" t="s">
        <v>597</v>
      </c>
      <c r="G12" t="s">
        <v>205</v>
      </c>
      <c r="H12" s="65">
        <v>3.1</v>
      </c>
      <c r="I12" t="s">
        <v>598</v>
      </c>
      <c r="J12" t="s">
        <v>101</v>
      </c>
      <c r="K12" s="66">
        <v>2.1000000000000001E-2</v>
      </c>
      <c r="L12" s="70">
        <v>7.0000000000000001E-3</v>
      </c>
      <c r="M12" s="71">
        <v>1158321.29</v>
      </c>
      <c r="O12" s="71">
        <v>1238.3577626984518</v>
      </c>
      <c r="P12" s="70">
        <v>1</v>
      </c>
      <c r="Q12" s="70">
        <v>5.1999999999999998E-3</v>
      </c>
    </row>
    <row r="13" spans="1:59">
      <c r="A13" s="67" t="s">
        <v>599</v>
      </c>
      <c r="H13" s="69">
        <v>0</v>
      </c>
      <c r="L13" s="68">
        <v>0</v>
      </c>
      <c r="M13" s="69">
        <v>0</v>
      </c>
      <c r="O13" s="69">
        <v>0</v>
      </c>
      <c r="P13" s="68">
        <v>0</v>
      </c>
      <c r="Q13" s="68">
        <v>0</v>
      </c>
    </row>
    <row r="14" spans="1:59">
      <c r="A14" t="s">
        <v>210</v>
      </c>
      <c r="C14" t="s">
        <v>210</v>
      </c>
      <c r="E14" t="s">
        <v>210</v>
      </c>
      <c r="H14" s="65">
        <v>0</v>
      </c>
      <c r="I14" t="s">
        <v>210</v>
      </c>
      <c r="J14" t="s">
        <v>210</v>
      </c>
      <c r="K14" s="66">
        <v>0</v>
      </c>
      <c r="L14" s="66">
        <v>0</v>
      </c>
      <c r="M14" s="65">
        <v>0</v>
      </c>
      <c r="N14" s="65">
        <v>0</v>
      </c>
      <c r="O14" s="65">
        <v>0</v>
      </c>
      <c r="P14" s="66">
        <v>0</v>
      </c>
      <c r="Q14" s="66">
        <v>0</v>
      </c>
    </row>
    <row r="15" spans="1:59">
      <c r="A15" s="67" t="s">
        <v>600</v>
      </c>
      <c r="H15" s="69">
        <v>0</v>
      </c>
      <c r="L15" s="68">
        <v>0</v>
      </c>
      <c r="M15" s="69">
        <v>0</v>
      </c>
      <c r="O15" s="69">
        <v>0</v>
      </c>
      <c r="P15" s="68">
        <v>0</v>
      </c>
      <c r="Q15" s="68">
        <v>0</v>
      </c>
    </row>
    <row r="16" spans="1:59">
      <c r="A16" t="s">
        <v>210</v>
      </c>
      <c r="C16" t="s">
        <v>210</v>
      </c>
      <c r="E16" t="s">
        <v>210</v>
      </c>
      <c r="H16" s="65">
        <v>0</v>
      </c>
      <c r="I16" t="s">
        <v>210</v>
      </c>
      <c r="J16" t="s">
        <v>210</v>
      </c>
      <c r="K16" s="66">
        <v>0</v>
      </c>
      <c r="L16" s="66">
        <v>0</v>
      </c>
      <c r="M16" s="65">
        <v>0</v>
      </c>
      <c r="N16" s="65">
        <v>0</v>
      </c>
      <c r="O16" s="65">
        <v>0</v>
      </c>
      <c r="P16" s="66">
        <v>0</v>
      </c>
      <c r="Q16" s="66">
        <v>0</v>
      </c>
    </row>
    <row r="17" spans="1:17">
      <c r="A17" s="67" t="s">
        <v>601</v>
      </c>
      <c r="H17" s="69">
        <v>0</v>
      </c>
      <c r="L17" s="68">
        <v>0</v>
      </c>
      <c r="M17" s="69">
        <v>0</v>
      </c>
      <c r="O17" s="69">
        <v>0</v>
      </c>
      <c r="P17" s="68">
        <v>0</v>
      </c>
      <c r="Q17" s="68">
        <v>0</v>
      </c>
    </row>
    <row r="18" spans="1:17">
      <c r="A18" t="s">
        <v>210</v>
      </c>
      <c r="C18" t="s">
        <v>210</v>
      </c>
      <c r="E18" t="s">
        <v>210</v>
      </c>
      <c r="H18" s="65">
        <v>0</v>
      </c>
      <c r="I18" t="s">
        <v>210</v>
      </c>
      <c r="J18" t="s">
        <v>210</v>
      </c>
      <c r="K18" s="66">
        <v>0</v>
      </c>
      <c r="L18" s="66">
        <v>0</v>
      </c>
      <c r="M18" s="65">
        <v>0</v>
      </c>
      <c r="N18" s="65">
        <v>0</v>
      </c>
      <c r="O18" s="65">
        <v>0</v>
      </c>
      <c r="P18" s="66">
        <v>0</v>
      </c>
      <c r="Q18" s="66">
        <v>0</v>
      </c>
    </row>
    <row r="19" spans="1:17">
      <c r="A19" s="67" t="s">
        <v>602</v>
      </c>
      <c r="H19" s="69">
        <v>0</v>
      </c>
      <c r="L19" s="68">
        <v>0</v>
      </c>
      <c r="M19" s="69">
        <v>0</v>
      </c>
      <c r="O19" s="69">
        <v>0</v>
      </c>
      <c r="P19" s="68">
        <v>0</v>
      </c>
      <c r="Q19" s="68">
        <v>0</v>
      </c>
    </row>
    <row r="20" spans="1:17">
      <c r="A20" t="s">
        <v>210</v>
      </c>
      <c r="C20" t="s">
        <v>210</v>
      </c>
      <c r="E20" t="s">
        <v>210</v>
      </c>
      <c r="H20" s="65">
        <v>0</v>
      </c>
      <c r="I20" t="s">
        <v>210</v>
      </c>
      <c r="J20" t="s">
        <v>210</v>
      </c>
      <c r="K20" s="66">
        <v>0</v>
      </c>
      <c r="L20" s="66">
        <v>0</v>
      </c>
      <c r="M20" s="65">
        <v>0</v>
      </c>
      <c r="N20" s="65">
        <v>0</v>
      </c>
      <c r="O20" s="65">
        <v>0</v>
      </c>
      <c r="P20" s="66">
        <v>0</v>
      </c>
      <c r="Q20" s="66">
        <v>0</v>
      </c>
    </row>
    <row r="21" spans="1:17">
      <c r="A21" s="67" t="s">
        <v>603</v>
      </c>
      <c r="H21" s="69">
        <v>0</v>
      </c>
      <c r="L21" s="68">
        <v>0</v>
      </c>
      <c r="M21" s="69">
        <v>0</v>
      </c>
      <c r="O21" s="69">
        <v>0</v>
      </c>
      <c r="P21" s="68">
        <v>0</v>
      </c>
      <c r="Q21" s="68">
        <v>0</v>
      </c>
    </row>
    <row r="22" spans="1:17">
      <c r="A22" s="67" t="s">
        <v>604</v>
      </c>
      <c r="H22" s="69">
        <v>0</v>
      </c>
      <c r="L22" s="68">
        <v>0</v>
      </c>
      <c r="M22" s="69">
        <v>0</v>
      </c>
      <c r="O22" s="69">
        <v>0</v>
      </c>
      <c r="P22" s="68">
        <v>0</v>
      </c>
      <c r="Q22" s="68">
        <v>0</v>
      </c>
    </row>
    <row r="23" spans="1:17">
      <c r="A23" t="s">
        <v>210</v>
      </c>
      <c r="C23" t="s">
        <v>210</v>
      </c>
      <c r="E23" t="s">
        <v>210</v>
      </c>
      <c r="H23" s="65">
        <v>0</v>
      </c>
      <c r="I23" t="s">
        <v>210</v>
      </c>
      <c r="J23" t="s">
        <v>210</v>
      </c>
      <c r="K23" s="66">
        <v>0</v>
      </c>
      <c r="L23" s="66">
        <v>0</v>
      </c>
      <c r="M23" s="65">
        <v>0</v>
      </c>
      <c r="N23" s="65">
        <v>0</v>
      </c>
      <c r="O23" s="65">
        <v>0</v>
      </c>
      <c r="P23" s="66">
        <v>0</v>
      </c>
      <c r="Q23" s="66">
        <v>0</v>
      </c>
    </row>
    <row r="24" spans="1:17">
      <c r="A24" s="67" t="s">
        <v>605</v>
      </c>
      <c r="H24" s="69">
        <v>0</v>
      </c>
      <c r="L24" s="68">
        <v>0</v>
      </c>
      <c r="M24" s="69">
        <v>0</v>
      </c>
      <c r="O24" s="69">
        <v>0</v>
      </c>
      <c r="P24" s="68">
        <v>0</v>
      </c>
      <c r="Q24" s="68">
        <v>0</v>
      </c>
    </row>
    <row r="25" spans="1:17">
      <c r="A25" t="s">
        <v>210</v>
      </c>
      <c r="C25" t="s">
        <v>210</v>
      </c>
      <c r="E25" t="s">
        <v>210</v>
      </c>
      <c r="H25" s="65">
        <v>0</v>
      </c>
      <c r="I25" t="s">
        <v>210</v>
      </c>
      <c r="J25" t="s">
        <v>210</v>
      </c>
      <c r="K25" s="66">
        <v>0</v>
      </c>
      <c r="L25" s="66">
        <v>0</v>
      </c>
      <c r="M25" s="65">
        <v>0</v>
      </c>
      <c r="N25" s="65">
        <v>0</v>
      </c>
      <c r="O25" s="65">
        <v>0</v>
      </c>
      <c r="P25" s="66">
        <v>0</v>
      </c>
      <c r="Q25" s="66">
        <v>0</v>
      </c>
    </row>
    <row r="26" spans="1:17">
      <c r="A26" s="67" t="s">
        <v>606</v>
      </c>
      <c r="H26" s="69">
        <v>0</v>
      </c>
      <c r="L26" s="68">
        <v>0</v>
      </c>
      <c r="M26" s="69">
        <v>0</v>
      </c>
      <c r="O26" s="69">
        <v>0</v>
      </c>
      <c r="P26" s="68">
        <v>0</v>
      </c>
      <c r="Q26" s="68">
        <v>0</v>
      </c>
    </row>
    <row r="27" spans="1:17">
      <c r="A27" t="s">
        <v>210</v>
      </c>
      <c r="C27" t="s">
        <v>210</v>
      </c>
      <c r="E27" t="s">
        <v>210</v>
      </c>
      <c r="H27" s="65">
        <v>0</v>
      </c>
      <c r="I27" t="s">
        <v>210</v>
      </c>
      <c r="J27" t="s">
        <v>210</v>
      </c>
      <c r="K27" s="66">
        <v>0</v>
      </c>
      <c r="L27" s="66">
        <v>0</v>
      </c>
      <c r="M27" s="65">
        <v>0</v>
      </c>
      <c r="N27" s="65">
        <v>0</v>
      </c>
      <c r="O27" s="65">
        <v>0</v>
      </c>
      <c r="P27" s="66">
        <v>0</v>
      </c>
      <c r="Q27" s="66">
        <v>0</v>
      </c>
    </row>
    <row r="28" spans="1:17">
      <c r="A28" s="67" t="s">
        <v>607</v>
      </c>
      <c r="H28" s="69">
        <v>0</v>
      </c>
      <c r="L28" s="68">
        <v>0</v>
      </c>
      <c r="M28" s="69">
        <v>0</v>
      </c>
      <c r="O28" s="69">
        <v>0</v>
      </c>
      <c r="P28" s="68">
        <v>0</v>
      </c>
      <c r="Q28" s="68">
        <v>0</v>
      </c>
    </row>
    <row r="29" spans="1:17">
      <c r="A29" t="s">
        <v>210</v>
      </c>
      <c r="C29" t="s">
        <v>210</v>
      </c>
      <c r="E29" t="s">
        <v>210</v>
      </c>
      <c r="H29" s="65">
        <v>0</v>
      </c>
      <c r="I29" t="s">
        <v>210</v>
      </c>
      <c r="J29" t="s">
        <v>210</v>
      </c>
      <c r="K29" s="66">
        <v>0</v>
      </c>
      <c r="L29" s="66">
        <v>0</v>
      </c>
      <c r="M29" s="65">
        <v>0</v>
      </c>
      <c r="N29" s="65">
        <v>0</v>
      </c>
      <c r="O29" s="65">
        <v>0</v>
      </c>
      <c r="P29" s="66">
        <v>0</v>
      </c>
      <c r="Q29" s="66">
        <v>0</v>
      </c>
    </row>
    <row r="30" spans="1:17">
      <c r="A30" s="67" t="s">
        <v>215</v>
      </c>
      <c r="H30" s="69">
        <v>0</v>
      </c>
      <c r="L30" s="68">
        <v>0</v>
      </c>
      <c r="M30" s="69">
        <v>0</v>
      </c>
      <c r="O30" s="69">
        <v>0</v>
      </c>
      <c r="P30" s="68">
        <v>0</v>
      </c>
      <c r="Q30" s="68">
        <v>0</v>
      </c>
    </row>
    <row r="31" spans="1:17">
      <c r="A31" s="67" t="s">
        <v>608</v>
      </c>
      <c r="H31" s="69">
        <v>0</v>
      </c>
      <c r="L31" s="68">
        <v>0</v>
      </c>
      <c r="M31" s="69">
        <v>0</v>
      </c>
      <c r="O31" s="69">
        <v>0</v>
      </c>
      <c r="P31" s="68">
        <v>0</v>
      </c>
      <c r="Q31" s="68">
        <v>0</v>
      </c>
    </row>
    <row r="32" spans="1:17">
      <c r="A32" t="s">
        <v>210</v>
      </c>
      <c r="C32" t="s">
        <v>210</v>
      </c>
      <c r="E32" t="s">
        <v>210</v>
      </c>
      <c r="H32" s="65">
        <v>0</v>
      </c>
      <c r="I32" t="s">
        <v>210</v>
      </c>
      <c r="J32" t="s">
        <v>210</v>
      </c>
      <c r="K32" s="66">
        <v>0</v>
      </c>
      <c r="L32" s="66">
        <v>0</v>
      </c>
      <c r="M32" s="65">
        <v>0</v>
      </c>
      <c r="N32" s="65">
        <v>0</v>
      </c>
      <c r="O32" s="65">
        <v>0</v>
      </c>
      <c r="P32" s="66">
        <v>0</v>
      </c>
      <c r="Q32" s="66">
        <v>0</v>
      </c>
    </row>
    <row r="33" spans="1:17">
      <c r="A33" s="67" t="s">
        <v>600</v>
      </c>
      <c r="H33" s="69">
        <v>0</v>
      </c>
      <c r="L33" s="68">
        <v>0</v>
      </c>
      <c r="M33" s="69">
        <v>0</v>
      </c>
      <c r="O33" s="69">
        <v>0</v>
      </c>
      <c r="P33" s="68">
        <v>0</v>
      </c>
      <c r="Q33" s="68">
        <v>0</v>
      </c>
    </row>
    <row r="34" spans="1:17">
      <c r="A34" t="s">
        <v>210</v>
      </c>
      <c r="C34" t="s">
        <v>210</v>
      </c>
      <c r="E34" t="s">
        <v>210</v>
      </c>
      <c r="H34" s="65">
        <v>0</v>
      </c>
      <c r="I34" t="s">
        <v>210</v>
      </c>
      <c r="J34" t="s">
        <v>210</v>
      </c>
      <c r="K34" s="66">
        <v>0</v>
      </c>
      <c r="L34" s="66">
        <v>0</v>
      </c>
      <c r="M34" s="65">
        <v>0</v>
      </c>
      <c r="N34" s="65">
        <v>0</v>
      </c>
      <c r="O34" s="65">
        <v>0</v>
      </c>
      <c r="P34" s="66">
        <v>0</v>
      </c>
      <c r="Q34" s="66">
        <v>0</v>
      </c>
    </row>
    <row r="35" spans="1:17">
      <c r="A35" s="67" t="s">
        <v>601</v>
      </c>
      <c r="H35" s="69">
        <v>0</v>
      </c>
      <c r="L35" s="68">
        <v>0</v>
      </c>
      <c r="M35" s="69">
        <v>0</v>
      </c>
      <c r="O35" s="69">
        <v>0</v>
      </c>
      <c r="P35" s="68">
        <v>0</v>
      </c>
      <c r="Q35" s="68">
        <v>0</v>
      </c>
    </row>
    <row r="36" spans="1:17">
      <c r="A36" t="s">
        <v>210</v>
      </c>
      <c r="C36" t="s">
        <v>210</v>
      </c>
      <c r="E36" t="s">
        <v>210</v>
      </c>
      <c r="H36" s="65">
        <v>0</v>
      </c>
      <c r="I36" t="s">
        <v>210</v>
      </c>
      <c r="J36" t="s">
        <v>210</v>
      </c>
      <c r="K36" s="66">
        <v>0</v>
      </c>
      <c r="L36" s="66">
        <v>0</v>
      </c>
      <c r="M36" s="65">
        <v>0</v>
      </c>
      <c r="N36" s="65">
        <v>0</v>
      </c>
      <c r="O36" s="65">
        <v>0</v>
      </c>
      <c r="P36" s="66">
        <v>0</v>
      </c>
      <c r="Q36" s="66">
        <v>0</v>
      </c>
    </row>
    <row r="37" spans="1:17">
      <c r="A37" s="67" t="s">
        <v>607</v>
      </c>
      <c r="H37" s="69">
        <v>0</v>
      </c>
      <c r="L37" s="68">
        <v>0</v>
      </c>
      <c r="M37" s="69">
        <v>0</v>
      </c>
      <c r="O37" s="69">
        <v>0</v>
      </c>
      <c r="P37" s="68">
        <v>0</v>
      </c>
      <c r="Q37" s="68">
        <v>0</v>
      </c>
    </row>
    <row r="38" spans="1:17">
      <c r="A38" t="s">
        <v>210</v>
      </c>
      <c r="C38" t="s">
        <v>210</v>
      </c>
      <c r="E38" t="s">
        <v>210</v>
      </c>
      <c r="H38" s="65">
        <v>0</v>
      </c>
      <c r="I38" t="s">
        <v>210</v>
      </c>
      <c r="J38" t="s">
        <v>210</v>
      </c>
      <c r="K38" s="66">
        <v>0</v>
      </c>
      <c r="L38" s="66">
        <v>0</v>
      </c>
      <c r="M38" s="65">
        <v>0</v>
      </c>
      <c r="N38" s="65">
        <v>0</v>
      </c>
      <c r="O38" s="65">
        <v>0</v>
      </c>
      <c r="P38" s="66">
        <v>0</v>
      </c>
      <c r="Q38" s="66">
        <v>0</v>
      </c>
    </row>
    <row r="39" spans="1:17">
      <c r="A39" s="81" t="s">
        <v>217</v>
      </c>
    </row>
    <row r="40" spans="1:17">
      <c r="A40" s="81" t="s">
        <v>283</v>
      </c>
    </row>
    <row r="41" spans="1:17">
      <c r="A41" s="81" t="s">
        <v>284</v>
      </c>
    </row>
    <row r="42" spans="1:17">
      <c r="A42" s="81" t="s">
        <v>285</v>
      </c>
    </row>
    <row r="43" spans="1:17" hidden="1"/>
    <row r="44" spans="1:1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topLeftCell="A7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4" width="0" style="14" hidden="1" customWidth="1"/>
    <col min="65" max="16384" width="9.140625" style="14" hidden="1"/>
  </cols>
  <sheetData>
    <row r="1" spans="1:63">
      <c r="A1" s="2" t="s">
        <v>0</v>
      </c>
      <c r="B1" t="s">
        <v>196</v>
      </c>
    </row>
    <row r="2" spans="1:63">
      <c r="A2" s="2" t="s">
        <v>1</v>
      </c>
    </row>
    <row r="3" spans="1:63">
      <c r="A3" s="2" t="s">
        <v>2</v>
      </c>
      <c r="B3" t="s">
        <v>197</v>
      </c>
    </row>
    <row r="4" spans="1:63">
      <c r="A4" s="2" t="s">
        <v>3</v>
      </c>
    </row>
    <row r="5" spans="1:63" ht="26.25" customHeight="1">
      <c r="A5" s="100" t="s">
        <v>152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2"/>
    </row>
    <row r="6" spans="1:63" s="16" customFormat="1">
      <c r="A6" s="40" t="s">
        <v>95</v>
      </c>
      <c r="B6" s="41" t="s">
        <v>48</v>
      </c>
      <c r="C6" s="41" t="s">
        <v>49</v>
      </c>
      <c r="D6" s="41" t="s">
        <v>50</v>
      </c>
      <c r="E6" s="41" t="s">
        <v>51</v>
      </c>
      <c r="F6" s="41" t="s">
        <v>71</v>
      </c>
      <c r="G6" s="41" t="s">
        <v>52</v>
      </c>
      <c r="H6" s="41" t="s">
        <v>153</v>
      </c>
      <c r="I6" s="41" t="s">
        <v>54</v>
      </c>
      <c r="J6" s="41" t="s">
        <v>186</v>
      </c>
      <c r="K6" s="41" t="s">
        <v>187</v>
      </c>
      <c r="L6" s="41" t="s">
        <v>5</v>
      </c>
      <c r="M6" s="41" t="s">
        <v>56</v>
      </c>
      <c r="N6" s="42" t="s">
        <v>182</v>
      </c>
      <c r="O6" s="14"/>
      <c r="P6" s="14"/>
      <c r="Q6" s="14"/>
      <c r="R6" s="14"/>
      <c r="S6" s="14"/>
      <c r="T6" s="14"/>
    </row>
    <row r="7" spans="1:63" s="16" customFormat="1" ht="24.75" customHeight="1">
      <c r="A7" s="17"/>
      <c r="B7" s="26"/>
      <c r="C7" s="26"/>
      <c r="D7" s="26"/>
      <c r="E7" s="26"/>
      <c r="F7" s="26" t="s">
        <v>74</v>
      </c>
      <c r="G7" s="26"/>
      <c r="H7" s="26" t="s">
        <v>7</v>
      </c>
      <c r="I7" s="26" t="s">
        <v>7</v>
      </c>
      <c r="J7" s="26" t="s">
        <v>183</v>
      </c>
      <c r="K7" s="26"/>
      <c r="L7" s="26" t="s">
        <v>6</v>
      </c>
      <c r="M7" s="26" t="s">
        <v>7</v>
      </c>
      <c r="N7" s="36" t="s">
        <v>7</v>
      </c>
      <c r="O7" s="14"/>
      <c r="P7" s="14"/>
      <c r="Q7" s="14"/>
      <c r="R7" s="14"/>
      <c r="S7" s="14"/>
      <c r="T7" s="14"/>
    </row>
    <row r="8" spans="1:63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29" t="s">
        <v>76</v>
      </c>
      <c r="N8" s="29" t="s">
        <v>77</v>
      </c>
      <c r="O8" s="14"/>
      <c r="P8" s="14"/>
      <c r="Q8" s="14"/>
      <c r="R8" s="14"/>
      <c r="S8" s="14"/>
      <c r="T8" s="14"/>
    </row>
    <row r="9" spans="1:63" s="20" customFormat="1" ht="18" customHeight="1">
      <c r="A9" s="21" t="s">
        <v>154</v>
      </c>
      <c r="B9" s="7"/>
      <c r="C9" s="7"/>
      <c r="D9" s="7"/>
      <c r="E9" s="7"/>
      <c r="F9" s="7"/>
      <c r="G9" s="7"/>
      <c r="H9" s="7"/>
      <c r="I9" s="7"/>
      <c r="J9" s="63">
        <v>0</v>
      </c>
      <c r="K9" s="7"/>
      <c r="L9" s="63">
        <v>0</v>
      </c>
      <c r="M9" s="64">
        <v>0</v>
      </c>
      <c r="N9" s="64">
        <v>0</v>
      </c>
      <c r="O9" s="14"/>
      <c r="P9" s="14"/>
      <c r="Q9" s="14"/>
      <c r="R9" s="14"/>
      <c r="S9" s="14"/>
      <c r="T9" s="14"/>
      <c r="BK9" s="14"/>
    </row>
    <row r="10" spans="1:63">
      <c r="A10" s="67" t="s">
        <v>199</v>
      </c>
      <c r="F10" s="69">
        <v>0</v>
      </c>
      <c r="I10" s="68">
        <v>0</v>
      </c>
      <c r="J10" s="69">
        <v>0</v>
      </c>
      <c r="L10" s="69">
        <v>0</v>
      </c>
      <c r="M10" s="68">
        <v>0</v>
      </c>
      <c r="N10" s="68">
        <v>0</v>
      </c>
    </row>
    <row r="11" spans="1:63">
      <c r="A11" s="67" t="s">
        <v>568</v>
      </c>
      <c r="F11" s="69">
        <v>0</v>
      </c>
      <c r="I11" s="68">
        <v>0</v>
      </c>
      <c r="J11" s="69">
        <v>0</v>
      </c>
      <c r="L11" s="69">
        <v>0</v>
      </c>
      <c r="M11" s="68">
        <v>0</v>
      </c>
      <c r="N11" s="68">
        <v>0</v>
      </c>
    </row>
    <row r="12" spans="1:63">
      <c r="A12" t="s">
        <v>210</v>
      </c>
      <c r="B12" t="s">
        <v>210</v>
      </c>
      <c r="D12" t="s">
        <v>210</v>
      </c>
      <c r="F12" s="65">
        <v>0</v>
      </c>
      <c r="G12" t="s">
        <v>210</v>
      </c>
      <c r="H12" s="66">
        <v>0</v>
      </c>
      <c r="I12" s="66">
        <v>0</v>
      </c>
      <c r="J12" s="65">
        <v>0</v>
      </c>
      <c r="K12" s="65">
        <v>0</v>
      </c>
      <c r="L12" s="65">
        <v>0</v>
      </c>
      <c r="M12" s="66">
        <v>0</v>
      </c>
      <c r="N12" s="66">
        <v>0</v>
      </c>
    </row>
    <row r="13" spans="1:63">
      <c r="A13" s="67" t="s">
        <v>569</v>
      </c>
      <c r="F13" s="69">
        <v>0</v>
      </c>
      <c r="I13" s="68">
        <v>0</v>
      </c>
      <c r="J13" s="69">
        <v>0</v>
      </c>
      <c r="L13" s="69">
        <v>0</v>
      </c>
      <c r="M13" s="68">
        <v>0</v>
      </c>
      <c r="N13" s="68">
        <v>0</v>
      </c>
    </row>
    <row r="14" spans="1:63">
      <c r="A14" t="s">
        <v>210</v>
      </c>
      <c r="B14" t="s">
        <v>210</v>
      </c>
      <c r="D14" t="s">
        <v>210</v>
      </c>
      <c r="F14" s="65">
        <v>0</v>
      </c>
      <c r="G14" t="s">
        <v>210</v>
      </c>
      <c r="H14" s="66">
        <v>0</v>
      </c>
      <c r="I14" s="66">
        <v>0</v>
      </c>
      <c r="J14" s="65">
        <v>0</v>
      </c>
      <c r="K14" s="65">
        <v>0</v>
      </c>
      <c r="L14" s="65">
        <v>0</v>
      </c>
      <c r="M14" s="66">
        <v>0</v>
      </c>
      <c r="N14" s="66">
        <v>0</v>
      </c>
    </row>
    <row r="15" spans="1:63">
      <c r="A15" s="67" t="s">
        <v>609</v>
      </c>
      <c r="F15" s="69">
        <v>0</v>
      </c>
      <c r="I15" s="68">
        <v>0</v>
      </c>
      <c r="J15" s="69">
        <v>0</v>
      </c>
      <c r="L15" s="69">
        <v>0</v>
      </c>
      <c r="M15" s="68">
        <v>0</v>
      </c>
      <c r="N15" s="68">
        <v>0</v>
      </c>
    </row>
    <row r="16" spans="1:63">
      <c r="A16" t="s">
        <v>210</v>
      </c>
      <c r="B16" t="s">
        <v>210</v>
      </c>
      <c r="D16" t="s">
        <v>210</v>
      </c>
      <c r="F16" s="65">
        <v>0</v>
      </c>
      <c r="G16" t="s">
        <v>210</v>
      </c>
      <c r="H16" s="66">
        <v>0</v>
      </c>
      <c r="I16" s="66">
        <v>0</v>
      </c>
      <c r="J16" s="65">
        <v>0</v>
      </c>
      <c r="K16" s="65">
        <v>0</v>
      </c>
      <c r="L16" s="65">
        <v>0</v>
      </c>
      <c r="M16" s="66">
        <v>0</v>
      </c>
      <c r="N16" s="66">
        <v>0</v>
      </c>
    </row>
    <row r="17" spans="1:14">
      <c r="A17" s="67" t="s">
        <v>610</v>
      </c>
      <c r="F17" s="69">
        <v>0</v>
      </c>
      <c r="I17" s="68">
        <v>0</v>
      </c>
      <c r="J17" s="69">
        <v>0</v>
      </c>
      <c r="L17" s="69">
        <v>0</v>
      </c>
      <c r="M17" s="68">
        <v>0</v>
      </c>
      <c r="N17" s="68">
        <v>0</v>
      </c>
    </row>
    <row r="18" spans="1:14">
      <c r="A18" t="s">
        <v>210</v>
      </c>
      <c r="B18" t="s">
        <v>210</v>
      </c>
      <c r="D18" t="s">
        <v>210</v>
      </c>
      <c r="F18" s="65">
        <v>0</v>
      </c>
      <c r="G18" t="s">
        <v>210</v>
      </c>
      <c r="H18" s="66">
        <v>0</v>
      </c>
      <c r="I18" s="66">
        <v>0</v>
      </c>
      <c r="J18" s="65">
        <v>0</v>
      </c>
      <c r="K18" s="65">
        <v>0</v>
      </c>
      <c r="L18" s="65">
        <v>0</v>
      </c>
      <c r="M18" s="66">
        <v>0</v>
      </c>
      <c r="N18" s="66">
        <v>0</v>
      </c>
    </row>
    <row r="19" spans="1:14">
      <c r="A19" s="67" t="s">
        <v>510</v>
      </c>
      <c r="F19" s="69">
        <v>0</v>
      </c>
      <c r="I19" s="68">
        <v>0</v>
      </c>
      <c r="J19" s="69">
        <v>0</v>
      </c>
      <c r="L19" s="69">
        <v>0</v>
      </c>
      <c r="M19" s="68">
        <v>0</v>
      </c>
      <c r="N19" s="68">
        <v>0</v>
      </c>
    </row>
    <row r="20" spans="1:14">
      <c r="A20" t="s">
        <v>210</v>
      </c>
      <c r="B20" t="s">
        <v>210</v>
      </c>
      <c r="D20" t="s">
        <v>210</v>
      </c>
      <c r="F20" s="65">
        <v>0</v>
      </c>
      <c r="G20" t="s">
        <v>210</v>
      </c>
      <c r="H20" s="66">
        <v>0</v>
      </c>
      <c r="I20" s="66">
        <v>0</v>
      </c>
      <c r="J20" s="65">
        <v>0</v>
      </c>
      <c r="K20" s="65">
        <v>0</v>
      </c>
      <c r="L20" s="65">
        <v>0</v>
      </c>
      <c r="M20" s="66">
        <v>0</v>
      </c>
      <c r="N20" s="66">
        <v>0</v>
      </c>
    </row>
    <row r="21" spans="1:14">
      <c r="A21" s="67" t="s">
        <v>215</v>
      </c>
      <c r="F21" s="69">
        <v>0</v>
      </c>
      <c r="I21" s="68">
        <v>0</v>
      </c>
      <c r="J21" s="69">
        <v>0</v>
      </c>
      <c r="L21" s="69">
        <v>0</v>
      </c>
      <c r="M21" s="68">
        <v>0</v>
      </c>
      <c r="N21" s="68">
        <v>0</v>
      </c>
    </row>
    <row r="22" spans="1:14">
      <c r="A22" t="s">
        <v>210</v>
      </c>
      <c r="B22" t="s">
        <v>210</v>
      </c>
      <c r="D22" t="s">
        <v>210</v>
      </c>
      <c r="F22" s="65">
        <v>0</v>
      </c>
      <c r="G22" t="s">
        <v>210</v>
      </c>
      <c r="H22" s="66">
        <v>0</v>
      </c>
      <c r="I22" s="66">
        <v>0</v>
      </c>
      <c r="J22" s="65">
        <v>0</v>
      </c>
      <c r="K22" s="65">
        <v>0</v>
      </c>
      <c r="L22" s="65">
        <v>0</v>
      </c>
      <c r="M22" s="66">
        <v>0</v>
      </c>
      <c r="N22" s="66">
        <v>0</v>
      </c>
    </row>
    <row r="23" spans="1:14">
      <c r="A23" s="81" t="s">
        <v>217</v>
      </c>
    </row>
    <row r="24" spans="1:14">
      <c r="A24" s="81" t="s">
        <v>283</v>
      </c>
    </row>
    <row r="25" spans="1:14">
      <c r="A25" s="81" t="s">
        <v>284</v>
      </c>
    </row>
    <row r="26" spans="1:14">
      <c r="A26" s="81" t="s">
        <v>285</v>
      </c>
    </row>
    <row r="27" spans="1:14" hidden="1"/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104857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6" hidden="1" customWidth="1"/>
    <col min="17" max="17" width="8" style="16" hidden="1" customWidth="1"/>
    <col min="18" max="18" width="8.7109375" style="16" hidden="1" customWidth="1"/>
    <col min="19" max="19" width="10" style="16" hidden="1" customWidth="1"/>
    <col min="20" max="20" width="9.5703125" style="16" hidden="1" customWidth="1"/>
    <col min="21" max="21" width="6.140625" style="16" hidden="1" customWidth="1"/>
    <col min="22" max="23" width="5.7109375" style="16" hidden="1" customWidth="1"/>
    <col min="24" max="24" width="6.85546875" style="16" hidden="1" customWidth="1"/>
    <col min="25" max="25" width="6.42578125" style="16" hidden="1" customWidth="1"/>
    <col min="26" max="26" width="6.7109375" style="16" hidden="1" customWidth="1"/>
    <col min="27" max="27" width="7.28515625" style="16" hidden="1" customWidth="1"/>
    <col min="28" max="39" width="5.7109375" style="16" hidden="1" customWidth="1"/>
    <col min="40" max="40" width="9.140625" style="16" hidden="1" customWidth="1"/>
    <col min="41" max="54" width="0" style="16" hidden="1" customWidth="1"/>
    <col min="55" max="55" width="0" style="14" hidden="1" customWidth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100" t="s">
        <v>155</v>
      </c>
      <c r="B5" s="101"/>
      <c r="C5" s="101"/>
      <c r="D5" s="101"/>
      <c r="E5" s="101"/>
      <c r="F5" s="101"/>
      <c r="G5" s="101"/>
      <c r="H5" s="101"/>
      <c r="I5" s="102"/>
    </row>
    <row r="6" spans="1:54" s="16" customFormat="1">
      <c r="A6" s="40" t="s">
        <v>95</v>
      </c>
      <c r="B6" s="43" t="s">
        <v>156</v>
      </c>
      <c r="C6" s="43" t="s">
        <v>157</v>
      </c>
      <c r="D6" s="43" t="s">
        <v>158</v>
      </c>
      <c r="E6" s="43" t="s">
        <v>52</v>
      </c>
      <c r="F6" s="43" t="s">
        <v>159</v>
      </c>
      <c r="G6" s="43" t="s">
        <v>56</v>
      </c>
      <c r="H6" s="44" t="s">
        <v>57</v>
      </c>
      <c r="I6" s="62" t="s">
        <v>180</v>
      </c>
    </row>
    <row r="7" spans="1:54" s="16" customFormat="1" ht="22.5" customHeight="1">
      <c r="A7" s="17"/>
      <c r="B7" s="18" t="s">
        <v>73</v>
      </c>
      <c r="C7" s="18"/>
      <c r="D7" s="18" t="s">
        <v>7</v>
      </c>
      <c r="E7" s="18"/>
      <c r="F7" s="18" t="s">
        <v>181</v>
      </c>
      <c r="G7" s="26" t="s">
        <v>7</v>
      </c>
      <c r="H7" s="36" t="s">
        <v>7</v>
      </c>
      <c r="I7" s="36"/>
    </row>
    <row r="8" spans="1:54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29" t="s">
        <v>61</v>
      </c>
      <c r="H8" s="29" t="s">
        <v>62</v>
      </c>
      <c r="I8" s="29" t="s">
        <v>63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s="20" customFormat="1" ht="18" customHeight="1">
      <c r="A9" s="21" t="s">
        <v>160</v>
      </c>
      <c r="B9" s="7"/>
      <c r="C9" s="7"/>
      <c r="D9" s="7"/>
      <c r="E9" s="7"/>
      <c r="F9" s="63">
        <v>0</v>
      </c>
      <c r="G9" s="64">
        <v>0</v>
      </c>
      <c r="H9" s="64">
        <v>0</v>
      </c>
      <c r="I9" s="2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>
      <c r="A10" s="67" t="s">
        <v>199</v>
      </c>
      <c r="D10" s="68">
        <v>0</v>
      </c>
      <c r="E10" s="16"/>
      <c r="F10" s="69">
        <v>0</v>
      </c>
      <c r="G10" s="68">
        <v>0</v>
      </c>
      <c r="H10" s="68">
        <v>0</v>
      </c>
    </row>
    <row r="11" spans="1:54">
      <c r="A11" s="67" t="s">
        <v>611</v>
      </c>
      <c r="D11" s="68">
        <v>0</v>
      </c>
      <c r="E11" s="16"/>
      <c r="F11" s="69">
        <v>0</v>
      </c>
      <c r="G11" s="68">
        <v>0</v>
      </c>
      <c r="H11" s="68">
        <v>0</v>
      </c>
    </row>
    <row r="12" spans="1:54">
      <c r="A12" t="s">
        <v>210</v>
      </c>
      <c r="D12" s="66">
        <v>0</v>
      </c>
      <c r="E12" t="s">
        <v>210</v>
      </c>
      <c r="F12" s="65">
        <v>0</v>
      </c>
      <c r="G12" s="66">
        <v>0</v>
      </c>
      <c r="H12" s="66">
        <v>0</v>
      </c>
    </row>
    <row r="13" spans="1:54">
      <c r="A13" s="67" t="s">
        <v>612</v>
      </c>
      <c r="D13" s="68">
        <v>0</v>
      </c>
      <c r="E13" s="16"/>
      <c r="F13" s="69">
        <v>0</v>
      </c>
      <c r="G13" s="68">
        <v>0</v>
      </c>
      <c r="H13" s="68">
        <v>0</v>
      </c>
    </row>
    <row r="14" spans="1:54">
      <c r="A14" t="s">
        <v>210</v>
      </c>
      <c r="D14" s="66">
        <v>0</v>
      </c>
      <c r="E14" t="s">
        <v>210</v>
      </c>
      <c r="F14" s="65">
        <v>0</v>
      </c>
      <c r="G14" s="66">
        <v>0</v>
      </c>
      <c r="H14" s="66">
        <v>0</v>
      </c>
    </row>
    <row r="15" spans="1:54">
      <c r="A15" s="67" t="s">
        <v>215</v>
      </c>
      <c r="D15" s="68">
        <v>0</v>
      </c>
      <c r="E15" s="16"/>
      <c r="F15" s="69">
        <v>0</v>
      </c>
      <c r="G15" s="68">
        <v>0</v>
      </c>
      <c r="H15" s="68">
        <v>0</v>
      </c>
    </row>
    <row r="16" spans="1:54">
      <c r="A16" s="67" t="s">
        <v>611</v>
      </c>
      <c r="D16" s="68">
        <v>0</v>
      </c>
      <c r="E16" s="16"/>
      <c r="F16" s="69">
        <v>0</v>
      </c>
      <c r="G16" s="68">
        <v>0</v>
      </c>
      <c r="H16" s="68">
        <v>0</v>
      </c>
    </row>
    <row r="17" spans="1:8">
      <c r="A17" t="s">
        <v>210</v>
      </c>
      <c r="D17" s="66">
        <v>0</v>
      </c>
      <c r="E17" t="s">
        <v>210</v>
      </c>
      <c r="F17" s="65">
        <v>0</v>
      </c>
      <c r="G17" s="66">
        <v>0</v>
      </c>
      <c r="H17" s="66">
        <v>0</v>
      </c>
    </row>
    <row r="18" spans="1:8">
      <c r="A18" s="67" t="s">
        <v>612</v>
      </c>
      <c r="D18" s="68">
        <v>0</v>
      </c>
      <c r="E18" s="16"/>
      <c r="F18" s="69">
        <v>0</v>
      </c>
      <c r="G18" s="68">
        <v>0</v>
      </c>
      <c r="H18" s="68">
        <v>0</v>
      </c>
    </row>
    <row r="19" spans="1:8">
      <c r="A19" t="s">
        <v>210</v>
      </c>
      <c r="D19" s="66">
        <v>0</v>
      </c>
      <c r="E19" t="s">
        <v>210</v>
      </c>
      <c r="F19" s="65">
        <v>0</v>
      </c>
      <c r="G19" s="66">
        <v>0</v>
      </c>
      <c r="H19" s="66">
        <v>0</v>
      </c>
    </row>
    <row r="20" spans="1:8" hidden="1">
      <c r="E20" s="16"/>
      <c r="F20" s="16"/>
      <c r="G20" s="16"/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/>
    <row r="846" spans="5:7" hidden="1"/>
    <row r="104857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104857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 customWidth="1"/>
    <col min="12" max="12" width="7.7109375" style="16" hidden="1" customWidth="1"/>
    <col min="13" max="13" width="7.140625" style="16" hidden="1" customWidth="1"/>
    <col min="14" max="14" width="6" style="16" hidden="1" customWidth="1"/>
    <col min="15" max="15" width="7.85546875" style="16" hidden="1" customWidth="1"/>
    <col min="16" max="16" width="8.140625" style="16" hidden="1" customWidth="1"/>
    <col min="17" max="17" width="6.28515625" style="16" hidden="1" customWidth="1"/>
    <col min="18" max="18" width="8" style="16" hidden="1" customWidth="1"/>
    <col min="19" max="19" width="8.7109375" style="16" hidden="1" customWidth="1"/>
    <col min="20" max="20" width="10" style="16" hidden="1" customWidth="1"/>
    <col min="21" max="21" width="9.5703125" style="16" hidden="1" customWidth="1"/>
    <col min="22" max="22" width="6.140625" style="16" hidden="1" customWidth="1"/>
    <col min="23" max="24" width="5.7109375" style="16" hidden="1" customWidth="1"/>
    <col min="25" max="25" width="6.85546875" style="16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100" t="s">
        <v>161</v>
      </c>
      <c r="B5" s="101"/>
      <c r="C5" s="101"/>
      <c r="D5" s="101"/>
      <c r="E5" s="101"/>
      <c r="F5" s="101"/>
      <c r="G5" s="101"/>
      <c r="H5" s="101"/>
      <c r="I5" s="101"/>
      <c r="J5" s="102"/>
    </row>
    <row r="6" spans="1:59" s="16" customFormat="1">
      <c r="A6" s="40" t="s">
        <v>95</v>
      </c>
      <c r="B6" s="40" t="s">
        <v>49</v>
      </c>
      <c r="C6" s="40" t="s">
        <v>50</v>
      </c>
      <c r="D6" s="40" t="s">
        <v>162</v>
      </c>
      <c r="E6" s="40" t="s">
        <v>163</v>
      </c>
      <c r="F6" s="40" t="s">
        <v>52</v>
      </c>
      <c r="G6" s="40" t="s">
        <v>164</v>
      </c>
      <c r="H6" s="40" t="s">
        <v>5</v>
      </c>
      <c r="I6" s="40" t="s">
        <v>56</v>
      </c>
      <c r="J6" s="40" t="s">
        <v>57</v>
      </c>
    </row>
    <row r="7" spans="1:59" s="16" customFormat="1" ht="21.75" customHeight="1">
      <c r="A7" s="17"/>
      <c r="B7" s="39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29" t="s">
        <v>63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165</v>
      </c>
      <c r="B9" s="7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199</v>
      </c>
      <c r="C10" s="16"/>
      <c r="D10" s="16"/>
      <c r="E10" s="16"/>
      <c r="F10" s="16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210</v>
      </c>
      <c r="C11" t="s">
        <v>210</v>
      </c>
      <c r="D11" s="16"/>
      <c r="E11" s="66">
        <v>0</v>
      </c>
      <c r="F11" t="s">
        <v>210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215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210</v>
      </c>
      <c r="C13" t="s">
        <v>210</v>
      </c>
      <c r="D13" s="16"/>
      <c r="E13" s="66">
        <v>0</v>
      </c>
      <c r="F13" t="s">
        <v>210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D599" s="45"/>
      <c r="F599" s="45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/>
    <row r="606" spans="3:7" hidden="1"/>
    <row r="104857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104857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 customWidth="1"/>
    <col min="12" max="12" width="7.7109375" style="16" hidden="1" customWidth="1"/>
    <col min="13" max="13" width="7.140625" style="16" hidden="1" customWidth="1"/>
    <col min="14" max="14" width="6" style="16" hidden="1" customWidth="1"/>
    <col min="15" max="15" width="7.85546875" style="16" hidden="1" customWidth="1"/>
    <col min="16" max="16" width="8.140625" style="16" hidden="1" customWidth="1"/>
    <col min="17" max="17" width="6.28515625" style="16" hidden="1" customWidth="1"/>
    <col min="18" max="18" width="8" style="16" hidden="1" customWidth="1"/>
    <col min="19" max="19" width="8.7109375" style="16" hidden="1" customWidth="1"/>
    <col min="20" max="20" width="10" style="16" hidden="1" customWidth="1"/>
    <col min="21" max="21" width="9.5703125" style="16" hidden="1" customWidth="1"/>
    <col min="22" max="22" width="6.140625" style="16" hidden="1" customWidth="1"/>
    <col min="23" max="24" width="5.7109375" style="16" hidden="1" customWidth="1"/>
    <col min="25" max="25" width="6.85546875" style="16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100" t="s">
        <v>166</v>
      </c>
      <c r="B5" s="101"/>
      <c r="C5" s="101"/>
      <c r="D5" s="101"/>
      <c r="E5" s="101"/>
      <c r="F5" s="101"/>
      <c r="G5" s="101"/>
      <c r="H5" s="101"/>
      <c r="I5" s="101"/>
      <c r="J5" s="102"/>
    </row>
    <row r="6" spans="1:59" s="16" customFormat="1">
      <c r="A6" s="40" t="s">
        <v>95</v>
      </c>
      <c r="B6" s="43" t="s">
        <v>48</v>
      </c>
      <c r="C6" s="43" t="s">
        <v>50</v>
      </c>
      <c r="D6" s="43" t="s">
        <v>162</v>
      </c>
      <c r="E6" s="43" t="s">
        <v>163</v>
      </c>
      <c r="F6" s="43" t="s">
        <v>52</v>
      </c>
      <c r="G6" s="43" t="s">
        <v>164</v>
      </c>
      <c r="H6" s="43" t="s">
        <v>5</v>
      </c>
      <c r="I6" s="43" t="s">
        <v>56</v>
      </c>
      <c r="J6" s="44" t="s">
        <v>57</v>
      </c>
    </row>
    <row r="7" spans="1:59" s="16" customFormat="1" ht="21.75" customHeight="1">
      <c r="A7" s="17"/>
      <c r="B7" s="18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29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29" t="s">
        <v>63</v>
      </c>
      <c r="J8" s="29" t="s">
        <v>64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167</v>
      </c>
      <c r="B9" s="22"/>
      <c r="C9" s="7"/>
      <c r="D9" s="7"/>
      <c r="E9" s="7"/>
      <c r="F9" s="7"/>
      <c r="G9" s="64">
        <v>0</v>
      </c>
      <c r="H9" s="63">
        <v>2.7960042000000001</v>
      </c>
      <c r="I9" s="64">
        <v>1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199</v>
      </c>
      <c r="B10" s="13"/>
      <c r="C10" s="13"/>
      <c r="D10" s="13"/>
      <c r="E10" s="13"/>
      <c r="F10" s="13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210</v>
      </c>
      <c r="B11" t="s">
        <v>210</v>
      </c>
      <c r="C11" t="s">
        <v>210</v>
      </c>
      <c r="D11" s="16"/>
      <c r="E11" s="66">
        <v>0</v>
      </c>
      <c r="F11" t="s">
        <v>210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215</v>
      </c>
      <c r="C12" s="16"/>
      <c r="D12" s="16"/>
      <c r="E12" s="16"/>
      <c r="F12" s="16"/>
      <c r="G12" s="68">
        <v>0</v>
      </c>
      <c r="H12" s="69">
        <v>2.7960042000000001</v>
      </c>
      <c r="I12" s="68">
        <v>1</v>
      </c>
      <c r="J12" s="68">
        <v>0</v>
      </c>
    </row>
    <row r="13" spans="1:59">
      <c r="A13" t="s">
        <v>613</v>
      </c>
      <c r="B13" t="s">
        <v>614</v>
      </c>
      <c r="C13" t="s">
        <v>210</v>
      </c>
      <c r="D13" t="s">
        <v>489</v>
      </c>
      <c r="E13" s="66">
        <v>0</v>
      </c>
      <c r="F13" t="s">
        <v>105</v>
      </c>
      <c r="G13" s="66">
        <v>0</v>
      </c>
      <c r="H13" s="65">
        <v>2.7960042000000001</v>
      </c>
      <c r="I13" s="66">
        <v>1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  <row r="607" spans="3:7" hidden="1"/>
    <row r="104857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5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 customWidth="1"/>
    <col min="5" max="5" width="6" style="16" hidden="1" customWidth="1"/>
    <col min="6" max="6" width="7.85546875" style="16" hidden="1" customWidth="1"/>
    <col min="7" max="7" width="8.140625" style="16" hidden="1" customWidth="1"/>
    <col min="8" max="8" width="6.28515625" style="16" hidden="1" customWidth="1"/>
    <col min="9" max="9" width="8" style="16" hidden="1" customWidth="1"/>
    <col min="10" max="10" width="8.7109375" style="16" hidden="1" customWidth="1"/>
    <col min="11" max="11" width="10" style="16" hidden="1" customWidth="1"/>
    <col min="12" max="12" width="9.5703125" style="16" hidden="1" customWidth="1"/>
    <col min="13" max="13" width="6.140625" style="16" hidden="1" customWidth="1"/>
    <col min="14" max="15" width="5.7109375" style="16" hidden="1" customWidth="1"/>
    <col min="16" max="16" width="6.85546875" style="16" hidden="1" customWidth="1"/>
    <col min="17" max="17" width="6.42578125" style="14" hidden="1" customWidth="1"/>
    <col min="18" max="18" width="6.7109375" style="14" hidden="1" customWidth="1"/>
    <col min="19" max="19" width="7.28515625" style="14" hidden="1" customWidth="1"/>
    <col min="20" max="31" width="5.7109375" style="14" hidden="1" customWidth="1"/>
    <col min="32" max="16384" width="9.140625" style="14" hidden="1"/>
  </cols>
  <sheetData>
    <row r="1" spans="1:16">
      <c r="A1" s="2" t="s">
        <v>0</v>
      </c>
      <c r="B1" t="s">
        <v>196</v>
      </c>
    </row>
    <row r="2" spans="1:16">
      <c r="A2" s="2" t="s">
        <v>1</v>
      </c>
    </row>
    <row r="3" spans="1:16">
      <c r="A3" s="2" t="s">
        <v>2</v>
      </c>
      <c r="B3" t="s">
        <v>197</v>
      </c>
    </row>
    <row r="4" spans="1:16">
      <c r="A4" s="2" t="s">
        <v>3</v>
      </c>
    </row>
    <row r="5" spans="1:16" ht="26.25" customHeight="1">
      <c r="A5" s="100" t="s">
        <v>168</v>
      </c>
      <c r="B5" s="101"/>
      <c r="C5" s="101"/>
    </row>
    <row r="6" spans="1:16" s="16" customFormat="1">
      <c r="A6" s="40" t="s">
        <v>95</v>
      </c>
      <c r="B6" s="46" t="s">
        <v>169</v>
      </c>
      <c r="C6" s="47" t="s">
        <v>170</v>
      </c>
    </row>
    <row r="7" spans="1:16" s="16" customFormat="1">
      <c r="A7" s="17"/>
      <c r="B7" s="26" t="s">
        <v>184</v>
      </c>
      <c r="C7" s="36" t="s">
        <v>73</v>
      </c>
    </row>
    <row r="8" spans="1:16" s="20" customFormat="1" ht="18" customHeight="1">
      <c r="A8" s="19"/>
      <c r="B8" s="7" t="s">
        <v>9</v>
      </c>
      <c r="C8" s="29" t="s">
        <v>10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20" customFormat="1" ht="18" customHeight="1">
      <c r="A9" s="21" t="s">
        <v>171</v>
      </c>
      <c r="B9" s="63">
        <v>0</v>
      </c>
      <c r="C9" s="2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>
      <c r="A10" s="67" t="s">
        <v>199</v>
      </c>
      <c r="B10" s="69">
        <v>0</v>
      </c>
    </row>
    <row r="11" spans="1:16">
      <c r="A11" t="s">
        <v>210</v>
      </c>
      <c r="B11" s="65">
        <v>0</v>
      </c>
    </row>
    <row r="12" spans="1:16">
      <c r="A12" s="67" t="s">
        <v>215</v>
      </c>
      <c r="B12" s="69">
        <v>0</v>
      </c>
    </row>
    <row r="13" spans="1:16">
      <c r="A13" t="s">
        <v>210</v>
      </c>
      <c r="B13" s="65">
        <v>0</v>
      </c>
    </row>
    <row r="14" spans="1:16" hidden="1"/>
    <row r="15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95" t="s">
        <v>172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7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189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29" t="s">
        <v>77</v>
      </c>
      <c r="O8" s="29" t="s">
        <v>78</v>
      </c>
      <c r="P8" s="30"/>
    </row>
    <row r="9" spans="1:17" s="20" customFormat="1" ht="18" customHeight="1">
      <c r="A9" s="21" t="s">
        <v>175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199</v>
      </c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287</v>
      </c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210</v>
      </c>
      <c r="B12" t="s">
        <v>210</v>
      </c>
      <c r="C12" t="s">
        <v>210</v>
      </c>
      <c r="D12" t="s">
        <v>210</v>
      </c>
      <c r="G12" s="65">
        <v>0</v>
      </c>
      <c r="H12" t="s">
        <v>210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247</v>
      </c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210</v>
      </c>
      <c r="B14" t="s">
        <v>210</v>
      </c>
      <c r="C14" t="s">
        <v>210</v>
      </c>
      <c r="D14" t="s">
        <v>210</v>
      </c>
      <c r="G14" s="65">
        <v>0</v>
      </c>
      <c r="H14" t="s">
        <v>210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288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210</v>
      </c>
      <c r="B16" t="s">
        <v>210</v>
      </c>
      <c r="C16" t="s">
        <v>210</v>
      </c>
      <c r="D16" t="s">
        <v>210</v>
      </c>
      <c r="G16" s="65">
        <v>0</v>
      </c>
      <c r="H16" t="s">
        <v>210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510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210</v>
      </c>
      <c r="B18" t="s">
        <v>210</v>
      </c>
      <c r="C18" t="s">
        <v>210</v>
      </c>
      <c r="D18" t="s">
        <v>210</v>
      </c>
      <c r="G18" s="65">
        <v>0</v>
      </c>
      <c r="H18" t="s">
        <v>210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215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289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210</v>
      </c>
      <c r="B21" t="s">
        <v>210</v>
      </c>
      <c r="C21" t="s">
        <v>210</v>
      </c>
      <c r="D21" t="s">
        <v>210</v>
      </c>
      <c r="G21" s="65">
        <v>0</v>
      </c>
      <c r="H21" t="s">
        <v>210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290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210</v>
      </c>
      <c r="B23" t="s">
        <v>210</v>
      </c>
      <c r="C23" t="s">
        <v>210</v>
      </c>
      <c r="D23" t="s">
        <v>210</v>
      </c>
      <c r="G23" s="65">
        <v>0</v>
      </c>
      <c r="H23" t="s">
        <v>210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81" t="s">
        <v>217</v>
      </c>
      <c r="C24" s="14"/>
    </row>
    <row r="25" spans="1:15">
      <c r="A25" s="81" t="s">
        <v>283</v>
      </c>
      <c r="C25" s="14"/>
    </row>
    <row r="26" spans="1:15">
      <c r="A26" s="81" t="s">
        <v>285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/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topLeftCell="A2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95" t="s">
        <v>176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7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17" s="20" customFormat="1" ht="18" customHeight="1">
      <c r="A9" s="21" t="s">
        <v>177</v>
      </c>
      <c r="B9" s="7"/>
      <c r="C9" s="7"/>
      <c r="D9" s="7"/>
      <c r="E9" s="7"/>
      <c r="F9" s="7"/>
      <c r="G9" s="7"/>
      <c r="H9" s="29"/>
      <c r="I9" s="29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199</v>
      </c>
      <c r="B10" s="14"/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568</v>
      </c>
      <c r="B11" s="14"/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210</v>
      </c>
      <c r="B12" t="s">
        <v>210</v>
      </c>
      <c r="C12" t="s">
        <v>210</v>
      </c>
      <c r="D12" t="s">
        <v>210</v>
      </c>
      <c r="G12" s="65">
        <v>0</v>
      </c>
      <c r="H12" t="s">
        <v>210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569</v>
      </c>
      <c r="B13" s="14"/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210</v>
      </c>
      <c r="B14" t="s">
        <v>210</v>
      </c>
      <c r="C14" t="s">
        <v>210</v>
      </c>
      <c r="D14" t="s">
        <v>210</v>
      </c>
      <c r="G14" s="65">
        <v>0</v>
      </c>
      <c r="H14" t="s">
        <v>210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288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210</v>
      </c>
      <c r="B16" t="s">
        <v>210</v>
      </c>
      <c r="C16" t="s">
        <v>210</v>
      </c>
      <c r="D16" t="s">
        <v>210</v>
      </c>
      <c r="G16" s="65">
        <v>0</v>
      </c>
      <c r="H16" t="s">
        <v>210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510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210</v>
      </c>
      <c r="B18" t="s">
        <v>210</v>
      </c>
      <c r="C18" t="s">
        <v>210</v>
      </c>
      <c r="D18" t="s">
        <v>210</v>
      </c>
      <c r="G18" s="65">
        <v>0</v>
      </c>
      <c r="H18" t="s">
        <v>210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215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289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210</v>
      </c>
      <c r="B21" t="s">
        <v>210</v>
      </c>
      <c r="C21" t="s">
        <v>210</v>
      </c>
      <c r="D21" t="s">
        <v>210</v>
      </c>
      <c r="G21" s="65">
        <v>0</v>
      </c>
      <c r="H21" t="s">
        <v>210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290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210</v>
      </c>
      <c r="B23" t="s">
        <v>210</v>
      </c>
      <c r="C23" t="s">
        <v>210</v>
      </c>
      <c r="D23" t="s">
        <v>210</v>
      </c>
      <c r="G23" s="65">
        <v>0</v>
      </c>
      <c r="H23" t="s">
        <v>210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81" t="s">
        <v>217</v>
      </c>
      <c r="C24" s="14"/>
    </row>
    <row r="25" spans="1:15">
      <c r="A25" s="81" t="s">
        <v>283</v>
      </c>
      <c r="C25" s="14"/>
    </row>
    <row r="26" spans="1:15">
      <c r="A26" s="81" t="s">
        <v>285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/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topLeftCell="A4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 customWidth="1"/>
    <col min="38" max="38" width="6.7109375" style="14" hidden="1" customWidth="1"/>
    <col min="39" max="39" width="7.7109375" style="14" hidden="1" customWidth="1"/>
    <col min="40" max="40" width="7.140625" style="14" hidden="1" customWidth="1"/>
    <col min="41" max="41" width="6" style="14" hidden="1" customWidth="1"/>
    <col min="42" max="42" width="7.85546875" style="14" hidden="1" customWidth="1"/>
    <col min="43" max="43" width="8.140625" style="14" hidden="1" customWidth="1"/>
    <col min="44" max="44" width="1.7109375" style="14" hidden="1" customWidth="1"/>
    <col min="45" max="45" width="15" style="14" hidden="1" customWidth="1"/>
    <col min="46" max="46" width="8.7109375" style="14" hidden="1" customWidth="1"/>
    <col min="47" max="47" width="10" style="14" hidden="1" customWidth="1"/>
    <col min="48" max="48" width="9.5703125" style="14" hidden="1" customWidth="1"/>
    <col min="49" max="49" width="6.140625" style="14" hidden="1" customWidth="1"/>
    <col min="50" max="51" width="5.7109375" style="14" hidden="1" customWidth="1"/>
    <col min="52" max="52" width="6.85546875" style="14" hidden="1" customWidth="1"/>
    <col min="53" max="53" width="6.42578125" style="14" hidden="1" customWidth="1"/>
    <col min="54" max="54" width="6.7109375" style="14" hidden="1" customWidth="1"/>
    <col min="55" max="55" width="7.28515625" style="14" hidden="1" customWidth="1"/>
    <col min="56" max="67" width="5.7109375" style="14" hidden="1" customWidth="1"/>
    <col min="68" max="16384" width="9.140625" style="14" hidden="1"/>
  </cols>
  <sheetData>
    <row r="1" spans="1:52">
      <c r="A1" s="2" t="s">
        <v>0</v>
      </c>
      <c r="B1" t="s">
        <v>196</v>
      </c>
    </row>
    <row r="2" spans="1:52">
      <c r="A2" s="2" t="s">
        <v>1</v>
      </c>
    </row>
    <row r="3" spans="1:52">
      <c r="A3" s="2" t="s">
        <v>2</v>
      </c>
      <c r="B3" t="s">
        <v>197</v>
      </c>
    </row>
    <row r="4" spans="1:52">
      <c r="A4" s="2" t="s">
        <v>3</v>
      </c>
    </row>
    <row r="5" spans="1:52" ht="21.75" customHeight="1">
      <c r="A5" s="83" t="s">
        <v>67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5"/>
    </row>
    <row r="6" spans="1:52" ht="27.75" customHeight="1">
      <c r="A6" s="86" t="s">
        <v>68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  <c r="AT6" s="16"/>
      <c r="AU6" s="16"/>
    </row>
    <row r="7" spans="1:52" s="16" customFormat="1" ht="76.5" customHeight="1">
      <c r="A7" s="40" t="s">
        <v>47</v>
      </c>
      <c r="B7" s="41" t="s">
        <v>48</v>
      </c>
      <c r="C7" s="41" t="s">
        <v>69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89" t="s">
        <v>191</v>
      </c>
      <c r="N7" s="41" t="s">
        <v>55</v>
      </c>
      <c r="O7" s="41" t="s">
        <v>188</v>
      </c>
      <c r="P7" s="41" t="s">
        <v>56</v>
      </c>
      <c r="Q7" s="90" t="s">
        <v>182</v>
      </c>
      <c r="AL7" s="14"/>
      <c r="AT7" s="14"/>
      <c r="AU7" s="14"/>
      <c r="AV7" s="14"/>
    </row>
    <row r="8" spans="1:52" s="16" customFormat="1" ht="21.7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18" t="s">
        <v>184</v>
      </c>
      <c r="N8" s="26" t="s">
        <v>6</v>
      </c>
      <c r="O8" s="26" t="s">
        <v>7</v>
      </c>
      <c r="P8" s="26" t="s">
        <v>7</v>
      </c>
      <c r="Q8" s="27" t="s">
        <v>7</v>
      </c>
      <c r="AT8" s="14"/>
      <c r="AU8" s="14"/>
    </row>
    <row r="9" spans="1:52" s="20" customFormat="1" ht="18" customHeight="1">
      <c r="A9" s="19"/>
      <c r="B9" s="28" t="s">
        <v>9</v>
      </c>
      <c r="C9" s="28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T9" s="14"/>
      <c r="AU9" s="14"/>
      <c r="AV9" s="16"/>
    </row>
    <row r="10" spans="1:52" s="20" customFormat="1" ht="18" customHeight="1">
      <c r="A10" s="21" t="s">
        <v>80</v>
      </c>
      <c r="B10" s="28"/>
      <c r="C10" s="28"/>
      <c r="D10" s="7"/>
      <c r="E10" s="7"/>
      <c r="F10" s="7"/>
      <c r="G10" s="63">
        <v>3.91</v>
      </c>
      <c r="H10" s="7"/>
      <c r="I10" s="7"/>
      <c r="J10" s="64">
        <v>-5.4999999999999997E-3</v>
      </c>
      <c r="K10" s="63">
        <v>161369950</v>
      </c>
      <c r="L10" s="7"/>
      <c r="M10" s="63">
        <v>0</v>
      </c>
      <c r="N10" s="63">
        <v>186856.03075390001</v>
      </c>
      <c r="O10" s="7"/>
      <c r="P10" s="64">
        <v>1</v>
      </c>
      <c r="Q10" s="64">
        <v>0.78879999999999995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  <c r="AZ10" s="14"/>
    </row>
    <row r="11" spans="1:52">
      <c r="A11" s="67" t="s">
        <v>199</v>
      </c>
      <c r="B11" s="14"/>
      <c r="C11" s="14"/>
      <c r="G11" s="69">
        <v>3.92</v>
      </c>
      <c r="J11" s="68">
        <v>-5.5999999999999999E-3</v>
      </c>
      <c r="K11" s="69">
        <v>160950950</v>
      </c>
      <c r="M11" s="69">
        <v>0</v>
      </c>
      <c r="N11" s="69">
        <v>185417.69593389999</v>
      </c>
      <c r="P11" s="68">
        <v>0.99229999999999996</v>
      </c>
      <c r="Q11" s="68">
        <v>0.78269999999999995</v>
      </c>
    </row>
    <row r="12" spans="1:52">
      <c r="A12" s="67" t="s">
        <v>218</v>
      </c>
      <c r="B12" s="14"/>
      <c r="C12" s="14"/>
      <c r="G12" s="69">
        <v>3.98</v>
      </c>
      <c r="J12" s="68">
        <v>-1.4E-2</v>
      </c>
      <c r="K12" s="69">
        <v>82228954</v>
      </c>
      <c r="M12" s="69">
        <v>0</v>
      </c>
      <c r="N12" s="69">
        <v>99074.471750199998</v>
      </c>
      <c r="P12" s="68">
        <v>0.5302</v>
      </c>
      <c r="Q12" s="68">
        <v>0.41820000000000002</v>
      </c>
    </row>
    <row r="13" spans="1:52">
      <c r="A13" s="67" t="s">
        <v>219</v>
      </c>
      <c r="B13" s="14"/>
      <c r="C13" s="14"/>
      <c r="G13" s="69">
        <v>3.98</v>
      </c>
      <c r="J13" s="68">
        <v>-1.4E-2</v>
      </c>
      <c r="K13" s="69">
        <v>82228954</v>
      </c>
      <c r="M13" s="69">
        <v>0</v>
      </c>
      <c r="N13" s="69">
        <v>99074.471750199998</v>
      </c>
      <c r="P13" s="68">
        <v>0.5302</v>
      </c>
      <c r="Q13" s="68">
        <v>0.41820000000000002</v>
      </c>
    </row>
    <row r="14" spans="1:52">
      <c r="A14" t="s">
        <v>220</v>
      </c>
      <c r="B14" t="s">
        <v>221</v>
      </c>
      <c r="C14" t="s">
        <v>99</v>
      </c>
      <c r="D14" t="s">
        <v>222</v>
      </c>
      <c r="F14" t="s">
        <v>223</v>
      </c>
      <c r="G14" s="65">
        <v>0.08</v>
      </c>
      <c r="H14" t="s">
        <v>101</v>
      </c>
      <c r="I14" s="66">
        <v>0.04</v>
      </c>
      <c r="J14" s="66">
        <v>1.24E-2</v>
      </c>
      <c r="K14" s="65">
        <v>2780698</v>
      </c>
      <c r="L14" s="65">
        <v>137.53</v>
      </c>
      <c r="M14" s="65">
        <v>0</v>
      </c>
      <c r="N14" s="65">
        <v>3824.2939593999999</v>
      </c>
      <c r="O14" s="66">
        <v>2.9999999999999997E-4</v>
      </c>
      <c r="P14" s="66">
        <v>2.0500000000000001E-2</v>
      </c>
      <c r="Q14" s="66">
        <v>1.61E-2</v>
      </c>
    </row>
    <row r="15" spans="1:52">
      <c r="A15" t="s">
        <v>224</v>
      </c>
      <c r="B15" t="s">
        <v>225</v>
      </c>
      <c r="C15" t="s">
        <v>99</v>
      </c>
      <c r="D15" t="s">
        <v>222</v>
      </c>
      <c r="F15" t="s">
        <v>226</v>
      </c>
      <c r="G15" s="65">
        <v>2.89</v>
      </c>
      <c r="H15" t="s">
        <v>101</v>
      </c>
      <c r="I15" s="66">
        <v>0.04</v>
      </c>
      <c r="J15" s="66">
        <v>-1.6E-2</v>
      </c>
      <c r="K15" s="65">
        <v>12570597</v>
      </c>
      <c r="L15" s="65">
        <v>152.28</v>
      </c>
      <c r="M15" s="65">
        <v>0</v>
      </c>
      <c r="N15" s="65">
        <v>19142.5051116</v>
      </c>
      <c r="O15" s="66">
        <v>8.9999999999999998E-4</v>
      </c>
      <c r="P15" s="66">
        <v>0.1024</v>
      </c>
      <c r="Q15" s="66">
        <v>8.0799999999999997E-2</v>
      </c>
    </row>
    <row r="16" spans="1:52">
      <c r="A16" t="s">
        <v>227</v>
      </c>
      <c r="B16" t="s">
        <v>228</v>
      </c>
      <c r="C16" t="s">
        <v>99</v>
      </c>
      <c r="D16" t="s">
        <v>222</v>
      </c>
      <c r="F16" t="s">
        <v>229</v>
      </c>
      <c r="G16" s="65">
        <v>16.5</v>
      </c>
      <c r="H16" t="s">
        <v>101</v>
      </c>
      <c r="I16" s="66">
        <v>2.75E-2</v>
      </c>
      <c r="J16" s="66">
        <v>5.9999999999999995E-4</v>
      </c>
      <c r="K16" s="65">
        <v>1217656</v>
      </c>
      <c r="L16" s="65">
        <v>169.6</v>
      </c>
      <c r="M16" s="65">
        <v>0</v>
      </c>
      <c r="N16" s="65">
        <v>2065.1445760000001</v>
      </c>
      <c r="O16" s="66">
        <v>1E-4</v>
      </c>
      <c r="P16" s="66">
        <v>1.11E-2</v>
      </c>
      <c r="Q16" s="66">
        <v>8.6999999999999994E-3</v>
      </c>
    </row>
    <row r="17" spans="1:17">
      <c r="A17" t="s">
        <v>230</v>
      </c>
      <c r="B17" t="s">
        <v>231</v>
      </c>
      <c r="C17" t="s">
        <v>99</v>
      </c>
      <c r="D17" t="s">
        <v>222</v>
      </c>
      <c r="F17" t="s">
        <v>232</v>
      </c>
      <c r="G17" s="65">
        <v>1.23</v>
      </c>
      <c r="H17" t="s">
        <v>101</v>
      </c>
      <c r="I17" s="66">
        <v>2.75E-2</v>
      </c>
      <c r="J17" s="66">
        <v>-1.89E-2</v>
      </c>
      <c r="K17" s="65">
        <v>5791442</v>
      </c>
      <c r="L17" s="65">
        <v>113.53</v>
      </c>
      <c r="M17" s="65">
        <v>0</v>
      </c>
      <c r="N17" s="65">
        <v>6575.0241026000003</v>
      </c>
      <c r="O17" s="66">
        <v>2.9999999999999997E-4</v>
      </c>
      <c r="P17" s="66">
        <v>3.5200000000000002E-2</v>
      </c>
      <c r="Q17" s="66">
        <v>2.7799999999999998E-2</v>
      </c>
    </row>
    <row r="18" spans="1:17">
      <c r="A18" t="s">
        <v>233</v>
      </c>
      <c r="B18" t="s">
        <v>234</v>
      </c>
      <c r="C18" t="s">
        <v>99</v>
      </c>
      <c r="D18" t="s">
        <v>222</v>
      </c>
      <c r="F18" t="s">
        <v>223</v>
      </c>
      <c r="G18" s="65">
        <v>2.2000000000000002</v>
      </c>
      <c r="H18" t="s">
        <v>101</v>
      </c>
      <c r="I18" s="66">
        <v>1.7500000000000002E-2</v>
      </c>
      <c r="J18" s="66">
        <v>-1.7500000000000002E-2</v>
      </c>
      <c r="K18" s="65">
        <v>25164348</v>
      </c>
      <c r="L18" s="65">
        <v>112.94</v>
      </c>
      <c r="M18" s="65">
        <v>0</v>
      </c>
      <c r="N18" s="65">
        <v>28420.614631199998</v>
      </c>
      <c r="O18" s="66">
        <v>1.2999999999999999E-3</v>
      </c>
      <c r="P18" s="66">
        <v>0.15210000000000001</v>
      </c>
      <c r="Q18" s="66">
        <v>0.12</v>
      </c>
    </row>
    <row r="19" spans="1:17">
      <c r="A19" t="s">
        <v>235</v>
      </c>
      <c r="B19" t="s">
        <v>236</v>
      </c>
      <c r="C19" t="s">
        <v>99</v>
      </c>
      <c r="D19" t="s">
        <v>222</v>
      </c>
      <c r="F19" t="s">
        <v>237</v>
      </c>
      <c r="G19" s="65">
        <v>7.79</v>
      </c>
      <c r="H19" t="s">
        <v>101</v>
      </c>
      <c r="I19" s="66">
        <v>5.0000000000000001E-3</v>
      </c>
      <c r="J19" s="66">
        <v>-8.3999999999999995E-3</v>
      </c>
      <c r="K19" s="65">
        <v>1827986</v>
      </c>
      <c r="L19" s="65">
        <v>112.75</v>
      </c>
      <c r="M19" s="65">
        <v>0</v>
      </c>
      <c r="N19" s="65">
        <v>2061.0542150000001</v>
      </c>
      <c r="O19" s="66">
        <v>1E-4</v>
      </c>
      <c r="P19" s="66">
        <v>1.0999999999999999E-2</v>
      </c>
      <c r="Q19" s="66">
        <v>8.6999999999999994E-3</v>
      </c>
    </row>
    <row r="20" spans="1:17">
      <c r="A20" t="s">
        <v>238</v>
      </c>
      <c r="B20" t="s">
        <v>239</v>
      </c>
      <c r="C20" t="s">
        <v>99</v>
      </c>
      <c r="D20" t="s">
        <v>222</v>
      </c>
      <c r="F20" t="s">
        <v>240</v>
      </c>
      <c r="G20" s="65">
        <v>4.2699999999999996</v>
      </c>
      <c r="H20" t="s">
        <v>101</v>
      </c>
      <c r="I20" s="66">
        <v>7.4999999999999997E-3</v>
      </c>
      <c r="J20" s="66">
        <v>-1.44E-2</v>
      </c>
      <c r="K20" s="65">
        <v>16008793</v>
      </c>
      <c r="L20" s="65">
        <v>112.46</v>
      </c>
      <c r="M20" s="65">
        <v>0</v>
      </c>
      <c r="N20" s="65">
        <v>18003.488607800002</v>
      </c>
      <c r="O20" s="66">
        <v>6.9999999999999999E-4</v>
      </c>
      <c r="P20" s="66">
        <v>9.6299999999999997E-2</v>
      </c>
      <c r="Q20" s="66">
        <v>7.5999999999999998E-2</v>
      </c>
    </row>
    <row r="21" spans="1:17">
      <c r="A21" t="s">
        <v>241</v>
      </c>
      <c r="B21" t="s">
        <v>242</v>
      </c>
      <c r="C21" t="s">
        <v>99</v>
      </c>
      <c r="D21" t="s">
        <v>222</v>
      </c>
      <c r="F21" t="s">
        <v>243</v>
      </c>
      <c r="G21" s="65">
        <v>10.37</v>
      </c>
      <c r="H21" t="s">
        <v>101</v>
      </c>
      <c r="I21" s="66">
        <v>1E-3</v>
      </c>
      <c r="J21" s="66">
        <v>-5.4999999999999997E-3</v>
      </c>
      <c r="K21" s="65">
        <v>6262339</v>
      </c>
      <c r="L21" s="65">
        <v>108.59</v>
      </c>
      <c r="M21" s="65">
        <v>0</v>
      </c>
      <c r="N21" s="65">
        <v>6800.2739201000004</v>
      </c>
      <c r="O21" s="66">
        <v>8.9999999999999998E-4</v>
      </c>
      <c r="P21" s="66">
        <v>3.6400000000000002E-2</v>
      </c>
      <c r="Q21" s="66">
        <v>2.87E-2</v>
      </c>
    </row>
    <row r="22" spans="1:17">
      <c r="A22" t="s">
        <v>244</v>
      </c>
      <c r="B22" t="s">
        <v>245</v>
      </c>
      <c r="C22" t="s">
        <v>99</v>
      </c>
      <c r="D22" t="s">
        <v>222</v>
      </c>
      <c r="F22" t="s">
        <v>246</v>
      </c>
      <c r="G22" s="65">
        <v>5.82</v>
      </c>
      <c r="H22" t="s">
        <v>101</v>
      </c>
      <c r="I22" s="66">
        <v>7.4999999999999997E-3</v>
      </c>
      <c r="J22" s="66">
        <v>-1.61E-2</v>
      </c>
      <c r="K22" s="65">
        <v>10605095</v>
      </c>
      <c r="L22" s="65">
        <v>114.87</v>
      </c>
      <c r="M22" s="65">
        <v>0</v>
      </c>
      <c r="N22" s="65">
        <v>12182.072626499999</v>
      </c>
      <c r="O22" s="66">
        <v>5.0000000000000001E-4</v>
      </c>
      <c r="P22" s="66">
        <v>6.5199999999999994E-2</v>
      </c>
      <c r="Q22" s="66">
        <v>5.1400000000000001E-2</v>
      </c>
    </row>
    <row r="23" spans="1:17">
      <c r="A23" s="67" t="s">
        <v>247</v>
      </c>
      <c r="B23" s="14"/>
      <c r="C23" s="14"/>
      <c r="G23" s="69">
        <v>3.85</v>
      </c>
      <c r="J23" s="68">
        <v>4.0000000000000001E-3</v>
      </c>
      <c r="K23" s="69">
        <v>78721996</v>
      </c>
      <c r="M23" s="69">
        <v>0</v>
      </c>
      <c r="N23" s="69">
        <v>86343.224183700004</v>
      </c>
      <c r="P23" s="68">
        <v>0.46210000000000001</v>
      </c>
      <c r="Q23" s="68">
        <v>0.36449999999999999</v>
      </c>
    </row>
    <row r="24" spans="1:17">
      <c r="A24" s="67" t="s">
        <v>248</v>
      </c>
      <c r="B24" s="14"/>
      <c r="C24" s="14"/>
      <c r="G24" s="69">
        <v>0</v>
      </c>
      <c r="J24" s="68">
        <v>0</v>
      </c>
      <c r="K24" s="69">
        <v>0</v>
      </c>
      <c r="M24" s="69">
        <v>0</v>
      </c>
      <c r="N24" s="69">
        <v>0</v>
      </c>
      <c r="P24" s="68">
        <v>0</v>
      </c>
      <c r="Q24" s="68">
        <v>0</v>
      </c>
    </row>
    <row r="25" spans="1:17">
      <c r="A25" t="s">
        <v>210</v>
      </c>
      <c r="B25" t="s">
        <v>210</v>
      </c>
      <c r="C25" s="14"/>
      <c r="D25" t="s">
        <v>210</v>
      </c>
      <c r="G25" s="65">
        <v>0</v>
      </c>
      <c r="H25" t="s">
        <v>210</v>
      </c>
      <c r="I25" s="66">
        <v>0</v>
      </c>
      <c r="J25" s="66">
        <v>0</v>
      </c>
      <c r="K25" s="65">
        <v>0</v>
      </c>
      <c r="L25" s="65">
        <v>0</v>
      </c>
      <c r="N25" s="65">
        <v>0</v>
      </c>
      <c r="O25" s="66">
        <v>0</v>
      </c>
      <c r="P25" s="66">
        <v>0</v>
      </c>
      <c r="Q25" s="66">
        <v>0</v>
      </c>
    </row>
    <row r="26" spans="1:17">
      <c r="A26" s="67" t="s">
        <v>249</v>
      </c>
      <c r="B26" s="14"/>
      <c r="C26" s="14"/>
      <c r="G26" s="69">
        <v>3.85</v>
      </c>
      <c r="J26" s="68">
        <v>4.0000000000000001E-3</v>
      </c>
      <c r="K26" s="69">
        <v>78721996</v>
      </c>
      <c r="M26" s="69">
        <v>0</v>
      </c>
      <c r="N26" s="69">
        <v>86343.224183700004</v>
      </c>
      <c r="P26" s="68">
        <v>0.46210000000000001</v>
      </c>
      <c r="Q26" s="68">
        <v>0.36449999999999999</v>
      </c>
    </row>
    <row r="27" spans="1:17">
      <c r="A27" t="s">
        <v>250</v>
      </c>
      <c r="B27" t="s">
        <v>251</v>
      </c>
      <c r="C27" t="s">
        <v>99</v>
      </c>
      <c r="D27" t="s">
        <v>222</v>
      </c>
      <c r="F27" t="s">
        <v>252</v>
      </c>
      <c r="G27" s="65">
        <v>14.22</v>
      </c>
      <c r="H27" t="s">
        <v>101</v>
      </c>
      <c r="I27" s="66">
        <v>1.4999999999999999E-2</v>
      </c>
      <c r="J27" s="66">
        <v>1.8700000000000001E-2</v>
      </c>
      <c r="K27" s="65">
        <v>5457451</v>
      </c>
      <c r="L27" s="65">
        <v>95</v>
      </c>
      <c r="M27" s="65">
        <v>0</v>
      </c>
      <c r="N27" s="65">
        <v>5184.57845</v>
      </c>
      <c r="O27" s="66">
        <v>2.9999999999999997E-4</v>
      </c>
      <c r="P27" s="66">
        <v>2.7699999999999999E-2</v>
      </c>
      <c r="Q27" s="66">
        <v>2.1899999999999999E-2</v>
      </c>
    </row>
    <row r="28" spans="1:17">
      <c r="A28" t="s">
        <v>253</v>
      </c>
      <c r="B28" t="s">
        <v>254</v>
      </c>
      <c r="C28" t="s">
        <v>99</v>
      </c>
      <c r="D28" t="s">
        <v>222</v>
      </c>
      <c r="F28" t="s">
        <v>255</v>
      </c>
      <c r="G28" s="65">
        <v>1.41</v>
      </c>
      <c r="H28" t="s">
        <v>101</v>
      </c>
      <c r="I28" s="66">
        <v>1.2500000000000001E-2</v>
      </c>
      <c r="J28" s="66">
        <v>5.9999999999999995E-4</v>
      </c>
      <c r="K28" s="65">
        <v>13897500</v>
      </c>
      <c r="L28" s="65">
        <v>102.42</v>
      </c>
      <c r="M28" s="65">
        <v>0</v>
      </c>
      <c r="N28" s="65">
        <v>14233.8195</v>
      </c>
      <c r="O28" s="66">
        <v>8.9999999999999998E-4</v>
      </c>
      <c r="P28" s="66">
        <v>7.6200000000000004E-2</v>
      </c>
      <c r="Q28" s="66">
        <v>6.0100000000000001E-2</v>
      </c>
    </row>
    <row r="29" spans="1:17">
      <c r="A29" t="s">
        <v>256</v>
      </c>
      <c r="B29" t="s">
        <v>257</v>
      </c>
      <c r="C29" t="s">
        <v>99</v>
      </c>
      <c r="D29" t="s">
        <v>222</v>
      </c>
      <c r="F29" t="s">
        <v>258</v>
      </c>
      <c r="G29" s="65">
        <v>2.38</v>
      </c>
      <c r="H29" t="s">
        <v>101</v>
      </c>
      <c r="I29" s="66">
        <v>1.3899999999999999E-2</v>
      </c>
      <c r="J29" s="66">
        <v>4.0000000000000002E-4</v>
      </c>
      <c r="K29" s="65">
        <v>5547811</v>
      </c>
      <c r="L29" s="65">
        <v>104.07</v>
      </c>
      <c r="M29" s="65">
        <v>0</v>
      </c>
      <c r="N29" s="65">
        <v>5773.6069077000002</v>
      </c>
      <c r="O29" s="66">
        <v>2.9999999999999997E-4</v>
      </c>
      <c r="P29" s="66">
        <v>3.09E-2</v>
      </c>
      <c r="Q29" s="66">
        <v>2.4400000000000002E-2</v>
      </c>
    </row>
    <row r="30" spans="1:17">
      <c r="A30" t="s">
        <v>259</v>
      </c>
      <c r="B30" t="s">
        <v>260</v>
      </c>
      <c r="C30" t="s">
        <v>99</v>
      </c>
      <c r="D30" t="s">
        <v>222</v>
      </c>
      <c r="F30" t="s">
        <v>261</v>
      </c>
      <c r="G30" s="65">
        <v>0.59</v>
      </c>
      <c r="H30" t="s">
        <v>101</v>
      </c>
      <c r="I30" s="66">
        <v>5.5E-2</v>
      </c>
      <c r="J30" s="66">
        <v>-2.0000000000000001E-4</v>
      </c>
      <c r="K30" s="65">
        <v>14249110</v>
      </c>
      <c r="L30" s="65">
        <v>105.51</v>
      </c>
      <c r="M30" s="65">
        <v>0</v>
      </c>
      <c r="N30" s="65">
        <v>15034.235961</v>
      </c>
      <c r="O30" s="66">
        <v>8.0000000000000004E-4</v>
      </c>
      <c r="P30" s="66">
        <v>8.0500000000000002E-2</v>
      </c>
      <c r="Q30" s="66">
        <v>6.3500000000000001E-2</v>
      </c>
    </row>
    <row r="31" spans="1:17">
      <c r="A31" t="s">
        <v>262</v>
      </c>
      <c r="B31" t="s">
        <v>263</v>
      </c>
      <c r="C31" t="s">
        <v>99</v>
      </c>
      <c r="D31" t="s">
        <v>222</v>
      </c>
      <c r="F31" t="s">
        <v>264</v>
      </c>
      <c r="G31" s="65">
        <v>1.71</v>
      </c>
      <c r="H31" t="s">
        <v>101</v>
      </c>
      <c r="I31" s="66">
        <v>4.2500000000000003E-2</v>
      </c>
      <c r="J31" s="66">
        <v>8.9999999999999998E-4</v>
      </c>
      <c r="K31" s="65">
        <v>19946788</v>
      </c>
      <c r="L31" s="65">
        <v>108.33</v>
      </c>
      <c r="M31" s="65">
        <v>0</v>
      </c>
      <c r="N31" s="65">
        <v>21608.355440399999</v>
      </c>
      <c r="O31" s="66">
        <v>1.1000000000000001E-3</v>
      </c>
      <c r="P31" s="66">
        <v>0.11559999999999999</v>
      </c>
      <c r="Q31" s="66">
        <v>9.1200000000000003E-2</v>
      </c>
    </row>
    <row r="32" spans="1:17">
      <c r="A32" t="s">
        <v>265</v>
      </c>
      <c r="B32" t="s">
        <v>266</v>
      </c>
      <c r="C32" t="s">
        <v>99</v>
      </c>
      <c r="D32" t="s">
        <v>222</v>
      </c>
      <c r="F32" t="s">
        <v>267</v>
      </c>
      <c r="G32" s="65">
        <v>2.65</v>
      </c>
      <c r="H32" t="s">
        <v>101</v>
      </c>
      <c r="I32" s="66">
        <v>3.7499999999999999E-2</v>
      </c>
      <c r="J32" s="66">
        <v>1.9E-3</v>
      </c>
      <c r="K32" s="65">
        <v>11632639</v>
      </c>
      <c r="L32" s="65">
        <v>110.69</v>
      </c>
      <c r="M32" s="65">
        <v>0</v>
      </c>
      <c r="N32" s="65">
        <v>12876.168109099999</v>
      </c>
      <c r="O32" s="66">
        <v>5.0000000000000001E-4</v>
      </c>
      <c r="P32" s="66">
        <v>6.8900000000000003E-2</v>
      </c>
      <c r="Q32" s="66">
        <v>5.4399999999999997E-2</v>
      </c>
    </row>
    <row r="33" spans="1:17">
      <c r="A33" t="s">
        <v>268</v>
      </c>
      <c r="B33" t="s">
        <v>269</v>
      </c>
      <c r="C33" t="s">
        <v>99</v>
      </c>
      <c r="D33" t="s">
        <v>222</v>
      </c>
      <c r="F33" t="s">
        <v>267</v>
      </c>
      <c r="G33" s="65">
        <v>3.81</v>
      </c>
      <c r="H33" t="s">
        <v>101</v>
      </c>
      <c r="I33" s="66">
        <v>5.0000000000000001E-3</v>
      </c>
      <c r="J33" s="66">
        <v>3.2000000000000002E-3</v>
      </c>
      <c r="K33" s="65">
        <v>2030909</v>
      </c>
      <c r="L33" s="65">
        <v>100.75</v>
      </c>
      <c r="M33" s="65">
        <v>0</v>
      </c>
      <c r="N33" s="65">
        <v>2046.1408174999999</v>
      </c>
      <c r="O33" s="66">
        <v>1E-4</v>
      </c>
      <c r="P33" s="66">
        <v>1.0999999999999999E-2</v>
      </c>
      <c r="Q33" s="66">
        <v>8.6E-3</v>
      </c>
    </row>
    <row r="34" spans="1:17">
      <c r="A34" t="s">
        <v>270</v>
      </c>
      <c r="B34" t="s">
        <v>271</v>
      </c>
      <c r="C34" t="s">
        <v>99</v>
      </c>
      <c r="D34" t="s">
        <v>222</v>
      </c>
      <c r="F34" t="s">
        <v>272</v>
      </c>
      <c r="G34" s="65">
        <v>14.31</v>
      </c>
      <c r="H34" t="s">
        <v>101</v>
      </c>
      <c r="I34" s="66">
        <v>5.5E-2</v>
      </c>
      <c r="J34" s="66">
        <v>0.02</v>
      </c>
      <c r="K34" s="65">
        <v>5959788</v>
      </c>
      <c r="L34" s="65">
        <v>160.85</v>
      </c>
      <c r="M34" s="65">
        <v>0</v>
      </c>
      <c r="N34" s="65">
        <v>9586.3189980000006</v>
      </c>
      <c r="O34" s="66">
        <v>2.9999999999999997E-4</v>
      </c>
      <c r="P34" s="66">
        <v>5.1299999999999998E-2</v>
      </c>
      <c r="Q34" s="66">
        <v>4.0500000000000001E-2</v>
      </c>
    </row>
    <row r="35" spans="1:17">
      <c r="A35" s="67" t="s">
        <v>273</v>
      </c>
      <c r="B35" s="14"/>
      <c r="C35" s="14"/>
      <c r="G35" s="69">
        <v>0</v>
      </c>
      <c r="J35" s="68">
        <v>0</v>
      </c>
      <c r="K35" s="69">
        <v>0</v>
      </c>
      <c r="M35" s="69">
        <v>0</v>
      </c>
      <c r="N35" s="69">
        <v>0</v>
      </c>
      <c r="P35" s="68">
        <v>0</v>
      </c>
      <c r="Q35" s="68">
        <v>0</v>
      </c>
    </row>
    <row r="36" spans="1:17">
      <c r="A36" t="s">
        <v>210</v>
      </c>
      <c r="B36" t="s">
        <v>210</v>
      </c>
      <c r="C36" s="14"/>
      <c r="D36" t="s">
        <v>210</v>
      </c>
      <c r="G36" s="65">
        <v>0</v>
      </c>
      <c r="H36" t="s">
        <v>210</v>
      </c>
      <c r="I36" s="66">
        <v>0</v>
      </c>
      <c r="J36" s="66">
        <v>0</v>
      </c>
      <c r="K36" s="65">
        <v>0</v>
      </c>
      <c r="L36" s="65">
        <v>0</v>
      </c>
      <c r="N36" s="65">
        <v>0</v>
      </c>
      <c r="O36" s="66">
        <v>0</v>
      </c>
      <c r="P36" s="66">
        <v>0</v>
      </c>
      <c r="Q36" s="66">
        <v>0</v>
      </c>
    </row>
    <row r="37" spans="1:17">
      <c r="A37" s="67" t="s">
        <v>274</v>
      </c>
      <c r="B37" s="14"/>
      <c r="C37" s="14"/>
      <c r="G37" s="69">
        <v>0</v>
      </c>
      <c r="J37" s="68">
        <v>0</v>
      </c>
      <c r="K37" s="69">
        <v>0</v>
      </c>
      <c r="M37" s="69">
        <v>0</v>
      </c>
      <c r="N37" s="69">
        <v>0</v>
      </c>
      <c r="P37" s="68">
        <v>0</v>
      </c>
      <c r="Q37" s="68">
        <v>0</v>
      </c>
    </row>
    <row r="38" spans="1:17">
      <c r="A38" t="s">
        <v>210</v>
      </c>
      <c r="B38" t="s">
        <v>210</v>
      </c>
      <c r="C38" s="14"/>
      <c r="D38" t="s">
        <v>210</v>
      </c>
      <c r="G38" s="65">
        <v>0</v>
      </c>
      <c r="H38" t="s">
        <v>210</v>
      </c>
      <c r="I38" s="66">
        <v>0</v>
      </c>
      <c r="J38" s="66">
        <v>0</v>
      </c>
      <c r="K38" s="65">
        <v>0</v>
      </c>
      <c r="L38" s="65">
        <v>0</v>
      </c>
      <c r="N38" s="65">
        <v>0</v>
      </c>
      <c r="O38" s="66">
        <v>0</v>
      </c>
      <c r="P38" s="66">
        <v>0</v>
      </c>
      <c r="Q38" s="66">
        <v>0</v>
      </c>
    </row>
    <row r="39" spans="1:17">
      <c r="A39" s="67" t="s">
        <v>215</v>
      </c>
      <c r="B39" s="14"/>
      <c r="C39" s="14"/>
      <c r="G39" s="69">
        <v>1.96</v>
      </c>
      <c r="J39" s="68">
        <v>4.7999999999999996E-3</v>
      </c>
      <c r="K39" s="69">
        <v>419000</v>
      </c>
      <c r="M39" s="69">
        <v>0</v>
      </c>
      <c r="N39" s="69">
        <v>1438.33482</v>
      </c>
      <c r="P39" s="68">
        <v>7.7000000000000002E-3</v>
      </c>
      <c r="Q39" s="68">
        <v>6.1000000000000004E-3</v>
      </c>
    </row>
    <row r="40" spans="1:17">
      <c r="A40" s="67" t="s">
        <v>275</v>
      </c>
      <c r="B40" s="14"/>
      <c r="C40" s="14"/>
      <c r="G40" s="69">
        <v>1.96</v>
      </c>
      <c r="J40" s="68">
        <v>4.7999999999999996E-3</v>
      </c>
      <c r="K40" s="69">
        <v>419000</v>
      </c>
      <c r="M40" s="69">
        <v>0</v>
      </c>
      <c r="N40" s="69">
        <v>1438.33482</v>
      </c>
      <c r="P40" s="68">
        <v>7.7000000000000002E-3</v>
      </c>
      <c r="Q40" s="68">
        <v>6.1000000000000004E-3</v>
      </c>
    </row>
    <row r="41" spans="1:17">
      <c r="A41" t="s">
        <v>276</v>
      </c>
      <c r="B41" t="s">
        <v>277</v>
      </c>
      <c r="C41" t="s">
        <v>278</v>
      </c>
      <c r="D41" t="s">
        <v>279</v>
      </c>
      <c r="E41" t="s">
        <v>280</v>
      </c>
      <c r="F41" t="s">
        <v>281</v>
      </c>
      <c r="G41" s="65">
        <v>1.96</v>
      </c>
      <c r="H41" t="s">
        <v>105</v>
      </c>
      <c r="I41" s="66">
        <v>3.15E-2</v>
      </c>
      <c r="J41" s="66">
        <v>4.7999999999999996E-3</v>
      </c>
      <c r="K41" s="65">
        <v>419000</v>
      </c>
      <c r="L41" s="65">
        <v>105.3</v>
      </c>
      <c r="M41" s="65">
        <v>0</v>
      </c>
      <c r="N41" s="65">
        <v>1438.33482</v>
      </c>
      <c r="O41" s="66">
        <v>4.0000000000000002E-4</v>
      </c>
      <c r="P41" s="66">
        <v>7.7000000000000002E-3</v>
      </c>
      <c r="Q41" s="66">
        <v>6.1000000000000004E-3</v>
      </c>
    </row>
    <row r="42" spans="1:17">
      <c r="A42" s="67" t="s">
        <v>282</v>
      </c>
      <c r="B42" s="14"/>
      <c r="C42" s="14"/>
      <c r="G42" s="69">
        <v>0</v>
      </c>
      <c r="J42" s="68">
        <v>0</v>
      </c>
      <c r="K42" s="69">
        <v>0</v>
      </c>
      <c r="M42" s="69">
        <v>0</v>
      </c>
      <c r="N42" s="69">
        <v>0</v>
      </c>
      <c r="P42" s="68">
        <v>0</v>
      </c>
      <c r="Q42" s="68">
        <v>0</v>
      </c>
    </row>
    <row r="43" spans="1:17">
      <c r="A43" t="s">
        <v>210</v>
      </c>
      <c r="B43" t="s">
        <v>210</v>
      </c>
      <c r="C43" s="14"/>
      <c r="D43" t="s">
        <v>210</v>
      </c>
      <c r="G43" s="65">
        <v>0</v>
      </c>
      <c r="H43" t="s">
        <v>210</v>
      </c>
      <c r="I43" s="66">
        <v>0</v>
      </c>
      <c r="J43" s="66">
        <v>0</v>
      </c>
      <c r="K43" s="65">
        <v>0</v>
      </c>
      <c r="L43" s="65">
        <v>0</v>
      </c>
      <c r="N43" s="65">
        <v>0</v>
      </c>
      <c r="O43" s="66">
        <v>0</v>
      </c>
      <c r="P43" s="66">
        <v>0</v>
      </c>
      <c r="Q43" s="66">
        <v>0</v>
      </c>
    </row>
    <row r="44" spans="1:17">
      <c r="A44" s="81" t="s">
        <v>283</v>
      </c>
      <c r="B44" s="14"/>
      <c r="C44" s="14"/>
    </row>
    <row r="45" spans="1:17">
      <c r="A45" s="81" t="s">
        <v>284</v>
      </c>
      <c r="B45" s="14"/>
      <c r="C45" s="14"/>
    </row>
    <row r="46" spans="1:17">
      <c r="A46" s="81" t="s">
        <v>285</v>
      </c>
      <c r="B46" s="14"/>
      <c r="C46" s="14"/>
    </row>
    <row r="47" spans="1:17">
      <c r="A47" s="81" t="s">
        <v>286</v>
      </c>
      <c r="B47" s="14"/>
      <c r="C47" s="14"/>
    </row>
    <row r="48" spans="1:17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/>
  </sheetData>
  <dataValidations count="1">
    <dataValidation allowBlank="1" showInputMessage="1" showErrorMessage="1" sqref="M10:M1048576 M8 A1:L1048576 M1:M6 N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196</v>
      </c>
    </row>
    <row r="2" spans="1:22">
      <c r="A2" s="2" t="s">
        <v>1</v>
      </c>
    </row>
    <row r="3" spans="1:22">
      <c r="A3" s="2" t="s">
        <v>2</v>
      </c>
      <c r="B3" t="s">
        <v>197</v>
      </c>
    </row>
    <row r="4" spans="1:22">
      <c r="A4" s="2" t="s">
        <v>3</v>
      </c>
    </row>
    <row r="5" spans="1:22" ht="26.25" customHeight="1">
      <c r="A5" s="95" t="s">
        <v>178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7"/>
    </row>
    <row r="6" spans="1:22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22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2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22" s="20" customFormat="1" ht="18" customHeight="1">
      <c r="A9" s="21" t="s">
        <v>179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22">
      <c r="A10" s="67" t="s">
        <v>199</v>
      </c>
      <c r="D10" s="13"/>
      <c r="E10" s="13"/>
      <c r="F10" s="13"/>
      <c r="G10" s="69">
        <v>0</v>
      </c>
      <c r="H10" s="13"/>
      <c r="I10" s="13"/>
      <c r="J10" s="13"/>
      <c r="K10" s="69">
        <v>0</v>
      </c>
      <c r="L10" s="69">
        <v>0</v>
      </c>
      <c r="M10" s="13"/>
      <c r="N10" s="68">
        <v>0</v>
      </c>
      <c r="O10" s="68">
        <v>0</v>
      </c>
      <c r="P10" s="13"/>
      <c r="Q10" s="13"/>
      <c r="R10" s="13"/>
      <c r="S10" s="13"/>
      <c r="T10" s="13"/>
      <c r="U10" s="13"/>
      <c r="V10" s="13"/>
    </row>
    <row r="11" spans="1:22">
      <c r="A11" s="67" t="s">
        <v>568</v>
      </c>
      <c r="D11" s="13"/>
      <c r="E11" s="13"/>
      <c r="F11" s="13"/>
      <c r="G11" s="69">
        <v>0</v>
      </c>
      <c r="H11" s="13"/>
      <c r="I11" s="13"/>
      <c r="J11" s="13"/>
      <c r="K11" s="69">
        <v>0</v>
      </c>
      <c r="L11" s="69">
        <v>0</v>
      </c>
      <c r="M11" s="13"/>
      <c r="N11" s="68">
        <v>0</v>
      </c>
      <c r="O11" s="68">
        <v>0</v>
      </c>
      <c r="P11" s="13"/>
      <c r="Q11" s="13"/>
      <c r="R11" s="13"/>
      <c r="S11" s="13"/>
      <c r="T11" s="13"/>
      <c r="U11" s="13"/>
      <c r="V11" s="13"/>
    </row>
    <row r="12" spans="1:22">
      <c r="A12" t="s">
        <v>210</v>
      </c>
      <c r="B12" t="s">
        <v>210</v>
      </c>
      <c r="C12" t="s">
        <v>210</v>
      </c>
      <c r="D12" t="s">
        <v>210</v>
      </c>
      <c r="E12" s="13"/>
      <c r="F12" s="13"/>
      <c r="G12" s="65">
        <v>0</v>
      </c>
      <c r="H12" t="s">
        <v>210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  <c r="P12" s="13"/>
      <c r="Q12" s="13"/>
      <c r="R12" s="13"/>
      <c r="S12" s="13"/>
      <c r="T12" s="13"/>
      <c r="U12" s="13"/>
      <c r="V12" s="13"/>
    </row>
    <row r="13" spans="1:22">
      <c r="A13" s="67" t="s">
        <v>569</v>
      </c>
      <c r="D13" s="13"/>
      <c r="E13" s="13"/>
      <c r="F13" s="13"/>
      <c r="G13" s="69">
        <v>0</v>
      </c>
      <c r="H13" s="13"/>
      <c r="I13" s="13"/>
      <c r="J13" s="13"/>
      <c r="K13" s="69">
        <v>0</v>
      </c>
      <c r="L13" s="69">
        <v>0</v>
      </c>
      <c r="M13" s="13"/>
      <c r="N13" s="68">
        <v>0</v>
      </c>
      <c r="O13" s="68">
        <v>0</v>
      </c>
      <c r="P13" s="13"/>
      <c r="Q13" s="13"/>
      <c r="R13" s="13"/>
      <c r="S13" s="13"/>
      <c r="T13" s="13"/>
      <c r="U13" s="13"/>
      <c r="V13" s="13"/>
    </row>
    <row r="14" spans="1:22">
      <c r="A14" t="s">
        <v>210</v>
      </c>
      <c r="B14" t="s">
        <v>210</v>
      </c>
      <c r="C14" t="s">
        <v>210</v>
      </c>
      <c r="D14" t="s">
        <v>210</v>
      </c>
      <c r="E14" s="13"/>
      <c r="F14" s="13"/>
      <c r="G14" s="65">
        <v>0</v>
      </c>
      <c r="H14" t="s">
        <v>210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  <c r="P14" s="13"/>
      <c r="Q14" s="13"/>
      <c r="R14" s="13"/>
      <c r="S14" s="13"/>
      <c r="T14" s="13"/>
      <c r="U14" s="13"/>
      <c r="V14" s="13"/>
    </row>
    <row r="15" spans="1:22">
      <c r="A15" s="67" t="s">
        <v>288</v>
      </c>
      <c r="D15" s="13"/>
      <c r="E15" s="13"/>
      <c r="F15" s="13"/>
      <c r="G15" s="69">
        <v>0</v>
      </c>
      <c r="H15" s="13"/>
      <c r="I15" s="13"/>
      <c r="J15" s="13"/>
      <c r="K15" s="69">
        <v>0</v>
      </c>
      <c r="L15" s="69">
        <v>0</v>
      </c>
      <c r="M15" s="13"/>
      <c r="N15" s="68">
        <v>0</v>
      </c>
      <c r="O15" s="68">
        <v>0</v>
      </c>
      <c r="P15" s="13"/>
      <c r="Q15" s="13"/>
      <c r="R15" s="13"/>
      <c r="S15" s="13"/>
      <c r="T15" s="13"/>
      <c r="U15" s="13"/>
      <c r="V15" s="13"/>
    </row>
    <row r="16" spans="1:22">
      <c r="A16" t="s">
        <v>210</v>
      </c>
      <c r="B16" t="s">
        <v>210</v>
      </c>
      <c r="C16" t="s">
        <v>210</v>
      </c>
      <c r="D16" t="s">
        <v>210</v>
      </c>
      <c r="E16" s="13"/>
      <c r="F16" s="13"/>
      <c r="G16" s="65">
        <v>0</v>
      </c>
      <c r="H16" t="s">
        <v>210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  <c r="P16" s="13"/>
      <c r="Q16" s="13"/>
      <c r="R16" s="13"/>
      <c r="S16" s="13"/>
      <c r="T16" s="13"/>
      <c r="U16" s="13"/>
      <c r="V16" s="13"/>
    </row>
    <row r="17" spans="1:22">
      <c r="A17" s="67" t="s">
        <v>510</v>
      </c>
      <c r="D17" s="13"/>
      <c r="E17" s="13"/>
      <c r="F17" s="13"/>
      <c r="G17" s="69">
        <v>0</v>
      </c>
      <c r="H17" s="13"/>
      <c r="I17" s="13"/>
      <c r="J17" s="13"/>
      <c r="K17" s="69">
        <v>0</v>
      </c>
      <c r="L17" s="69">
        <v>0</v>
      </c>
      <c r="M17" s="13"/>
      <c r="N17" s="68">
        <v>0</v>
      </c>
      <c r="O17" s="68">
        <v>0</v>
      </c>
      <c r="P17" s="13"/>
      <c r="Q17" s="13"/>
      <c r="R17" s="13"/>
      <c r="S17" s="13"/>
      <c r="T17" s="13"/>
      <c r="U17" s="13"/>
      <c r="V17" s="13"/>
    </row>
    <row r="18" spans="1:22">
      <c r="A18" t="s">
        <v>210</v>
      </c>
      <c r="B18" t="s">
        <v>210</v>
      </c>
      <c r="C18" t="s">
        <v>210</v>
      </c>
      <c r="D18" t="s">
        <v>210</v>
      </c>
      <c r="E18" s="13"/>
      <c r="F18" s="13"/>
      <c r="G18" s="65">
        <v>0</v>
      </c>
      <c r="H18" t="s">
        <v>210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  <c r="P18" s="13"/>
      <c r="Q18" s="13"/>
      <c r="R18" s="13"/>
      <c r="S18" s="13"/>
      <c r="T18" s="13"/>
      <c r="U18" s="13"/>
      <c r="V18" s="13"/>
    </row>
    <row r="19" spans="1:22">
      <c r="A19" s="67" t="s">
        <v>215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22">
      <c r="A20" s="67" t="s">
        <v>289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22">
      <c r="A21" t="s">
        <v>210</v>
      </c>
      <c r="B21" t="s">
        <v>210</v>
      </c>
      <c r="C21" t="s">
        <v>210</v>
      </c>
      <c r="D21" t="s">
        <v>210</v>
      </c>
      <c r="G21" s="65">
        <v>0</v>
      </c>
      <c r="H21" t="s">
        <v>210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22">
      <c r="A22" s="67" t="s">
        <v>290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22">
      <c r="A23" t="s">
        <v>210</v>
      </c>
      <c r="B23" t="s">
        <v>210</v>
      </c>
      <c r="C23" t="s">
        <v>210</v>
      </c>
      <c r="D23" t="s">
        <v>210</v>
      </c>
      <c r="G23" s="65">
        <v>0</v>
      </c>
      <c r="H23" t="s">
        <v>210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22">
      <c r="A24" s="81" t="s">
        <v>217</v>
      </c>
      <c r="C24" s="14"/>
    </row>
    <row r="25" spans="1:22">
      <c r="A25" s="81" t="s">
        <v>283</v>
      </c>
      <c r="C25" s="14"/>
    </row>
    <row r="26" spans="1:22">
      <c r="A26" s="81" t="s">
        <v>284</v>
      </c>
      <c r="C26" s="14"/>
    </row>
    <row r="27" spans="1:22">
      <c r="A27" s="81" t="s">
        <v>285</v>
      </c>
      <c r="C27" s="14"/>
    </row>
    <row r="28" spans="1:22" hidden="1"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A373" s="14"/>
      <c r="C373" s="14"/>
    </row>
    <row r="374" spans="1:3" hidden="1">
      <c r="A374" s="14"/>
      <c r="C374" s="14"/>
    </row>
    <row r="375" spans="1:3" hidden="1">
      <c r="A375" s="16"/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/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8" width="0" style="14" hidden="1" customWidth="1"/>
    <col min="69" max="16384" width="9.140625" style="14" hidden="1"/>
  </cols>
  <sheetData>
    <row r="1" spans="1:67">
      <c r="A1" s="2" t="s">
        <v>0</v>
      </c>
      <c r="B1" t="s">
        <v>196</v>
      </c>
    </row>
    <row r="2" spans="1:67">
      <c r="A2" s="2" t="s">
        <v>1</v>
      </c>
    </row>
    <row r="3" spans="1:67">
      <c r="A3" s="2" t="s">
        <v>2</v>
      </c>
      <c r="B3" t="s">
        <v>197</v>
      </c>
    </row>
    <row r="4" spans="1:67">
      <c r="A4" s="2" t="s">
        <v>3</v>
      </c>
    </row>
    <row r="5" spans="1:67" ht="26.25" customHeight="1">
      <c r="A5" s="82" t="s">
        <v>67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2"/>
      <c r="BO5" s="16"/>
    </row>
    <row r="6" spans="1:67" ht="26.25" customHeight="1">
      <c r="A6" s="82" t="s">
        <v>81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J6" s="16"/>
      <c r="BO6" s="16"/>
    </row>
    <row r="7" spans="1:67" s="16" customFormat="1" ht="20.25">
      <c r="A7" s="93" t="s">
        <v>47</v>
      </c>
      <c r="B7" s="43" t="s">
        <v>48</v>
      </c>
      <c r="C7" s="43" t="s">
        <v>69</v>
      </c>
      <c r="D7" s="43" t="s">
        <v>82</v>
      </c>
      <c r="E7" s="43" t="s">
        <v>49</v>
      </c>
      <c r="F7" s="43" t="s">
        <v>83</v>
      </c>
      <c r="G7" s="43" t="s">
        <v>50</v>
      </c>
      <c r="H7" s="43" t="s">
        <v>51</v>
      </c>
      <c r="I7" s="43" t="s">
        <v>70</v>
      </c>
      <c r="J7" s="43" t="s">
        <v>71</v>
      </c>
      <c r="K7" s="43" t="s">
        <v>52</v>
      </c>
      <c r="L7" s="43" t="s">
        <v>53</v>
      </c>
      <c r="M7" s="43" t="s">
        <v>54</v>
      </c>
      <c r="N7" s="43" t="s">
        <v>186</v>
      </c>
      <c r="O7" s="43" t="s">
        <v>187</v>
      </c>
      <c r="P7" s="89" t="s">
        <v>191</v>
      </c>
      <c r="Q7" s="43" t="s">
        <v>55</v>
      </c>
      <c r="R7" s="43" t="s">
        <v>72</v>
      </c>
      <c r="S7" s="43" t="s">
        <v>56</v>
      </c>
      <c r="T7" s="94" t="s">
        <v>182</v>
      </c>
      <c r="V7" s="14"/>
      <c r="AZ7" s="14"/>
      <c r="BJ7" s="14"/>
      <c r="BK7" s="14"/>
      <c r="BL7" s="14"/>
      <c r="BO7" s="20"/>
    </row>
    <row r="8" spans="1:67" s="16" customFormat="1" ht="20.25" customHeight="1">
      <c r="A8" s="31"/>
      <c r="B8" s="18"/>
      <c r="C8" s="18"/>
      <c r="D8" s="18"/>
      <c r="E8" s="18"/>
      <c r="F8" s="18"/>
      <c r="G8" s="18"/>
      <c r="H8" s="18"/>
      <c r="I8" s="18" t="s">
        <v>73</v>
      </c>
      <c r="J8" s="18" t="s">
        <v>74</v>
      </c>
      <c r="K8" s="18"/>
      <c r="L8" s="18" t="s">
        <v>7</v>
      </c>
      <c r="M8" s="18" t="s">
        <v>7</v>
      </c>
      <c r="N8" s="18" t="s">
        <v>183</v>
      </c>
      <c r="O8" s="18"/>
      <c r="P8" s="18" t="s">
        <v>184</v>
      </c>
      <c r="Q8" s="18" t="s">
        <v>6</v>
      </c>
      <c r="R8" s="18" t="s">
        <v>7</v>
      </c>
      <c r="S8" s="18" t="s">
        <v>7</v>
      </c>
      <c r="T8" s="32" t="s">
        <v>7</v>
      </c>
      <c r="BJ8" s="14"/>
      <c r="BL8" s="14"/>
      <c r="BO8" s="20"/>
    </row>
    <row r="9" spans="1:67" s="20" customFormat="1" ht="18" customHeight="1">
      <c r="A9" s="33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7" t="s">
        <v>84</v>
      </c>
      <c r="R9" s="7" t="s">
        <v>85</v>
      </c>
      <c r="S9" s="22" t="s">
        <v>86</v>
      </c>
      <c r="T9" s="34" t="s">
        <v>185</v>
      </c>
      <c r="U9" s="30"/>
      <c r="BJ9" s="14"/>
      <c r="BK9" s="16"/>
      <c r="BL9" s="14"/>
      <c r="BO9" s="14"/>
    </row>
    <row r="10" spans="1:67" s="20" customFormat="1" ht="18" customHeight="1" thickBot="1">
      <c r="A10" s="35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3">
        <v>0</v>
      </c>
      <c r="O10" s="28"/>
      <c r="P10" s="63">
        <v>0</v>
      </c>
      <c r="Q10" s="63">
        <v>0</v>
      </c>
      <c r="R10" s="7"/>
      <c r="S10" s="64">
        <v>0</v>
      </c>
      <c r="T10" s="64">
        <v>0</v>
      </c>
      <c r="U10" s="30"/>
      <c r="BJ10" s="14"/>
      <c r="BK10" s="16"/>
      <c r="BL10" s="14"/>
      <c r="BO10" s="14"/>
    </row>
    <row r="11" spans="1:67">
      <c r="A11" s="67" t="s">
        <v>199</v>
      </c>
      <c r="B11" s="14"/>
      <c r="C11" s="14"/>
      <c r="D11" s="14"/>
      <c r="E11" s="14"/>
      <c r="F11" s="14"/>
      <c r="J11" s="69">
        <v>0</v>
      </c>
      <c r="M11" s="68">
        <v>0</v>
      </c>
      <c r="N11" s="69">
        <v>0</v>
      </c>
      <c r="P11" s="69">
        <v>0</v>
      </c>
      <c r="Q11" s="69">
        <v>0</v>
      </c>
      <c r="S11" s="68">
        <v>0</v>
      </c>
      <c r="T11" s="68">
        <v>0</v>
      </c>
    </row>
    <row r="12" spans="1:67">
      <c r="A12" s="67" t="s">
        <v>287</v>
      </c>
      <c r="B12" s="14"/>
      <c r="C12" s="14"/>
      <c r="D12" s="14"/>
      <c r="E12" s="14"/>
      <c r="F12" s="14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7">
      <c r="A13" t="s">
        <v>210</v>
      </c>
      <c r="B13" t="s">
        <v>210</v>
      </c>
      <c r="C13" s="14"/>
      <c r="D13" s="14"/>
      <c r="E13" s="14"/>
      <c r="F13" t="s">
        <v>210</v>
      </c>
      <c r="G13" t="s">
        <v>210</v>
      </c>
      <c r="J13" s="65">
        <v>0</v>
      </c>
      <c r="K13" t="s">
        <v>210</v>
      </c>
      <c r="L13" s="66">
        <v>0</v>
      </c>
      <c r="M13" s="66">
        <v>0</v>
      </c>
      <c r="N13" s="65">
        <v>0</v>
      </c>
      <c r="O13" s="65">
        <v>0</v>
      </c>
      <c r="Q13" s="65">
        <v>0</v>
      </c>
      <c r="R13" s="66">
        <v>0</v>
      </c>
      <c r="S13" s="66">
        <v>0</v>
      </c>
      <c r="T13" s="66">
        <v>0</v>
      </c>
    </row>
    <row r="14" spans="1:67">
      <c r="A14" s="67" t="s">
        <v>247</v>
      </c>
      <c r="B14" s="14"/>
      <c r="C14" s="14"/>
      <c r="D14" s="14"/>
      <c r="E14" s="14"/>
      <c r="F14" s="14"/>
      <c r="J14" s="69">
        <v>0</v>
      </c>
      <c r="M14" s="68">
        <v>0</v>
      </c>
      <c r="N14" s="69">
        <v>0</v>
      </c>
      <c r="P14" s="69">
        <v>0</v>
      </c>
      <c r="Q14" s="69">
        <v>0</v>
      </c>
      <c r="S14" s="68">
        <v>0</v>
      </c>
      <c r="T14" s="68">
        <v>0</v>
      </c>
    </row>
    <row r="15" spans="1:67">
      <c r="A15" t="s">
        <v>210</v>
      </c>
      <c r="B15" t="s">
        <v>210</v>
      </c>
      <c r="C15" s="14"/>
      <c r="D15" s="14"/>
      <c r="E15" s="14"/>
      <c r="F15" t="s">
        <v>210</v>
      </c>
      <c r="G15" t="s">
        <v>210</v>
      </c>
      <c r="J15" s="65">
        <v>0</v>
      </c>
      <c r="K15" t="s">
        <v>210</v>
      </c>
      <c r="L15" s="66">
        <v>0</v>
      </c>
      <c r="M15" s="66">
        <v>0</v>
      </c>
      <c r="N15" s="65">
        <v>0</v>
      </c>
      <c r="O15" s="65">
        <v>0</v>
      </c>
      <c r="Q15" s="65">
        <v>0</v>
      </c>
      <c r="R15" s="66">
        <v>0</v>
      </c>
      <c r="S15" s="66">
        <v>0</v>
      </c>
      <c r="T15" s="66">
        <v>0</v>
      </c>
    </row>
    <row r="16" spans="1:67">
      <c r="A16" s="67" t="s">
        <v>288</v>
      </c>
      <c r="B16" s="14"/>
      <c r="C16" s="14"/>
      <c r="D16" s="14"/>
      <c r="E16" s="14"/>
      <c r="F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210</v>
      </c>
      <c r="B17" t="s">
        <v>210</v>
      </c>
      <c r="C17" s="14"/>
      <c r="D17" s="14"/>
      <c r="E17" s="14"/>
      <c r="F17" t="s">
        <v>210</v>
      </c>
      <c r="G17" t="s">
        <v>210</v>
      </c>
      <c r="J17" s="65">
        <v>0</v>
      </c>
      <c r="K17" t="s">
        <v>210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215</v>
      </c>
      <c r="B18" s="14"/>
      <c r="C18" s="14"/>
      <c r="D18" s="14"/>
      <c r="E18" s="14"/>
      <c r="F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s="67" t="s">
        <v>289</v>
      </c>
      <c r="B19" s="14"/>
      <c r="C19" s="14"/>
      <c r="D19" s="14"/>
      <c r="E19" s="14"/>
      <c r="F19" s="14"/>
      <c r="J19" s="69">
        <v>0</v>
      </c>
      <c r="M19" s="68">
        <v>0</v>
      </c>
      <c r="N19" s="69">
        <v>0</v>
      </c>
      <c r="P19" s="69">
        <v>0</v>
      </c>
      <c r="Q19" s="69">
        <v>0</v>
      </c>
      <c r="S19" s="68">
        <v>0</v>
      </c>
      <c r="T19" s="68">
        <v>0</v>
      </c>
    </row>
    <row r="20" spans="1:20">
      <c r="A20" t="s">
        <v>210</v>
      </c>
      <c r="B20" t="s">
        <v>210</v>
      </c>
      <c r="C20" s="14"/>
      <c r="D20" s="14"/>
      <c r="E20" s="14"/>
      <c r="F20" t="s">
        <v>210</v>
      </c>
      <c r="G20" t="s">
        <v>210</v>
      </c>
      <c r="J20" s="65">
        <v>0</v>
      </c>
      <c r="K20" t="s">
        <v>210</v>
      </c>
      <c r="L20" s="66">
        <v>0</v>
      </c>
      <c r="M20" s="66">
        <v>0</v>
      </c>
      <c r="N20" s="65">
        <v>0</v>
      </c>
      <c r="O20" s="65">
        <v>0</v>
      </c>
      <c r="Q20" s="65">
        <v>0</v>
      </c>
      <c r="R20" s="66">
        <v>0</v>
      </c>
      <c r="S20" s="66">
        <v>0</v>
      </c>
      <c r="T20" s="66">
        <v>0</v>
      </c>
    </row>
    <row r="21" spans="1:20">
      <c r="A21" s="67" t="s">
        <v>290</v>
      </c>
      <c r="B21" s="14"/>
      <c r="C21" s="14"/>
      <c r="D21" s="14"/>
      <c r="E21" s="14"/>
      <c r="F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210</v>
      </c>
      <c r="B22" t="s">
        <v>210</v>
      </c>
      <c r="C22" s="14"/>
      <c r="D22" s="14"/>
      <c r="E22" s="14"/>
      <c r="F22" t="s">
        <v>210</v>
      </c>
      <c r="G22" t="s">
        <v>210</v>
      </c>
      <c r="J22" s="65">
        <v>0</v>
      </c>
      <c r="K22" t="s">
        <v>210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81" t="s">
        <v>217</v>
      </c>
      <c r="B23" s="14"/>
      <c r="C23" s="14"/>
      <c r="D23" s="14"/>
      <c r="E23" s="14"/>
      <c r="F23" s="14"/>
    </row>
    <row r="24" spans="1:20">
      <c r="A24" s="81" t="s">
        <v>283</v>
      </c>
      <c r="B24" s="14"/>
      <c r="C24" s="14"/>
      <c r="D24" s="14"/>
      <c r="E24" s="14"/>
      <c r="F24" s="14"/>
    </row>
    <row r="25" spans="1:20">
      <c r="A25" s="81" t="s">
        <v>284</v>
      </c>
      <c r="B25" s="14"/>
      <c r="C25" s="14"/>
      <c r="D25" s="14"/>
      <c r="E25" s="14"/>
      <c r="F25" s="14"/>
    </row>
    <row r="26" spans="1:20">
      <c r="A26" s="81" t="s">
        <v>285</v>
      </c>
      <c r="B26" s="14"/>
      <c r="C26" s="14"/>
      <c r="D26" s="14"/>
      <c r="E26" s="14"/>
      <c r="F26" s="14"/>
    </row>
    <row r="27" spans="1:20">
      <c r="A27" s="81" t="s">
        <v>286</v>
      </c>
      <c r="B27" s="14"/>
      <c r="C27" s="14"/>
      <c r="D27" s="14"/>
      <c r="E27" s="14"/>
      <c r="F27" s="14"/>
    </row>
    <row r="28" spans="1:20" hidden="1"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A675" s="14"/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6"/>
      <c r="B677" s="14"/>
      <c r="C677" s="14"/>
      <c r="D677" s="14"/>
      <c r="E677" s="14"/>
      <c r="F677" s="14"/>
    </row>
    <row r="678" spans="1:6" hidden="1"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D691" s="14"/>
    </row>
    <row r="692" spans="2:6" hidden="1"/>
  </sheetData>
  <dataValidations count="6">
    <dataValidation type="list" allowBlank="1" showInputMessage="1" showErrorMessage="1" sqref="F11:F683">
      <formula1>$BL$5:$BL$10</formula1>
    </dataValidation>
    <dataValidation type="list" allowBlank="1" showInputMessage="1" showErrorMessage="1" sqref="K11:K465">
      <formula1>$BO$5:$BO$10</formula1>
    </dataValidation>
    <dataValidation type="list" allowBlank="1" showInputMessage="1" showErrorMessage="1" sqref="D11:D182">
      <formula1>$BJ$5:$BJ$10</formula1>
    </dataValidation>
    <dataValidation type="list" allowBlank="1" showInputMessage="1" showErrorMessage="1" sqref="H11:H465">
      <formula1>$BN$5:$BN$8</formula1>
    </dataValidation>
    <dataValidation allowBlank="1" showInputMessage="1" showErrorMessage="1" sqref="P8"/>
    <dataValidation type="list" allowBlank="1" showInputMessage="1" showErrorMessage="1" sqref="D183:D690">
      <formula1>$AL$5:$AL$7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6" width="0" style="14" hidden="1" customWidth="1"/>
    <col min="67" max="16384" width="9.140625" style="14" hidden="1"/>
  </cols>
  <sheetData>
    <row r="1" spans="1:65">
      <c r="A1" s="2" t="s">
        <v>0</v>
      </c>
      <c r="B1" t="s">
        <v>196</v>
      </c>
    </row>
    <row r="2" spans="1:65">
      <c r="A2" s="2" t="s">
        <v>1</v>
      </c>
    </row>
    <row r="3" spans="1:65">
      <c r="A3" s="2" t="s">
        <v>2</v>
      </c>
      <c r="B3" t="s">
        <v>197</v>
      </c>
    </row>
    <row r="4" spans="1:65">
      <c r="A4" s="2" t="s">
        <v>3</v>
      </c>
    </row>
    <row r="5" spans="1:65" ht="26.25" customHeight="1">
      <c r="A5" s="95" t="s">
        <v>67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7"/>
    </row>
    <row r="6" spans="1:65" ht="26.25" customHeight="1">
      <c r="A6" s="95" t="s">
        <v>88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  <c r="BM6" s="16"/>
    </row>
    <row r="7" spans="1:65" s="16" customFormat="1">
      <c r="A7" s="40" t="s">
        <v>47</v>
      </c>
      <c r="B7" s="41" t="s">
        <v>48</v>
      </c>
      <c r="C7" s="41" t="s">
        <v>69</v>
      </c>
      <c r="D7" s="41" t="s">
        <v>82</v>
      </c>
      <c r="E7" s="41" t="s">
        <v>49</v>
      </c>
      <c r="F7" s="41" t="s">
        <v>83</v>
      </c>
      <c r="G7" s="41" t="s">
        <v>50</v>
      </c>
      <c r="H7" s="41" t="s">
        <v>51</v>
      </c>
      <c r="I7" s="41" t="s">
        <v>70</v>
      </c>
      <c r="J7" s="41" t="s">
        <v>71</v>
      </c>
      <c r="K7" s="41" t="s">
        <v>52</v>
      </c>
      <c r="L7" s="41" t="s">
        <v>53</v>
      </c>
      <c r="M7" s="41" t="s">
        <v>54</v>
      </c>
      <c r="N7" s="43" t="s">
        <v>186</v>
      </c>
      <c r="O7" s="41" t="s">
        <v>187</v>
      </c>
      <c r="P7" s="89" t="s">
        <v>191</v>
      </c>
      <c r="Q7" s="41" t="s">
        <v>55</v>
      </c>
      <c r="R7" s="43" t="s">
        <v>72</v>
      </c>
      <c r="S7" s="41" t="s">
        <v>56</v>
      </c>
      <c r="T7" s="41" t="s">
        <v>182</v>
      </c>
      <c r="V7" s="14"/>
      <c r="BI7" s="14"/>
      <c r="BJ7" s="14"/>
    </row>
    <row r="8" spans="1:65" s="16" customFormat="1" ht="20.25">
      <c r="A8" s="17"/>
      <c r="B8" s="18"/>
      <c r="C8" s="18"/>
      <c r="D8" s="18"/>
      <c r="E8" s="18"/>
      <c r="F8" s="18"/>
      <c r="G8" s="26"/>
      <c r="H8" s="26"/>
      <c r="I8" s="26" t="s">
        <v>73</v>
      </c>
      <c r="J8" s="26" t="s">
        <v>74</v>
      </c>
      <c r="K8" s="26"/>
      <c r="L8" s="26" t="s">
        <v>7</v>
      </c>
      <c r="M8" s="26" t="s">
        <v>7</v>
      </c>
      <c r="N8" s="26" t="s">
        <v>183</v>
      </c>
      <c r="O8" s="26"/>
      <c r="P8" s="18" t="s">
        <v>184</v>
      </c>
      <c r="Q8" s="26" t="s">
        <v>6</v>
      </c>
      <c r="R8" s="18" t="s">
        <v>7</v>
      </c>
      <c r="S8" s="36" t="s">
        <v>7</v>
      </c>
      <c r="T8" s="36" t="s">
        <v>7</v>
      </c>
      <c r="BH8" s="14"/>
      <c r="BI8" s="14"/>
      <c r="BJ8" s="14"/>
      <c r="BM8" s="20"/>
    </row>
    <row r="9" spans="1:65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8" t="s">
        <v>78</v>
      </c>
      <c r="P9" s="7" t="s">
        <v>79</v>
      </c>
      <c r="Q9" s="7" t="s">
        <v>84</v>
      </c>
      <c r="R9" s="7" t="s">
        <v>85</v>
      </c>
      <c r="S9" s="7" t="s">
        <v>86</v>
      </c>
      <c r="T9" s="29" t="s">
        <v>185</v>
      </c>
      <c r="U9" s="30"/>
      <c r="BH9" s="14"/>
      <c r="BI9" s="16"/>
      <c r="BJ9" s="14"/>
    </row>
    <row r="10" spans="1:65" s="20" customFormat="1" ht="18" customHeight="1">
      <c r="A10" s="21" t="s">
        <v>89</v>
      </c>
      <c r="B10" s="7"/>
      <c r="C10" s="7"/>
      <c r="D10" s="7"/>
      <c r="E10" s="7"/>
      <c r="F10" s="7"/>
      <c r="G10" s="7"/>
      <c r="H10" s="7"/>
      <c r="I10" s="7"/>
      <c r="J10" s="63">
        <v>3.28</v>
      </c>
      <c r="K10" s="7"/>
      <c r="L10" s="7"/>
      <c r="M10" s="64">
        <v>1.38E-2</v>
      </c>
      <c r="N10" s="63">
        <v>18119684.460000001</v>
      </c>
      <c r="O10" s="28"/>
      <c r="P10" s="63">
        <v>20.456420000000001</v>
      </c>
      <c r="Q10" s="63">
        <v>19033.887738478999</v>
      </c>
      <c r="R10" s="7"/>
      <c r="S10" s="64">
        <v>1</v>
      </c>
      <c r="T10" s="64">
        <v>8.0299999999999996E-2</v>
      </c>
      <c r="U10" s="30"/>
      <c r="BH10" s="14"/>
      <c r="BI10" s="16"/>
      <c r="BJ10" s="14"/>
      <c r="BM10" s="14"/>
    </row>
    <row r="11" spans="1:65">
      <c r="A11" s="67" t="s">
        <v>199</v>
      </c>
      <c r="B11" s="14"/>
      <c r="C11" s="14"/>
      <c r="D11" s="14"/>
      <c r="E11" s="14"/>
      <c r="J11" s="69">
        <v>3.28</v>
      </c>
      <c r="M11" s="68">
        <v>1.38E-2</v>
      </c>
      <c r="N11" s="69">
        <v>18119684.460000001</v>
      </c>
      <c r="P11" s="69">
        <v>20.456420000000001</v>
      </c>
      <c r="Q11" s="69">
        <v>19033.887738478999</v>
      </c>
      <c r="S11" s="68">
        <v>1</v>
      </c>
      <c r="T11" s="68">
        <v>8.0299999999999996E-2</v>
      </c>
    </row>
    <row r="12" spans="1:65">
      <c r="A12" s="67" t="s">
        <v>287</v>
      </c>
      <c r="B12" s="14"/>
      <c r="C12" s="14"/>
      <c r="D12" s="14"/>
      <c r="E12" s="14"/>
      <c r="J12" s="69">
        <v>4.12</v>
      </c>
      <c r="M12" s="68">
        <v>-1.5E-3</v>
      </c>
      <c r="N12" s="69">
        <v>5069445.9000000004</v>
      </c>
      <c r="P12" s="69">
        <v>20.456420000000001</v>
      </c>
      <c r="Q12" s="69">
        <v>5807.3559249580003</v>
      </c>
      <c r="S12" s="68">
        <v>0.30509999999999998</v>
      </c>
      <c r="T12" s="68">
        <v>2.4500000000000001E-2</v>
      </c>
    </row>
    <row r="13" spans="1:65">
      <c r="A13" t="s">
        <v>291</v>
      </c>
      <c r="B13" t="s">
        <v>292</v>
      </c>
      <c r="C13" t="s">
        <v>99</v>
      </c>
      <c r="D13" t="s">
        <v>122</v>
      </c>
      <c r="E13" t="s">
        <v>293</v>
      </c>
      <c r="F13" t="s">
        <v>294</v>
      </c>
      <c r="G13" t="s">
        <v>204</v>
      </c>
      <c r="H13" t="s">
        <v>205</v>
      </c>
      <c r="I13" t="s">
        <v>295</v>
      </c>
      <c r="J13" s="65">
        <v>4.5199999999999996</v>
      </c>
      <c r="K13" t="s">
        <v>101</v>
      </c>
      <c r="L13" s="66">
        <v>1E-3</v>
      </c>
      <c r="M13" s="66">
        <v>-9.4999999999999998E-3</v>
      </c>
      <c r="N13" s="65">
        <v>321957</v>
      </c>
      <c r="O13" s="65">
        <v>104.75</v>
      </c>
      <c r="P13" s="65">
        <v>0</v>
      </c>
      <c r="Q13" s="65">
        <v>337.24995749999999</v>
      </c>
      <c r="R13" s="66">
        <v>5.0000000000000001E-4</v>
      </c>
      <c r="S13" s="66">
        <v>1.77E-2</v>
      </c>
      <c r="T13" s="66">
        <v>1.4E-3</v>
      </c>
    </row>
    <row r="14" spans="1:65">
      <c r="A14" t="s">
        <v>296</v>
      </c>
      <c r="B14" t="s">
        <v>297</v>
      </c>
      <c r="C14" t="s">
        <v>99</v>
      </c>
      <c r="D14" t="s">
        <v>122</v>
      </c>
      <c r="E14" t="s">
        <v>298</v>
      </c>
      <c r="F14" t="s">
        <v>299</v>
      </c>
      <c r="G14" t="s">
        <v>300</v>
      </c>
      <c r="H14" t="s">
        <v>205</v>
      </c>
      <c r="I14" t="s">
        <v>301</v>
      </c>
      <c r="J14" s="65">
        <v>3.85</v>
      </c>
      <c r="K14" t="s">
        <v>101</v>
      </c>
      <c r="L14" s="66">
        <v>4.4999999999999998E-2</v>
      </c>
      <c r="M14" s="66">
        <v>-8.8999999999999999E-3</v>
      </c>
      <c r="N14" s="65">
        <v>218426</v>
      </c>
      <c r="O14" s="65">
        <v>127.96</v>
      </c>
      <c r="P14" s="65">
        <v>0</v>
      </c>
      <c r="Q14" s="65">
        <v>279.49790960000001</v>
      </c>
      <c r="R14" s="66">
        <v>1E-4</v>
      </c>
      <c r="S14" s="66">
        <v>1.47E-2</v>
      </c>
      <c r="T14" s="66">
        <v>1.1999999999999999E-3</v>
      </c>
    </row>
    <row r="15" spans="1:65">
      <c r="A15" t="s">
        <v>302</v>
      </c>
      <c r="B15" t="s">
        <v>303</v>
      </c>
      <c r="C15" t="s">
        <v>99</v>
      </c>
      <c r="D15" t="s">
        <v>122</v>
      </c>
      <c r="E15" t="s">
        <v>304</v>
      </c>
      <c r="F15" t="s">
        <v>305</v>
      </c>
      <c r="G15" t="s">
        <v>306</v>
      </c>
      <c r="H15" t="s">
        <v>205</v>
      </c>
      <c r="I15" t="s">
        <v>307</v>
      </c>
      <c r="J15" s="65">
        <v>4.04</v>
      </c>
      <c r="K15" t="s">
        <v>101</v>
      </c>
      <c r="L15" s="66">
        <v>3.2000000000000001E-2</v>
      </c>
      <c r="M15" s="66">
        <v>-8.0000000000000004E-4</v>
      </c>
      <c r="N15" s="65">
        <v>189597</v>
      </c>
      <c r="O15" s="65">
        <v>117.45</v>
      </c>
      <c r="P15" s="65">
        <v>6.1395099999999996</v>
      </c>
      <c r="Q15" s="65">
        <v>228.82118650000001</v>
      </c>
      <c r="R15" s="66">
        <v>1E-4</v>
      </c>
      <c r="S15" s="66">
        <v>1.2E-2</v>
      </c>
      <c r="T15" s="66">
        <v>1E-3</v>
      </c>
    </row>
    <row r="16" spans="1:65">
      <c r="A16" t="s">
        <v>308</v>
      </c>
      <c r="B16" t="s">
        <v>309</v>
      </c>
      <c r="C16" t="s">
        <v>99</v>
      </c>
      <c r="D16" t="s">
        <v>122</v>
      </c>
      <c r="E16" t="s">
        <v>310</v>
      </c>
      <c r="F16" t="s">
        <v>305</v>
      </c>
      <c r="G16" t="s">
        <v>306</v>
      </c>
      <c r="H16" t="s">
        <v>205</v>
      </c>
      <c r="I16" t="s">
        <v>311</v>
      </c>
      <c r="J16" s="65">
        <v>3.89</v>
      </c>
      <c r="K16" t="s">
        <v>101</v>
      </c>
      <c r="L16" s="66">
        <v>2.3400000000000001E-2</v>
      </c>
      <c r="M16" s="66">
        <v>-4.7000000000000002E-3</v>
      </c>
      <c r="N16" s="65">
        <v>518365.86</v>
      </c>
      <c r="O16" s="65">
        <v>113.44</v>
      </c>
      <c r="P16" s="65">
        <v>0</v>
      </c>
      <c r="Q16" s="65">
        <v>588.03423158400005</v>
      </c>
      <c r="R16" s="66">
        <v>2.0000000000000001E-4</v>
      </c>
      <c r="S16" s="66">
        <v>3.09E-2</v>
      </c>
      <c r="T16" s="66">
        <v>2.5000000000000001E-3</v>
      </c>
    </row>
    <row r="17" spans="1:20">
      <c r="A17" t="s">
        <v>312</v>
      </c>
      <c r="B17" t="s">
        <v>313</v>
      </c>
      <c r="C17" t="s">
        <v>99</v>
      </c>
      <c r="D17" t="s">
        <v>122</v>
      </c>
      <c r="E17" t="s">
        <v>314</v>
      </c>
      <c r="F17" t="s">
        <v>305</v>
      </c>
      <c r="G17" t="s">
        <v>306</v>
      </c>
      <c r="H17" t="s">
        <v>205</v>
      </c>
      <c r="I17" t="s">
        <v>315</v>
      </c>
      <c r="J17" s="65">
        <v>5.21</v>
      </c>
      <c r="K17" t="s">
        <v>101</v>
      </c>
      <c r="L17" s="66">
        <v>1.8200000000000001E-2</v>
      </c>
      <c r="M17" s="66">
        <v>-5.9999999999999995E-4</v>
      </c>
      <c r="N17" s="65">
        <v>637909.57999999996</v>
      </c>
      <c r="O17" s="65">
        <v>112</v>
      </c>
      <c r="P17" s="65">
        <v>0</v>
      </c>
      <c r="Q17" s="65">
        <v>714.45872959999997</v>
      </c>
      <c r="R17" s="66">
        <v>1.5E-3</v>
      </c>
      <c r="S17" s="66">
        <v>3.7499999999999999E-2</v>
      </c>
      <c r="T17" s="66">
        <v>3.0000000000000001E-3</v>
      </c>
    </row>
    <row r="18" spans="1:20">
      <c r="A18" t="s">
        <v>316</v>
      </c>
      <c r="B18" t="s">
        <v>317</v>
      </c>
      <c r="C18" t="s">
        <v>99</v>
      </c>
      <c r="D18" t="s">
        <v>122</v>
      </c>
      <c r="E18" t="s">
        <v>318</v>
      </c>
      <c r="F18" t="s">
        <v>305</v>
      </c>
      <c r="G18" t="s">
        <v>306</v>
      </c>
      <c r="H18" t="s">
        <v>205</v>
      </c>
      <c r="I18" t="s">
        <v>319</v>
      </c>
      <c r="J18" s="65">
        <v>2.66</v>
      </c>
      <c r="K18" t="s">
        <v>101</v>
      </c>
      <c r="L18" s="66">
        <v>4.7500000000000001E-2</v>
      </c>
      <c r="M18" s="66">
        <v>-8.6999999999999994E-3</v>
      </c>
      <c r="N18" s="65">
        <v>247039.19</v>
      </c>
      <c r="O18" s="65">
        <v>143.85</v>
      </c>
      <c r="P18" s="65">
        <v>0</v>
      </c>
      <c r="Q18" s="65">
        <v>355.36587481499998</v>
      </c>
      <c r="R18" s="66">
        <v>2.0000000000000001E-4</v>
      </c>
      <c r="S18" s="66">
        <v>1.8700000000000001E-2</v>
      </c>
      <c r="T18" s="66">
        <v>1.5E-3</v>
      </c>
    </row>
    <row r="19" spans="1:20">
      <c r="A19" t="s">
        <v>320</v>
      </c>
      <c r="B19" t="s">
        <v>321</v>
      </c>
      <c r="C19" t="s">
        <v>99</v>
      </c>
      <c r="D19" t="s">
        <v>122</v>
      </c>
      <c r="E19" t="s">
        <v>322</v>
      </c>
      <c r="F19" t="s">
        <v>305</v>
      </c>
      <c r="G19" t="s">
        <v>306</v>
      </c>
      <c r="H19" t="s">
        <v>205</v>
      </c>
      <c r="I19" t="s">
        <v>323</v>
      </c>
      <c r="J19" s="65">
        <v>1.8</v>
      </c>
      <c r="K19" t="s">
        <v>101</v>
      </c>
      <c r="L19" s="66">
        <v>0.04</v>
      </c>
      <c r="M19" s="66">
        <v>-1.38E-2</v>
      </c>
      <c r="N19" s="65">
        <v>86599.53</v>
      </c>
      <c r="O19" s="65">
        <v>112.47</v>
      </c>
      <c r="P19" s="65">
        <v>0</v>
      </c>
      <c r="Q19" s="65">
        <v>97.398491390999993</v>
      </c>
      <c r="R19" s="66">
        <v>2.9999999999999997E-4</v>
      </c>
      <c r="S19" s="66">
        <v>5.1000000000000004E-3</v>
      </c>
      <c r="T19" s="66">
        <v>4.0000000000000002E-4</v>
      </c>
    </row>
    <row r="20" spans="1:20">
      <c r="A20" t="s">
        <v>324</v>
      </c>
      <c r="B20" t="s">
        <v>325</v>
      </c>
      <c r="C20" t="s">
        <v>99</v>
      </c>
      <c r="D20" t="s">
        <v>122</v>
      </c>
      <c r="E20" t="s">
        <v>326</v>
      </c>
      <c r="F20" t="s">
        <v>327</v>
      </c>
      <c r="G20" t="s">
        <v>328</v>
      </c>
      <c r="H20" t="s">
        <v>205</v>
      </c>
      <c r="I20" t="s">
        <v>329</v>
      </c>
      <c r="J20" s="65">
        <v>2.14</v>
      </c>
      <c r="K20" t="s">
        <v>101</v>
      </c>
      <c r="L20" s="66">
        <v>5.3499999999999999E-2</v>
      </c>
      <c r="M20" s="66">
        <v>8.0999999999999996E-3</v>
      </c>
      <c r="N20" s="65">
        <v>91856.83</v>
      </c>
      <c r="O20" s="65">
        <v>117.02</v>
      </c>
      <c r="P20" s="65">
        <v>0</v>
      </c>
      <c r="Q20" s="65">
        <v>107.490862466</v>
      </c>
      <c r="R20" s="66">
        <v>1E-4</v>
      </c>
      <c r="S20" s="66">
        <v>5.5999999999999999E-3</v>
      </c>
      <c r="T20" s="66">
        <v>5.0000000000000001E-4</v>
      </c>
    </row>
    <row r="21" spans="1:20">
      <c r="A21" t="s">
        <v>330</v>
      </c>
      <c r="B21" t="s">
        <v>331</v>
      </c>
      <c r="C21" t="s">
        <v>99</v>
      </c>
      <c r="D21" t="s">
        <v>122</v>
      </c>
      <c r="E21" t="s">
        <v>326</v>
      </c>
      <c r="F21" t="s">
        <v>327</v>
      </c>
      <c r="G21" t="s">
        <v>328</v>
      </c>
      <c r="H21" t="s">
        <v>205</v>
      </c>
      <c r="I21" t="s">
        <v>332</v>
      </c>
      <c r="J21" s="65">
        <v>4.67</v>
      </c>
      <c r="K21" t="s">
        <v>101</v>
      </c>
      <c r="L21" s="66">
        <v>2.7799999999999998E-2</v>
      </c>
      <c r="M21" s="66">
        <v>1.34E-2</v>
      </c>
      <c r="N21" s="65">
        <v>515192.6</v>
      </c>
      <c r="O21" s="65">
        <v>106.74</v>
      </c>
      <c r="P21" s="65">
        <v>0</v>
      </c>
      <c r="Q21" s="65">
        <v>549.91658124000003</v>
      </c>
      <c r="R21" s="66">
        <v>2.9999999999999997E-4</v>
      </c>
      <c r="S21" s="66">
        <v>2.8899999999999999E-2</v>
      </c>
      <c r="T21" s="66">
        <v>2.3E-3</v>
      </c>
    </row>
    <row r="22" spans="1:20">
      <c r="A22" t="s">
        <v>333</v>
      </c>
      <c r="B22" t="s">
        <v>334</v>
      </c>
      <c r="C22" t="s">
        <v>99</v>
      </c>
      <c r="D22" t="s">
        <v>122</v>
      </c>
      <c r="E22" t="s">
        <v>335</v>
      </c>
      <c r="F22" t="s">
        <v>336</v>
      </c>
      <c r="G22" t="s">
        <v>328</v>
      </c>
      <c r="H22" t="s">
        <v>205</v>
      </c>
      <c r="I22" t="s">
        <v>337</v>
      </c>
      <c r="J22" s="65">
        <v>2.4500000000000002</v>
      </c>
      <c r="K22" t="s">
        <v>101</v>
      </c>
      <c r="L22" s="66">
        <v>2.3199999999999998E-2</v>
      </c>
      <c r="M22" s="66">
        <v>-8.6999999999999994E-3</v>
      </c>
      <c r="N22" s="65">
        <v>122042</v>
      </c>
      <c r="O22" s="65">
        <v>109.69</v>
      </c>
      <c r="P22" s="65">
        <v>0</v>
      </c>
      <c r="Q22" s="65">
        <v>133.86786979999999</v>
      </c>
      <c r="R22" s="66">
        <v>2.9999999999999997E-4</v>
      </c>
      <c r="S22" s="66">
        <v>7.0000000000000001E-3</v>
      </c>
      <c r="T22" s="66">
        <v>5.9999999999999995E-4</v>
      </c>
    </row>
    <row r="23" spans="1:20">
      <c r="A23" t="s">
        <v>338</v>
      </c>
      <c r="B23" t="s">
        <v>339</v>
      </c>
      <c r="C23" t="s">
        <v>99</v>
      </c>
      <c r="D23" t="s">
        <v>122</v>
      </c>
      <c r="E23" t="s">
        <v>340</v>
      </c>
      <c r="F23" t="s">
        <v>305</v>
      </c>
      <c r="G23" t="s">
        <v>328</v>
      </c>
      <c r="H23" t="s">
        <v>205</v>
      </c>
      <c r="I23" t="s">
        <v>341</v>
      </c>
      <c r="J23" s="65">
        <v>3.74</v>
      </c>
      <c r="K23" t="s">
        <v>101</v>
      </c>
      <c r="L23" s="66">
        <v>2.3E-2</v>
      </c>
      <c r="M23" s="66">
        <v>-5.9999999999999995E-4</v>
      </c>
      <c r="N23" s="65">
        <v>246434.09</v>
      </c>
      <c r="O23" s="65">
        <v>112.4</v>
      </c>
      <c r="P23" s="65">
        <v>5.8386699999999996</v>
      </c>
      <c r="Q23" s="65">
        <v>282.83058715999999</v>
      </c>
      <c r="R23" s="66">
        <v>2.0000000000000001E-4</v>
      </c>
      <c r="S23" s="66">
        <v>1.49E-2</v>
      </c>
      <c r="T23" s="66">
        <v>1.1999999999999999E-3</v>
      </c>
    </row>
    <row r="24" spans="1:20">
      <c r="A24" t="s">
        <v>342</v>
      </c>
      <c r="B24" t="s">
        <v>343</v>
      </c>
      <c r="C24" t="s">
        <v>99</v>
      </c>
      <c r="D24" t="s">
        <v>122</v>
      </c>
      <c r="E24" t="s">
        <v>344</v>
      </c>
      <c r="F24" t="s">
        <v>305</v>
      </c>
      <c r="G24" t="s">
        <v>345</v>
      </c>
      <c r="H24" t="s">
        <v>149</v>
      </c>
      <c r="I24" t="s">
        <v>319</v>
      </c>
      <c r="J24" s="65">
        <v>1.97</v>
      </c>
      <c r="K24" t="s">
        <v>101</v>
      </c>
      <c r="L24" s="66">
        <v>2.75E-2</v>
      </c>
      <c r="M24" s="66">
        <v>-1.12E-2</v>
      </c>
      <c r="N24" s="65">
        <v>301617.12</v>
      </c>
      <c r="O24" s="65">
        <v>110.35</v>
      </c>
      <c r="P24" s="65">
        <v>8.4782399999999996</v>
      </c>
      <c r="Q24" s="65">
        <v>341.31273191999998</v>
      </c>
      <c r="R24" s="66">
        <v>6.9999999999999999E-4</v>
      </c>
      <c r="S24" s="66">
        <v>1.7899999999999999E-2</v>
      </c>
      <c r="T24" s="66">
        <v>1.4E-3</v>
      </c>
    </row>
    <row r="25" spans="1:20">
      <c r="A25" t="s">
        <v>346</v>
      </c>
      <c r="B25" t="s">
        <v>347</v>
      </c>
      <c r="C25" t="s">
        <v>99</v>
      </c>
      <c r="D25" t="s">
        <v>122</v>
      </c>
      <c r="E25" t="s">
        <v>348</v>
      </c>
      <c r="F25" t="s">
        <v>305</v>
      </c>
      <c r="G25" t="s">
        <v>349</v>
      </c>
      <c r="H25" t="s">
        <v>205</v>
      </c>
      <c r="I25" t="s">
        <v>350</v>
      </c>
      <c r="J25" s="65">
        <v>5.76</v>
      </c>
      <c r="K25" t="s">
        <v>101</v>
      </c>
      <c r="L25" s="66">
        <v>1.9400000000000001E-2</v>
      </c>
      <c r="M25" s="66">
        <v>-2.8999999999999998E-3</v>
      </c>
      <c r="N25" s="65">
        <v>335700</v>
      </c>
      <c r="O25" s="65">
        <v>113.86</v>
      </c>
      <c r="P25" s="65">
        <v>0</v>
      </c>
      <c r="Q25" s="65">
        <v>382.22802000000001</v>
      </c>
      <c r="R25" s="66">
        <v>1.4E-3</v>
      </c>
      <c r="S25" s="66">
        <v>2.01E-2</v>
      </c>
      <c r="T25" s="66">
        <v>1.6000000000000001E-3</v>
      </c>
    </row>
    <row r="26" spans="1:20">
      <c r="A26" t="s">
        <v>351</v>
      </c>
      <c r="B26" t="s">
        <v>352</v>
      </c>
      <c r="C26" t="s">
        <v>99</v>
      </c>
      <c r="D26" t="s">
        <v>122</v>
      </c>
      <c r="E26" t="s">
        <v>353</v>
      </c>
      <c r="F26" t="s">
        <v>305</v>
      </c>
      <c r="G26" t="s">
        <v>349</v>
      </c>
      <c r="H26" t="s">
        <v>205</v>
      </c>
      <c r="I26" t="s">
        <v>354</v>
      </c>
      <c r="J26" s="65">
        <v>1.4</v>
      </c>
      <c r="K26" t="s">
        <v>101</v>
      </c>
      <c r="L26" s="66">
        <v>3.3000000000000002E-2</v>
      </c>
      <c r="M26" s="66">
        <v>-7.9000000000000008E-3</v>
      </c>
      <c r="N26" s="65">
        <v>48884.33</v>
      </c>
      <c r="O26" s="65">
        <v>107.39</v>
      </c>
      <c r="P26" s="65">
        <v>0</v>
      </c>
      <c r="Q26" s="65">
        <v>52.496881987000002</v>
      </c>
      <c r="R26" s="66">
        <v>1E-4</v>
      </c>
      <c r="S26" s="66">
        <v>2.8E-3</v>
      </c>
      <c r="T26" s="66">
        <v>2.0000000000000001E-4</v>
      </c>
    </row>
    <row r="27" spans="1:20">
      <c r="A27" t="s">
        <v>355</v>
      </c>
      <c r="B27" t="s">
        <v>356</v>
      </c>
      <c r="C27" t="s">
        <v>99</v>
      </c>
      <c r="D27" t="s">
        <v>122</v>
      </c>
      <c r="E27" t="s">
        <v>353</v>
      </c>
      <c r="F27" t="s">
        <v>305</v>
      </c>
      <c r="G27" t="s">
        <v>349</v>
      </c>
      <c r="H27" t="s">
        <v>205</v>
      </c>
      <c r="I27" t="s">
        <v>357</v>
      </c>
      <c r="J27" s="65">
        <v>3.21</v>
      </c>
      <c r="K27" t="s">
        <v>101</v>
      </c>
      <c r="L27" s="66">
        <v>2.1499999999999998E-2</v>
      </c>
      <c r="M27" s="66">
        <v>8.9999999999999998E-4</v>
      </c>
      <c r="N27" s="65">
        <v>269149</v>
      </c>
      <c r="O27" s="65">
        <v>109.9</v>
      </c>
      <c r="P27" s="65">
        <v>0</v>
      </c>
      <c r="Q27" s="65">
        <v>295.79475100000002</v>
      </c>
      <c r="R27" s="66">
        <v>2.0000000000000001E-4</v>
      </c>
      <c r="S27" s="66">
        <v>1.55E-2</v>
      </c>
      <c r="T27" s="66">
        <v>1.1999999999999999E-3</v>
      </c>
    </row>
    <row r="28" spans="1:20">
      <c r="A28" t="s">
        <v>358</v>
      </c>
      <c r="B28" t="s">
        <v>359</v>
      </c>
      <c r="C28" t="s">
        <v>99</v>
      </c>
      <c r="D28" t="s">
        <v>122</v>
      </c>
      <c r="E28" t="s">
        <v>360</v>
      </c>
      <c r="F28" t="s">
        <v>327</v>
      </c>
      <c r="G28" t="s">
        <v>361</v>
      </c>
      <c r="H28" t="s">
        <v>149</v>
      </c>
      <c r="I28" t="s">
        <v>362</v>
      </c>
      <c r="J28" s="65">
        <v>3.96</v>
      </c>
      <c r="K28" t="s">
        <v>101</v>
      </c>
      <c r="L28" s="66">
        <v>2.8500000000000001E-2</v>
      </c>
      <c r="M28" s="66">
        <v>4.4999999999999997E-3</v>
      </c>
      <c r="N28" s="65">
        <v>320000</v>
      </c>
      <c r="O28" s="65">
        <v>113.76</v>
      </c>
      <c r="P28" s="65">
        <v>0</v>
      </c>
      <c r="Q28" s="65">
        <v>364.03199999999998</v>
      </c>
      <c r="R28" s="66">
        <v>5.0000000000000001E-4</v>
      </c>
      <c r="S28" s="66">
        <v>1.9099999999999999E-2</v>
      </c>
      <c r="T28" s="66">
        <v>1.5E-3</v>
      </c>
    </row>
    <row r="29" spans="1:20">
      <c r="A29" t="s">
        <v>363</v>
      </c>
      <c r="B29" t="s">
        <v>364</v>
      </c>
      <c r="C29" t="s">
        <v>99</v>
      </c>
      <c r="D29" t="s">
        <v>122</v>
      </c>
      <c r="E29" t="s">
        <v>365</v>
      </c>
      <c r="F29" t="s">
        <v>299</v>
      </c>
      <c r="G29" t="s">
        <v>366</v>
      </c>
      <c r="H29" t="s">
        <v>205</v>
      </c>
      <c r="I29" t="s">
        <v>367</v>
      </c>
      <c r="J29" s="65">
        <v>5.41</v>
      </c>
      <c r="K29" t="s">
        <v>101</v>
      </c>
      <c r="L29" s="66">
        <v>2.75E-2</v>
      </c>
      <c r="M29" s="66">
        <v>1.9E-3</v>
      </c>
      <c r="N29" s="65">
        <v>598675.77</v>
      </c>
      <c r="O29" s="65">
        <v>116.35</v>
      </c>
      <c r="P29" s="65">
        <v>0</v>
      </c>
      <c r="Q29" s="65">
        <v>696.55925839500003</v>
      </c>
      <c r="R29" s="66">
        <v>5.9999999999999995E-4</v>
      </c>
      <c r="S29" s="66">
        <v>3.6600000000000001E-2</v>
      </c>
      <c r="T29" s="66">
        <v>2.8999999999999998E-3</v>
      </c>
    </row>
    <row r="30" spans="1:20">
      <c r="A30" s="67" t="s">
        <v>247</v>
      </c>
      <c r="B30" s="14"/>
      <c r="C30" s="14"/>
      <c r="D30" s="14"/>
      <c r="E30" s="14"/>
      <c r="J30" s="69">
        <v>3.23</v>
      </c>
      <c r="M30" s="68">
        <v>1.7999999999999999E-2</v>
      </c>
      <c r="N30" s="69">
        <v>8716946.2799999993</v>
      </c>
      <c r="P30" s="69">
        <v>0</v>
      </c>
      <c r="Q30" s="69">
        <v>9269.2938719779995</v>
      </c>
      <c r="S30" s="68">
        <v>0.48699999999999999</v>
      </c>
      <c r="T30" s="68">
        <v>3.9100000000000003E-2</v>
      </c>
    </row>
    <row r="31" spans="1:20">
      <c r="A31" t="s">
        <v>368</v>
      </c>
      <c r="B31" t="s">
        <v>369</v>
      </c>
      <c r="C31" t="s">
        <v>99</v>
      </c>
      <c r="D31" t="s">
        <v>122</v>
      </c>
      <c r="E31" t="s">
        <v>370</v>
      </c>
      <c r="F31" t="s">
        <v>371</v>
      </c>
      <c r="G31" t="s">
        <v>306</v>
      </c>
      <c r="H31" t="s">
        <v>205</v>
      </c>
      <c r="I31" t="s">
        <v>372</v>
      </c>
      <c r="J31" s="65">
        <v>1.62</v>
      </c>
      <c r="K31" t="s">
        <v>101</v>
      </c>
      <c r="L31" s="66">
        <v>1.9099999999999999E-2</v>
      </c>
      <c r="M31" s="66">
        <v>5.8999999999999999E-3</v>
      </c>
      <c r="N31" s="65">
        <v>358882.38</v>
      </c>
      <c r="O31" s="65">
        <v>102.98</v>
      </c>
      <c r="P31" s="65">
        <v>0</v>
      </c>
      <c r="Q31" s="65">
        <v>369.57707492399999</v>
      </c>
      <c r="R31" s="66">
        <v>8.0000000000000004E-4</v>
      </c>
      <c r="S31" s="66">
        <v>1.9400000000000001E-2</v>
      </c>
      <c r="T31" s="66">
        <v>1.6000000000000001E-3</v>
      </c>
    </row>
    <row r="32" spans="1:20">
      <c r="A32" t="s">
        <v>373</v>
      </c>
      <c r="B32" t="s">
        <v>374</v>
      </c>
      <c r="C32" t="s">
        <v>99</v>
      </c>
      <c r="D32" t="s">
        <v>122</v>
      </c>
      <c r="E32" t="s">
        <v>375</v>
      </c>
      <c r="F32" t="s">
        <v>327</v>
      </c>
      <c r="G32" t="s">
        <v>306</v>
      </c>
      <c r="H32" t="s">
        <v>205</v>
      </c>
      <c r="I32" t="s">
        <v>376</v>
      </c>
      <c r="J32" s="65">
        <v>2.71</v>
      </c>
      <c r="K32" t="s">
        <v>101</v>
      </c>
      <c r="L32" s="66">
        <v>3.15E-2</v>
      </c>
      <c r="M32" s="66">
        <v>3.3300000000000003E-2</v>
      </c>
      <c r="N32" s="65">
        <v>55698.6</v>
      </c>
      <c r="O32" s="65">
        <v>99.88</v>
      </c>
      <c r="P32" s="65">
        <v>0</v>
      </c>
      <c r="Q32" s="65">
        <v>55.631761679999997</v>
      </c>
      <c r="R32" s="66">
        <v>2.0000000000000001E-4</v>
      </c>
      <c r="S32" s="66">
        <v>2.8999999999999998E-3</v>
      </c>
      <c r="T32" s="66">
        <v>2.0000000000000001E-4</v>
      </c>
    </row>
    <row r="33" spans="1:20">
      <c r="A33" t="s">
        <v>377</v>
      </c>
      <c r="B33" t="s">
        <v>378</v>
      </c>
      <c r="C33" t="s">
        <v>99</v>
      </c>
      <c r="D33" t="s">
        <v>122</v>
      </c>
      <c r="E33" t="s">
        <v>379</v>
      </c>
      <c r="F33" t="s">
        <v>327</v>
      </c>
      <c r="G33" t="s">
        <v>306</v>
      </c>
      <c r="H33" t="s">
        <v>205</v>
      </c>
      <c r="I33" t="s">
        <v>380</v>
      </c>
      <c r="J33" s="65">
        <v>1.95</v>
      </c>
      <c r="K33" t="s">
        <v>101</v>
      </c>
      <c r="L33" s="66">
        <v>3.3799999999999997E-2</v>
      </c>
      <c r="M33" s="66">
        <v>2.35E-2</v>
      </c>
      <c r="N33" s="65">
        <v>272602</v>
      </c>
      <c r="O33" s="65">
        <v>102</v>
      </c>
      <c r="P33" s="65">
        <v>0</v>
      </c>
      <c r="Q33" s="65">
        <v>278.05403999999999</v>
      </c>
      <c r="R33" s="66">
        <v>2.9999999999999997E-4</v>
      </c>
      <c r="S33" s="66">
        <v>1.46E-2</v>
      </c>
      <c r="T33" s="66">
        <v>1.1999999999999999E-3</v>
      </c>
    </row>
    <row r="34" spans="1:20">
      <c r="A34" t="s">
        <v>381</v>
      </c>
      <c r="B34" t="s">
        <v>382</v>
      </c>
      <c r="C34" t="s">
        <v>99</v>
      </c>
      <c r="D34" t="s">
        <v>122</v>
      </c>
      <c r="E34" t="s">
        <v>383</v>
      </c>
      <c r="F34" t="s">
        <v>305</v>
      </c>
      <c r="G34" t="s">
        <v>328</v>
      </c>
      <c r="H34" t="s">
        <v>205</v>
      </c>
      <c r="I34" t="s">
        <v>384</v>
      </c>
      <c r="J34" s="65">
        <v>3.98</v>
      </c>
      <c r="K34" t="s">
        <v>101</v>
      </c>
      <c r="L34" s="66">
        <v>2.3400000000000001E-2</v>
      </c>
      <c r="M34" s="66">
        <v>1.14E-2</v>
      </c>
      <c r="N34" s="65">
        <v>859367</v>
      </c>
      <c r="O34" s="65">
        <v>105.07</v>
      </c>
      <c r="P34" s="65">
        <v>0</v>
      </c>
      <c r="Q34" s="65">
        <v>902.93690690000005</v>
      </c>
      <c r="R34" s="66">
        <v>6.9999999999999999E-4</v>
      </c>
      <c r="S34" s="66">
        <v>4.7399999999999998E-2</v>
      </c>
      <c r="T34" s="66">
        <v>3.8E-3</v>
      </c>
    </row>
    <row r="35" spans="1:20">
      <c r="A35" t="s">
        <v>385</v>
      </c>
      <c r="B35" t="s">
        <v>386</v>
      </c>
      <c r="C35" t="s">
        <v>99</v>
      </c>
      <c r="D35" t="s">
        <v>122</v>
      </c>
      <c r="E35" t="s">
        <v>383</v>
      </c>
      <c r="F35" t="s">
        <v>305</v>
      </c>
      <c r="G35" t="s">
        <v>328</v>
      </c>
      <c r="H35" t="s">
        <v>205</v>
      </c>
      <c r="I35" t="s">
        <v>387</v>
      </c>
      <c r="J35" s="65">
        <v>3.26</v>
      </c>
      <c r="K35" t="s">
        <v>101</v>
      </c>
      <c r="L35" s="66">
        <v>3.85E-2</v>
      </c>
      <c r="M35" s="66">
        <v>1.1299999999999999E-2</v>
      </c>
      <c r="N35" s="65">
        <v>228289.33</v>
      </c>
      <c r="O35" s="65">
        <v>110.29</v>
      </c>
      <c r="P35" s="65">
        <v>0</v>
      </c>
      <c r="Q35" s="65">
        <v>251.780302057</v>
      </c>
      <c r="R35" s="66">
        <v>2.0000000000000001E-4</v>
      </c>
      <c r="S35" s="66">
        <v>1.32E-2</v>
      </c>
      <c r="T35" s="66">
        <v>1.1000000000000001E-3</v>
      </c>
    </row>
    <row r="36" spans="1:20">
      <c r="A36" t="s">
        <v>388</v>
      </c>
      <c r="B36" t="s">
        <v>389</v>
      </c>
      <c r="C36" t="s">
        <v>99</v>
      </c>
      <c r="D36" t="s">
        <v>122</v>
      </c>
      <c r="E36" t="s">
        <v>390</v>
      </c>
      <c r="F36" t="s">
        <v>131</v>
      </c>
      <c r="G36" t="s">
        <v>328</v>
      </c>
      <c r="H36" t="s">
        <v>205</v>
      </c>
      <c r="I36" t="s">
        <v>329</v>
      </c>
      <c r="J36" s="65">
        <v>0.92</v>
      </c>
      <c r="K36" t="s">
        <v>101</v>
      </c>
      <c r="L36" s="66">
        <v>1.4E-2</v>
      </c>
      <c r="M36" s="66">
        <v>6.1999999999999998E-3</v>
      </c>
      <c r="N36" s="65">
        <v>231429.33</v>
      </c>
      <c r="O36" s="65">
        <v>100.83</v>
      </c>
      <c r="P36" s="65">
        <v>0</v>
      </c>
      <c r="Q36" s="65">
        <v>233.35019343900001</v>
      </c>
      <c r="R36" s="66">
        <v>3.2000000000000002E-3</v>
      </c>
      <c r="S36" s="66">
        <v>1.23E-2</v>
      </c>
      <c r="T36" s="66">
        <v>1E-3</v>
      </c>
    </row>
    <row r="37" spans="1:20">
      <c r="A37" t="s">
        <v>391</v>
      </c>
      <c r="B37" t="s">
        <v>392</v>
      </c>
      <c r="C37" t="s">
        <v>99</v>
      </c>
      <c r="D37" t="s">
        <v>122</v>
      </c>
      <c r="E37" t="s">
        <v>393</v>
      </c>
      <c r="F37" t="s">
        <v>336</v>
      </c>
      <c r="G37" t="s">
        <v>328</v>
      </c>
      <c r="H37" t="s">
        <v>205</v>
      </c>
      <c r="I37" t="s">
        <v>394</v>
      </c>
      <c r="J37" s="65">
        <v>3.42</v>
      </c>
      <c r="K37" t="s">
        <v>101</v>
      </c>
      <c r="L37" s="66">
        <v>2.2200000000000001E-2</v>
      </c>
      <c r="M37" s="66">
        <v>1.32E-2</v>
      </c>
      <c r="N37" s="65">
        <v>212991</v>
      </c>
      <c r="O37" s="65">
        <v>105.16</v>
      </c>
      <c r="P37" s="65">
        <v>0</v>
      </c>
      <c r="Q37" s="65">
        <v>223.98133559999999</v>
      </c>
      <c r="R37" s="66">
        <v>8.0000000000000004E-4</v>
      </c>
      <c r="S37" s="66">
        <v>1.18E-2</v>
      </c>
      <c r="T37" s="66">
        <v>8.9999999999999998E-4</v>
      </c>
    </row>
    <row r="38" spans="1:20">
      <c r="A38" t="s">
        <v>395</v>
      </c>
      <c r="B38" t="s">
        <v>396</v>
      </c>
      <c r="C38" t="s">
        <v>99</v>
      </c>
      <c r="D38" t="s">
        <v>122</v>
      </c>
      <c r="E38" t="s">
        <v>393</v>
      </c>
      <c r="F38" t="s">
        <v>336</v>
      </c>
      <c r="G38" t="s">
        <v>328</v>
      </c>
      <c r="H38" t="s">
        <v>205</v>
      </c>
      <c r="I38" t="s">
        <v>307</v>
      </c>
      <c r="J38" s="65">
        <v>4.67</v>
      </c>
      <c r="K38" t="s">
        <v>101</v>
      </c>
      <c r="L38" s="66">
        <v>1.38E-2</v>
      </c>
      <c r="M38" s="66">
        <v>9.9000000000000008E-3</v>
      </c>
      <c r="N38" s="65">
        <v>414376.16</v>
      </c>
      <c r="O38" s="65">
        <v>102.07</v>
      </c>
      <c r="P38" s="65">
        <v>0</v>
      </c>
      <c r="Q38" s="65">
        <v>422.95374651200001</v>
      </c>
      <c r="R38" s="66">
        <v>1.1000000000000001E-3</v>
      </c>
      <c r="S38" s="66">
        <v>2.2200000000000001E-2</v>
      </c>
      <c r="T38" s="66">
        <v>1.8E-3</v>
      </c>
    </row>
    <row r="39" spans="1:20">
      <c r="A39" t="s">
        <v>397</v>
      </c>
      <c r="B39" t="s">
        <v>398</v>
      </c>
      <c r="C39" t="s">
        <v>99</v>
      </c>
      <c r="D39" t="s">
        <v>122</v>
      </c>
      <c r="E39" t="s">
        <v>399</v>
      </c>
      <c r="F39" t="s">
        <v>336</v>
      </c>
      <c r="G39" t="s">
        <v>328</v>
      </c>
      <c r="H39" t="s">
        <v>205</v>
      </c>
      <c r="I39" t="s">
        <v>400</v>
      </c>
      <c r="J39" s="65">
        <v>4.71</v>
      </c>
      <c r="K39" t="s">
        <v>101</v>
      </c>
      <c r="L39" s="66">
        <v>2.9100000000000001E-2</v>
      </c>
      <c r="M39" s="66">
        <v>1.2500000000000001E-2</v>
      </c>
      <c r="N39" s="65">
        <v>373000</v>
      </c>
      <c r="O39" s="65">
        <v>108.03</v>
      </c>
      <c r="P39" s="65">
        <v>0</v>
      </c>
      <c r="Q39" s="65">
        <v>402.95190000000002</v>
      </c>
      <c r="R39" s="66">
        <v>5.9999999999999995E-4</v>
      </c>
      <c r="S39" s="66">
        <v>2.12E-2</v>
      </c>
      <c r="T39" s="66">
        <v>1.6999999999999999E-3</v>
      </c>
    </row>
    <row r="40" spans="1:20">
      <c r="A40" t="s">
        <v>401</v>
      </c>
      <c r="B40" t="s">
        <v>402</v>
      </c>
      <c r="C40" t="s">
        <v>99</v>
      </c>
      <c r="D40" t="s">
        <v>122</v>
      </c>
      <c r="E40" t="s">
        <v>403</v>
      </c>
      <c r="F40" t="s">
        <v>327</v>
      </c>
      <c r="G40" t="s">
        <v>328</v>
      </c>
      <c r="H40" t="s">
        <v>205</v>
      </c>
      <c r="I40" t="s">
        <v>404</v>
      </c>
      <c r="J40" s="65">
        <v>3.28</v>
      </c>
      <c r="K40" t="s">
        <v>101</v>
      </c>
      <c r="L40" s="66">
        <v>4.8000000000000001E-2</v>
      </c>
      <c r="M40" s="66">
        <v>2.7099999999999999E-2</v>
      </c>
      <c r="N40" s="65">
        <v>280379</v>
      </c>
      <c r="O40" s="65">
        <v>107.8</v>
      </c>
      <c r="P40" s="65">
        <v>0</v>
      </c>
      <c r="Q40" s="65">
        <v>302.24856199999999</v>
      </c>
      <c r="R40" s="66">
        <v>5.9999999999999995E-4</v>
      </c>
      <c r="S40" s="66">
        <v>1.5900000000000001E-2</v>
      </c>
      <c r="T40" s="66">
        <v>1.2999999999999999E-3</v>
      </c>
    </row>
    <row r="41" spans="1:20">
      <c r="A41" t="s">
        <v>405</v>
      </c>
      <c r="B41" t="s">
        <v>406</v>
      </c>
      <c r="C41" t="s">
        <v>99</v>
      </c>
      <c r="D41" t="s">
        <v>122</v>
      </c>
      <c r="E41" t="s">
        <v>407</v>
      </c>
      <c r="F41" t="s">
        <v>327</v>
      </c>
      <c r="G41" t="s">
        <v>328</v>
      </c>
      <c r="H41" t="s">
        <v>205</v>
      </c>
      <c r="I41" t="s">
        <v>404</v>
      </c>
      <c r="J41" s="65">
        <v>1.87</v>
      </c>
      <c r="K41" t="s">
        <v>101</v>
      </c>
      <c r="L41" s="66">
        <v>3.9E-2</v>
      </c>
      <c r="M41" s="66">
        <v>4.5199999999999997E-2</v>
      </c>
      <c r="N41" s="65">
        <v>311760.61</v>
      </c>
      <c r="O41" s="65">
        <v>99.3</v>
      </c>
      <c r="P41" s="65">
        <v>0</v>
      </c>
      <c r="Q41" s="65">
        <v>309.57828573</v>
      </c>
      <c r="R41" s="66">
        <v>5.0000000000000001E-4</v>
      </c>
      <c r="S41" s="66">
        <v>1.6299999999999999E-2</v>
      </c>
      <c r="T41" s="66">
        <v>1.2999999999999999E-3</v>
      </c>
    </row>
    <row r="42" spans="1:20">
      <c r="A42" t="s">
        <v>408</v>
      </c>
      <c r="B42" t="s">
        <v>409</v>
      </c>
      <c r="C42" t="s">
        <v>99</v>
      </c>
      <c r="D42" t="s">
        <v>122</v>
      </c>
      <c r="E42" t="s">
        <v>410</v>
      </c>
      <c r="F42" t="s">
        <v>411</v>
      </c>
      <c r="G42" t="s">
        <v>328</v>
      </c>
      <c r="H42" t="s">
        <v>205</v>
      </c>
      <c r="I42" t="s">
        <v>412</v>
      </c>
      <c r="J42" s="65">
        <v>0.99</v>
      </c>
      <c r="K42" t="s">
        <v>101</v>
      </c>
      <c r="L42" s="66">
        <v>2.7900000000000001E-2</v>
      </c>
      <c r="M42" s="66">
        <v>6.6E-3</v>
      </c>
      <c r="N42" s="65">
        <v>160483.20000000001</v>
      </c>
      <c r="O42" s="65">
        <v>102.81</v>
      </c>
      <c r="P42" s="65">
        <v>0</v>
      </c>
      <c r="Q42" s="65">
        <v>164.99277792000001</v>
      </c>
      <c r="R42" s="66">
        <v>5.9999999999999995E-4</v>
      </c>
      <c r="S42" s="66">
        <v>8.6999999999999994E-3</v>
      </c>
      <c r="T42" s="66">
        <v>6.9999999999999999E-4</v>
      </c>
    </row>
    <row r="43" spans="1:20">
      <c r="A43" t="s">
        <v>413</v>
      </c>
      <c r="B43" t="s">
        <v>414</v>
      </c>
      <c r="C43" t="s">
        <v>99</v>
      </c>
      <c r="D43" t="s">
        <v>122</v>
      </c>
      <c r="E43" t="s">
        <v>415</v>
      </c>
      <c r="F43" t="s">
        <v>305</v>
      </c>
      <c r="G43" t="s">
        <v>328</v>
      </c>
      <c r="H43" t="s">
        <v>205</v>
      </c>
      <c r="I43" t="s">
        <v>301</v>
      </c>
      <c r="J43" s="65">
        <v>2.98</v>
      </c>
      <c r="K43" t="s">
        <v>101</v>
      </c>
      <c r="L43" s="66">
        <v>5.0500000000000003E-2</v>
      </c>
      <c r="M43" s="66">
        <v>1.0699999999999999E-2</v>
      </c>
      <c r="N43" s="65">
        <v>16432.5</v>
      </c>
      <c r="O43" s="65">
        <v>114</v>
      </c>
      <c r="P43" s="65">
        <v>0</v>
      </c>
      <c r="Q43" s="65">
        <v>18.733049999999999</v>
      </c>
      <c r="R43" s="66">
        <v>0</v>
      </c>
      <c r="S43" s="66">
        <v>1E-3</v>
      </c>
      <c r="T43" s="66">
        <v>1E-4</v>
      </c>
    </row>
    <row r="44" spans="1:20">
      <c r="A44" t="s">
        <v>416</v>
      </c>
      <c r="B44" t="s">
        <v>417</v>
      </c>
      <c r="C44" t="s">
        <v>99</v>
      </c>
      <c r="D44" t="s">
        <v>122</v>
      </c>
      <c r="E44" t="s">
        <v>418</v>
      </c>
      <c r="F44" t="s">
        <v>336</v>
      </c>
      <c r="G44" t="s">
        <v>345</v>
      </c>
      <c r="H44" t="s">
        <v>149</v>
      </c>
      <c r="I44" t="s">
        <v>419</v>
      </c>
      <c r="J44" s="65">
        <v>4.99</v>
      </c>
      <c r="K44" t="s">
        <v>101</v>
      </c>
      <c r="L44" s="66">
        <v>4.1000000000000002E-2</v>
      </c>
      <c r="M44" s="66">
        <v>1.55E-2</v>
      </c>
      <c r="N44" s="65">
        <v>347155</v>
      </c>
      <c r="O44" s="65">
        <v>115.38</v>
      </c>
      <c r="P44" s="65">
        <v>0</v>
      </c>
      <c r="Q44" s="65">
        <v>400.547439</v>
      </c>
      <c r="R44" s="66">
        <v>5.0000000000000001E-4</v>
      </c>
      <c r="S44" s="66">
        <v>2.1000000000000001E-2</v>
      </c>
      <c r="T44" s="66">
        <v>1.6999999999999999E-3</v>
      </c>
    </row>
    <row r="45" spans="1:20">
      <c r="A45" t="s">
        <v>420</v>
      </c>
      <c r="B45" t="s">
        <v>421</v>
      </c>
      <c r="C45" t="s">
        <v>99</v>
      </c>
      <c r="D45" t="s">
        <v>122</v>
      </c>
      <c r="E45" t="s">
        <v>418</v>
      </c>
      <c r="F45" t="s">
        <v>336</v>
      </c>
      <c r="G45" t="s">
        <v>345</v>
      </c>
      <c r="H45" t="s">
        <v>149</v>
      </c>
      <c r="I45" t="s">
        <v>422</v>
      </c>
      <c r="J45" s="65">
        <v>4.2699999999999996</v>
      </c>
      <c r="K45" t="s">
        <v>101</v>
      </c>
      <c r="L45" s="66">
        <v>2.63E-2</v>
      </c>
      <c r="M45" s="66">
        <v>1.3899999999999999E-2</v>
      </c>
      <c r="N45" s="65">
        <v>236838</v>
      </c>
      <c r="O45" s="65">
        <v>106.69</v>
      </c>
      <c r="P45" s="65">
        <v>0</v>
      </c>
      <c r="Q45" s="65">
        <v>252.6824622</v>
      </c>
      <c r="R45" s="66">
        <v>2.0000000000000001E-4</v>
      </c>
      <c r="S45" s="66">
        <v>1.3299999999999999E-2</v>
      </c>
      <c r="T45" s="66">
        <v>1.1000000000000001E-3</v>
      </c>
    </row>
    <row r="46" spans="1:20">
      <c r="A46" t="s">
        <v>423</v>
      </c>
      <c r="B46" t="s">
        <v>424</v>
      </c>
      <c r="C46" t="s">
        <v>99</v>
      </c>
      <c r="D46" t="s">
        <v>122</v>
      </c>
      <c r="E46" t="s">
        <v>340</v>
      </c>
      <c r="F46" t="s">
        <v>305</v>
      </c>
      <c r="G46" t="s">
        <v>328</v>
      </c>
      <c r="H46" t="s">
        <v>205</v>
      </c>
      <c r="I46" t="s">
        <v>425</v>
      </c>
      <c r="J46" s="65">
        <v>3.03</v>
      </c>
      <c r="K46" t="s">
        <v>101</v>
      </c>
      <c r="L46" s="66">
        <v>3.5000000000000003E-2</v>
      </c>
      <c r="M46" s="66">
        <v>1.26E-2</v>
      </c>
      <c r="N46" s="65">
        <v>92903.22</v>
      </c>
      <c r="O46" s="65">
        <v>106.91</v>
      </c>
      <c r="P46" s="65">
        <v>0</v>
      </c>
      <c r="Q46" s="65">
        <v>99.322832501999997</v>
      </c>
      <c r="R46" s="66">
        <v>1E-4</v>
      </c>
      <c r="S46" s="66">
        <v>5.1999999999999998E-3</v>
      </c>
      <c r="T46" s="66">
        <v>4.0000000000000002E-4</v>
      </c>
    </row>
    <row r="47" spans="1:20">
      <c r="A47" t="s">
        <v>426</v>
      </c>
      <c r="B47" t="s">
        <v>427</v>
      </c>
      <c r="C47" t="s">
        <v>99</v>
      </c>
      <c r="D47" t="s">
        <v>122</v>
      </c>
      <c r="E47" t="s">
        <v>428</v>
      </c>
      <c r="F47" t="s">
        <v>327</v>
      </c>
      <c r="G47" t="s">
        <v>328</v>
      </c>
      <c r="H47" t="s">
        <v>205</v>
      </c>
      <c r="I47" t="s">
        <v>429</v>
      </c>
      <c r="J47" s="65">
        <v>2.2799999999999998</v>
      </c>
      <c r="K47" t="s">
        <v>101</v>
      </c>
      <c r="L47" s="66">
        <v>5.8000000000000003E-2</v>
      </c>
      <c r="M47" s="66">
        <v>3.0700000000000002E-2</v>
      </c>
      <c r="N47" s="65">
        <v>221704.42</v>
      </c>
      <c r="O47" s="65">
        <v>106.8</v>
      </c>
      <c r="P47" s="65">
        <v>0</v>
      </c>
      <c r="Q47" s="65">
        <v>236.78032056000001</v>
      </c>
      <c r="R47" s="66">
        <v>4.0000000000000002E-4</v>
      </c>
      <c r="S47" s="66">
        <v>1.24E-2</v>
      </c>
      <c r="T47" s="66">
        <v>1E-3</v>
      </c>
    </row>
    <row r="48" spans="1:20">
      <c r="A48" t="s">
        <v>430</v>
      </c>
      <c r="B48" t="s">
        <v>431</v>
      </c>
      <c r="C48" t="s">
        <v>99</v>
      </c>
      <c r="D48" t="s">
        <v>122</v>
      </c>
      <c r="E48" t="s">
        <v>432</v>
      </c>
      <c r="F48" t="s">
        <v>336</v>
      </c>
      <c r="G48" t="s">
        <v>328</v>
      </c>
      <c r="H48" t="s">
        <v>205</v>
      </c>
      <c r="I48" t="s">
        <v>387</v>
      </c>
      <c r="J48" s="65">
        <v>2.46</v>
      </c>
      <c r="K48" t="s">
        <v>101</v>
      </c>
      <c r="L48" s="66">
        <v>3.85E-2</v>
      </c>
      <c r="M48" s="66">
        <v>1.01E-2</v>
      </c>
      <c r="N48" s="65">
        <v>37982</v>
      </c>
      <c r="O48" s="65">
        <v>108.84</v>
      </c>
      <c r="P48" s="65">
        <v>0</v>
      </c>
      <c r="Q48" s="65">
        <v>41.339608800000001</v>
      </c>
      <c r="R48" s="66">
        <v>1E-4</v>
      </c>
      <c r="S48" s="66">
        <v>2.2000000000000001E-3</v>
      </c>
      <c r="T48" s="66">
        <v>2.0000000000000001E-4</v>
      </c>
    </row>
    <row r="49" spans="1:20">
      <c r="A49" t="s">
        <v>433</v>
      </c>
      <c r="B49" t="s">
        <v>434</v>
      </c>
      <c r="C49" t="s">
        <v>99</v>
      </c>
      <c r="D49" t="s">
        <v>122</v>
      </c>
      <c r="E49" t="s">
        <v>435</v>
      </c>
      <c r="F49" t="s">
        <v>327</v>
      </c>
      <c r="G49" t="s">
        <v>328</v>
      </c>
      <c r="H49" t="s">
        <v>205</v>
      </c>
      <c r="I49" t="s">
        <v>436</v>
      </c>
      <c r="J49" s="65">
        <v>1.1299999999999999</v>
      </c>
      <c r="K49" t="s">
        <v>101</v>
      </c>
      <c r="L49" s="66">
        <v>4.2500000000000003E-2</v>
      </c>
      <c r="M49" s="66">
        <v>3.7999999999999999E-2</v>
      </c>
      <c r="N49" s="65">
        <v>432006.67</v>
      </c>
      <c r="O49" s="65">
        <v>101.95</v>
      </c>
      <c r="P49" s="65">
        <v>0</v>
      </c>
      <c r="Q49" s="65">
        <v>440.43080006500003</v>
      </c>
      <c r="R49" s="66">
        <v>6.9999999999999999E-4</v>
      </c>
      <c r="S49" s="66">
        <v>2.3099999999999999E-2</v>
      </c>
      <c r="T49" s="66">
        <v>1.9E-3</v>
      </c>
    </row>
    <row r="50" spans="1:20">
      <c r="A50" t="s">
        <v>437</v>
      </c>
      <c r="B50" t="s">
        <v>438</v>
      </c>
      <c r="C50" t="s">
        <v>99</v>
      </c>
      <c r="D50" t="s">
        <v>122</v>
      </c>
      <c r="E50" t="s">
        <v>439</v>
      </c>
      <c r="F50" t="s">
        <v>371</v>
      </c>
      <c r="G50" t="s">
        <v>349</v>
      </c>
      <c r="H50" t="s">
        <v>205</v>
      </c>
      <c r="I50" t="s">
        <v>440</v>
      </c>
      <c r="J50" s="65">
        <v>5.0199999999999996</v>
      </c>
      <c r="K50" t="s">
        <v>101</v>
      </c>
      <c r="L50" s="66">
        <v>3.7499999999999999E-2</v>
      </c>
      <c r="M50" s="66">
        <v>1.4999999999999999E-2</v>
      </c>
      <c r="N50" s="65">
        <v>481762</v>
      </c>
      <c r="O50" s="65">
        <v>113.57</v>
      </c>
      <c r="P50" s="65">
        <v>0</v>
      </c>
      <c r="Q50" s="65">
        <v>547.1371034</v>
      </c>
      <c r="R50" s="66">
        <v>8.9999999999999998E-4</v>
      </c>
      <c r="S50" s="66">
        <v>2.87E-2</v>
      </c>
      <c r="T50" s="66">
        <v>2.3E-3</v>
      </c>
    </row>
    <row r="51" spans="1:20">
      <c r="A51" t="s">
        <v>441</v>
      </c>
      <c r="B51" t="s">
        <v>442</v>
      </c>
      <c r="C51" t="s">
        <v>99</v>
      </c>
      <c r="D51" t="s">
        <v>122</v>
      </c>
      <c r="E51" t="s">
        <v>443</v>
      </c>
      <c r="F51" t="s">
        <v>131</v>
      </c>
      <c r="G51" t="s">
        <v>349</v>
      </c>
      <c r="H51" t="s">
        <v>205</v>
      </c>
      <c r="I51" t="s">
        <v>444</v>
      </c>
      <c r="J51" s="65">
        <v>4.1399999999999997</v>
      </c>
      <c r="K51" t="s">
        <v>101</v>
      </c>
      <c r="L51" s="66">
        <v>0.04</v>
      </c>
      <c r="M51" s="66">
        <v>1.55E-2</v>
      </c>
      <c r="N51" s="65">
        <v>385600</v>
      </c>
      <c r="O51" s="65">
        <v>110.3</v>
      </c>
      <c r="P51" s="65">
        <v>0</v>
      </c>
      <c r="Q51" s="65">
        <v>425.3168</v>
      </c>
      <c r="R51" s="66">
        <v>5.0000000000000001E-4</v>
      </c>
      <c r="S51" s="66">
        <v>2.23E-2</v>
      </c>
      <c r="T51" s="66">
        <v>1.8E-3</v>
      </c>
    </row>
    <row r="52" spans="1:20">
      <c r="A52" t="s">
        <v>445</v>
      </c>
      <c r="B52" t="s">
        <v>446</v>
      </c>
      <c r="C52" t="s">
        <v>99</v>
      </c>
      <c r="D52" t="s">
        <v>122</v>
      </c>
      <c r="E52" t="s">
        <v>447</v>
      </c>
      <c r="F52" t="s">
        <v>327</v>
      </c>
      <c r="G52" t="s">
        <v>448</v>
      </c>
      <c r="H52" t="s">
        <v>149</v>
      </c>
      <c r="I52" t="s">
        <v>404</v>
      </c>
      <c r="J52" s="65">
        <v>1.1200000000000001</v>
      </c>
      <c r="K52" t="s">
        <v>101</v>
      </c>
      <c r="L52" s="66">
        <v>4.9000000000000002E-2</v>
      </c>
      <c r="M52" s="66">
        <v>1.2999999999999999E-2</v>
      </c>
      <c r="N52" s="65">
        <v>267283.34000000003</v>
      </c>
      <c r="O52" s="65">
        <v>106.14</v>
      </c>
      <c r="P52" s="65">
        <v>0</v>
      </c>
      <c r="Q52" s="65">
        <v>283.69453707600002</v>
      </c>
      <c r="R52" s="66">
        <v>1.4E-3</v>
      </c>
      <c r="S52" s="66">
        <v>1.49E-2</v>
      </c>
      <c r="T52" s="66">
        <v>1.1999999999999999E-3</v>
      </c>
    </row>
    <row r="53" spans="1:20">
      <c r="A53" t="s">
        <v>449</v>
      </c>
      <c r="B53" t="s">
        <v>450</v>
      </c>
      <c r="C53" t="s">
        <v>99</v>
      </c>
      <c r="D53" t="s">
        <v>122</v>
      </c>
      <c r="E53" t="s">
        <v>451</v>
      </c>
      <c r="F53" t="s">
        <v>452</v>
      </c>
      <c r="G53" t="s">
        <v>453</v>
      </c>
      <c r="H53" t="s">
        <v>149</v>
      </c>
      <c r="I53" t="s">
        <v>454</v>
      </c>
      <c r="J53" s="65">
        <v>2.4300000000000002</v>
      </c>
      <c r="K53" t="s">
        <v>101</v>
      </c>
      <c r="L53" s="66">
        <v>3.15E-2</v>
      </c>
      <c r="M53" s="66">
        <v>1.34E-2</v>
      </c>
      <c r="N53" s="65">
        <v>122289.08</v>
      </c>
      <c r="O53" s="65">
        <v>104.42</v>
      </c>
      <c r="P53" s="65">
        <v>0</v>
      </c>
      <c r="Q53" s="65">
        <v>127.69425733600001</v>
      </c>
      <c r="R53" s="66">
        <v>5.0000000000000001E-4</v>
      </c>
      <c r="S53" s="66">
        <v>6.7000000000000002E-3</v>
      </c>
      <c r="T53" s="66">
        <v>5.0000000000000001E-4</v>
      </c>
    </row>
    <row r="54" spans="1:20">
      <c r="A54" t="s">
        <v>455</v>
      </c>
      <c r="B54" t="s">
        <v>456</v>
      </c>
      <c r="C54" t="s">
        <v>99</v>
      </c>
      <c r="D54" t="s">
        <v>122</v>
      </c>
      <c r="E54" t="s">
        <v>457</v>
      </c>
      <c r="F54" t="s">
        <v>452</v>
      </c>
      <c r="G54" t="s">
        <v>458</v>
      </c>
      <c r="H54" t="s">
        <v>205</v>
      </c>
      <c r="I54" t="s">
        <v>459</v>
      </c>
      <c r="J54" s="65">
        <v>3.51</v>
      </c>
      <c r="K54" t="s">
        <v>101</v>
      </c>
      <c r="L54" s="66">
        <v>4.2999999999999997E-2</v>
      </c>
      <c r="M54" s="66">
        <v>1.67E-2</v>
      </c>
      <c r="N54" s="65">
        <v>320000</v>
      </c>
      <c r="O54" s="65">
        <v>111.49</v>
      </c>
      <c r="P54" s="65">
        <v>0</v>
      </c>
      <c r="Q54" s="65">
        <v>356.76799999999997</v>
      </c>
      <c r="R54" s="66">
        <v>2.9999999999999997E-4</v>
      </c>
      <c r="S54" s="66">
        <v>1.8700000000000001E-2</v>
      </c>
      <c r="T54" s="66">
        <v>1.5E-3</v>
      </c>
    </row>
    <row r="55" spans="1:20">
      <c r="A55" t="s">
        <v>460</v>
      </c>
      <c r="B55" t="s">
        <v>461</v>
      </c>
      <c r="C55" t="s">
        <v>99</v>
      </c>
      <c r="D55" t="s">
        <v>122</v>
      </c>
      <c r="E55" t="s">
        <v>462</v>
      </c>
      <c r="F55" t="s">
        <v>371</v>
      </c>
      <c r="G55" t="s">
        <v>458</v>
      </c>
      <c r="H55" t="s">
        <v>205</v>
      </c>
      <c r="I55" t="s">
        <v>463</v>
      </c>
      <c r="J55" s="65">
        <v>2.88</v>
      </c>
      <c r="K55" t="s">
        <v>101</v>
      </c>
      <c r="L55" s="66">
        <v>3.3500000000000002E-2</v>
      </c>
      <c r="M55" s="66">
        <v>1.1299999999999999E-2</v>
      </c>
      <c r="N55" s="65">
        <v>476045</v>
      </c>
      <c r="O55" s="65">
        <v>107.27</v>
      </c>
      <c r="P55" s="65">
        <v>0</v>
      </c>
      <c r="Q55" s="65">
        <v>510.65347150000002</v>
      </c>
      <c r="R55" s="66">
        <v>8.9999999999999998E-4</v>
      </c>
      <c r="S55" s="66">
        <v>2.6800000000000001E-2</v>
      </c>
      <c r="T55" s="66">
        <v>2.2000000000000001E-3</v>
      </c>
    </row>
    <row r="56" spans="1:20">
      <c r="A56" t="s">
        <v>464</v>
      </c>
      <c r="B56" t="s">
        <v>465</v>
      </c>
      <c r="C56" t="s">
        <v>99</v>
      </c>
      <c r="D56" t="s">
        <v>122</v>
      </c>
      <c r="E56" t="s">
        <v>466</v>
      </c>
      <c r="F56" t="s">
        <v>305</v>
      </c>
      <c r="G56" t="s">
        <v>453</v>
      </c>
      <c r="H56" t="s">
        <v>149</v>
      </c>
      <c r="I56" t="s">
        <v>467</v>
      </c>
      <c r="J56" s="65">
        <v>5.42</v>
      </c>
      <c r="K56" t="s">
        <v>101</v>
      </c>
      <c r="L56" s="66">
        <v>3.95E-2</v>
      </c>
      <c r="M56" s="66">
        <v>2.3900000000000001E-2</v>
      </c>
      <c r="N56" s="65">
        <v>89141.16</v>
      </c>
      <c r="O56" s="65">
        <v>108.7</v>
      </c>
      <c r="P56" s="65">
        <v>0</v>
      </c>
      <c r="Q56" s="65">
        <v>96.896440920000003</v>
      </c>
      <c r="R56" s="66">
        <v>1E-4</v>
      </c>
      <c r="S56" s="66">
        <v>5.1000000000000004E-3</v>
      </c>
      <c r="T56" s="66">
        <v>4.0000000000000002E-4</v>
      </c>
    </row>
    <row r="57" spans="1:20">
      <c r="A57" t="s">
        <v>468</v>
      </c>
      <c r="B57" t="s">
        <v>469</v>
      </c>
      <c r="C57" t="s">
        <v>99</v>
      </c>
      <c r="D57" t="s">
        <v>122</v>
      </c>
      <c r="E57" t="s">
        <v>470</v>
      </c>
      <c r="F57" t="s">
        <v>471</v>
      </c>
      <c r="G57" t="s">
        <v>361</v>
      </c>
      <c r="H57" t="s">
        <v>149</v>
      </c>
      <c r="I57" t="s">
        <v>472</v>
      </c>
      <c r="J57" s="65">
        <v>3.63</v>
      </c>
      <c r="K57" t="s">
        <v>101</v>
      </c>
      <c r="L57" s="66">
        <v>3.4500000000000003E-2</v>
      </c>
      <c r="M57" s="66">
        <v>1.5100000000000001E-2</v>
      </c>
      <c r="N57" s="65">
        <v>600353</v>
      </c>
      <c r="O57" s="65">
        <v>108.4</v>
      </c>
      <c r="P57" s="65">
        <v>0</v>
      </c>
      <c r="Q57" s="65">
        <v>650.78265199999998</v>
      </c>
      <c r="R57" s="66">
        <v>1.1000000000000001E-3</v>
      </c>
      <c r="S57" s="66">
        <v>3.4200000000000001E-2</v>
      </c>
      <c r="T57" s="66">
        <v>2.7000000000000001E-3</v>
      </c>
    </row>
    <row r="58" spans="1:20">
      <c r="A58" t="s">
        <v>473</v>
      </c>
      <c r="B58" t="s">
        <v>474</v>
      </c>
      <c r="C58" t="s">
        <v>99</v>
      </c>
      <c r="D58" t="s">
        <v>122</v>
      </c>
      <c r="E58" t="s">
        <v>475</v>
      </c>
      <c r="F58" t="s">
        <v>327</v>
      </c>
      <c r="G58" t="s">
        <v>476</v>
      </c>
      <c r="H58" t="s">
        <v>149</v>
      </c>
      <c r="I58" t="s">
        <v>429</v>
      </c>
      <c r="J58" s="65">
        <v>0.99</v>
      </c>
      <c r="K58" t="s">
        <v>101</v>
      </c>
      <c r="L58" s="66">
        <v>4.4499999999999998E-2</v>
      </c>
      <c r="M58" s="66">
        <v>4.4499999999999998E-2</v>
      </c>
      <c r="N58" s="65">
        <v>136924.10999999999</v>
      </c>
      <c r="O58" s="65">
        <v>100.05</v>
      </c>
      <c r="P58" s="65">
        <v>0</v>
      </c>
      <c r="Q58" s="65">
        <v>136.99257205500001</v>
      </c>
      <c r="R58" s="66">
        <v>8.0000000000000004E-4</v>
      </c>
      <c r="S58" s="66">
        <v>7.1999999999999998E-3</v>
      </c>
      <c r="T58" s="66">
        <v>5.9999999999999995E-4</v>
      </c>
    </row>
    <row r="59" spans="1:20">
      <c r="A59" t="s">
        <v>477</v>
      </c>
      <c r="B59" t="s">
        <v>478</v>
      </c>
      <c r="C59" t="s">
        <v>99</v>
      </c>
      <c r="D59" t="s">
        <v>122</v>
      </c>
      <c r="E59" t="s">
        <v>479</v>
      </c>
      <c r="F59" t="s">
        <v>371</v>
      </c>
      <c r="G59" t="s">
        <v>480</v>
      </c>
      <c r="H59" t="s">
        <v>205</v>
      </c>
      <c r="I59" t="s">
        <v>481</v>
      </c>
      <c r="J59" s="65">
        <v>2.84</v>
      </c>
      <c r="K59" t="s">
        <v>101</v>
      </c>
      <c r="L59" s="66">
        <v>4.8000000000000001E-2</v>
      </c>
      <c r="M59" s="66">
        <v>2.4299999999999999E-2</v>
      </c>
      <c r="N59" s="65">
        <v>383015</v>
      </c>
      <c r="O59" s="65">
        <v>106.79</v>
      </c>
      <c r="P59" s="65">
        <v>0</v>
      </c>
      <c r="Q59" s="65">
        <v>409.02171850000002</v>
      </c>
      <c r="R59" s="66">
        <v>2.0000000000000001E-4</v>
      </c>
      <c r="S59" s="66">
        <v>2.1499999999999998E-2</v>
      </c>
      <c r="T59" s="66">
        <v>1.6999999999999999E-3</v>
      </c>
    </row>
    <row r="60" spans="1:20">
      <c r="A60" t="s">
        <v>482</v>
      </c>
      <c r="B60" t="s">
        <v>483</v>
      </c>
      <c r="C60" t="s">
        <v>99</v>
      </c>
      <c r="D60" t="s">
        <v>122</v>
      </c>
      <c r="E60" t="s">
        <v>484</v>
      </c>
      <c r="F60" t="s">
        <v>131</v>
      </c>
      <c r="G60" t="s">
        <v>485</v>
      </c>
      <c r="H60" t="s">
        <v>149</v>
      </c>
      <c r="I60" t="s">
        <v>486</v>
      </c>
      <c r="J60" s="65">
        <v>3.23</v>
      </c>
      <c r="K60" t="s">
        <v>101</v>
      </c>
      <c r="L60" s="66">
        <v>3.85E-2</v>
      </c>
      <c r="M60" s="66">
        <v>3.3300000000000003E-2</v>
      </c>
      <c r="N60" s="65">
        <v>299188.17</v>
      </c>
      <c r="O60" s="65">
        <v>102.06</v>
      </c>
      <c r="P60" s="65">
        <v>0</v>
      </c>
      <c r="Q60" s="65">
        <v>305.351446302</v>
      </c>
      <c r="R60" s="66">
        <v>2.0000000000000001E-4</v>
      </c>
      <c r="S60" s="66">
        <v>1.6E-2</v>
      </c>
      <c r="T60" s="66">
        <v>1.2999999999999999E-3</v>
      </c>
    </row>
    <row r="61" spans="1:20">
      <c r="A61" t="s">
        <v>487</v>
      </c>
      <c r="B61" t="s">
        <v>488</v>
      </c>
      <c r="C61" t="s">
        <v>99</v>
      </c>
      <c r="D61" t="s">
        <v>122</v>
      </c>
      <c r="E61" t="s">
        <v>484</v>
      </c>
      <c r="F61" t="s">
        <v>131</v>
      </c>
      <c r="G61" t="s">
        <v>210</v>
      </c>
      <c r="H61" t="s">
        <v>489</v>
      </c>
      <c r="I61" t="s">
        <v>490</v>
      </c>
      <c r="J61" s="65">
        <v>3.23</v>
      </c>
      <c r="K61" t="s">
        <v>101</v>
      </c>
      <c r="L61" s="66">
        <v>3.85E-2</v>
      </c>
      <c r="M61" s="66">
        <v>3.85E-2</v>
      </c>
      <c r="N61" s="65">
        <v>11065</v>
      </c>
      <c r="O61" s="65">
        <v>100.42</v>
      </c>
      <c r="P61" s="65">
        <v>0</v>
      </c>
      <c r="Q61" s="65">
        <v>11.111473</v>
      </c>
      <c r="R61" s="66">
        <v>2.0000000000000001E-4</v>
      </c>
      <c r="S61" s="66">
        <v>5.9999999999999995E-4</v>
      </c>
      <c r="T61" s="66">
        <v>0</v>
      </c>
    </row>
    <row r="62" spans="1:20">
      <c r="A62" s="67" t="s">
        <v>288</v>
      </c>
      <c r="B62" s="14"/>
      <c r="C62" s="14"/>
      <c r="D62" s="14"/>
      <c r="E62" s="14"/>
      <c r="J62" s="69">
        <v>2.1800000000000002</v>
      </c>
      <c r="M62" s="68">
        <v>2.6599999999999999E-2</v>
      </c>
      <c r="N62" s="69">
        <v>4333292.28</v>
      </c>
      <c r="P62" s="69">
        <v>0</v>
      </c>
      <c r="Q62" s="69">
        <v>3957.237941543</v>
      </c>
      <c r="S62" s="68">
        <v>0.2079</v>
      </c>
      <c r="T62" s="68">
        <v>1.67E-2</v>
      </c>
    </row>
    <row r="63" spans="1:20">
      <c r="A63" t="s">
        <v>491</v>
      </c>
      <c r="B63" t="s">
        <v>492</v>
      </c>
      <c r="C63" t="s">
        <v>99</v>
      </c>
      <c r="D63" t="s">
        <v>122</v>
      </c>
      <c r="E63" t="s">
        <v>493</v>
      </c>
      <c r="F63" t="s">
        <v>494</v>
      </c>
      <c r="G63" t="s">
        <v>306</v>
      </c>
      <c r="H63" t="s">
        <v>205</v>
      </c>
      <c r="I63" t="s">
        <v>323</v>
      </c>
      <c r="J63" s="65">
        <v>2.19</v>
      </c>
      <c r="K63" t="s">
        <v>101</v>
      </c>
      <c r="L63" s="66">
        <v>3.49E-2</v>
      </c>
      <c r="M63" s="66">
        <v>2.2700000000000001E-2</v>
      </c>
      <c r="N63" s="65">
        <v>1316334.31</v>
      </c>
      <c r="O63" s="65">
        <v>93.44</v>
      </c>
      <c r="P63" s="65">
        <v>0</v>
      </c>
      <c r="Q63" s="65">
        <v>1229.9827792640001</v>
      </c>
      <c r="R63" s="66">
        <v>8.9999999999999998E-4</v>
      </c>
      <c r="S63" s="66">
        <v>6.4600000000000005E-2</v>
      </c>
      <c r="T63" s="66">
        <v>5.1999999999999998E-3</v>
      </c>
    </row>
    <row r="64" spans="1:20">
      <c r="A64" t="s">
        <v>495</v>
      </c>
      <c r="B64" t="s">
        <v>496</v>
      </c>
      <c r="C64" t="s">
        <v>99</v>
      </c>
      <c r="D64" t="s">
        <v>122</v>
      </c>
      <c r="E64" t="s">
        <v>497</v>
      </c>
      <c r="F64" t="s">
        <v>494</v>
      </c>
      <c r="G64" t="s">
        <v>448</v>
      </c>
      <c r="H64" t="s">
        <v>149</v>
      </c>
      <c r="I64" t="s">
        <v>498</v>
      </c>
      <c r="J64" s="65">
        <v>4.6399999999999997</v>
      </c>
      <c r="K64" t="s">
        <v>101</v>
      </c>
      <c r="L64" s="66">
        <v>4.6899999999999997E-2</v>
      </c>
      <c r="M64" s="66">
        <v>5.8799999999999998E-2</v>
      </c>
      <c r="N64" s="65">
        <v>270993.46000000002</v>
      </c>
      <c r="O64" s="65">
        <v>90.85</v>
      </c>
      <c r="P64" s="65">
        <v>0</v>
      </c>
      <c r="Q64" s="65">
        <v>246.19755841</v>
      </c>
      <c r="R64" s="66">
        <v>2.0000000000000001E-4</v>
      </c>
      <c r="S64" s="66">
        <v>1.29E-2</v>
      </c>
      <c r="T64" s="66">
        <v>1E-3</v>
      </c>
    </row>
    <row r="65" spans="1:20">
      <c r="A65" t="s">
        <v>499</v>
      </c>
      <c r="B65" t="s">
        <v>500</v>
      </c>
      <c r="C65" t="s">
        <v>99</v>
      </c>
      <c r="D65" t="s">
        <v>122</v>
      </c>
      <c r="E65" t="s">
        <v>462</v>
      </c>
      <c r="F65" t="s">
        <v>371</v>
      </c>
      <c r="G65" t="s">
        <v>458</v>
      </c>
      <c r="H65" t="s">
        <v>205</v>
      </c>
      <c r="I65" t="s">
        <v>323</v>
      </c>
      <c r="J65" s="65">
        <v>1.92</v>
      </c>
      <c r="K65" t="s">
        <v>101</v>
      </c>
      <c r="L65" s="66">
        <v>5.2499999999999998E-2</v>
      </c>
      <c r="M65" s="66">
        <v>2.1700000000000001E-2</v>
      </c>
      <c r="N65" s="65">
        <v>2167323.31</v>
      </c>
      <c r="O65" s="65">
        <v>89.99</v>
      </c>
      <c r="P65" s="65">
        <v>0</v>
      </c>
      <c r="Q65" s="65">
        <v>1950.3742466690001</v>
      </c>
      <c r="R65" s="66">
        <v>2.5999999999999999E-3</v>
      </c>
      <c r="S65" s="66">
        <v>0.10249999999999999</v>
      </c>
      <c r="T65" s="66">
        <v>8.2000000000000007E-3</v>
      </c>
    </row>
    <row r="66" spans="1:20">
      <c r="A66" t="s">
        <v>501</v>
      </c>
      <c r="B66" t="s">
        <v>502</v>
      </c>
      <c r="C66" t="s">
        <v>99</v>
      </c>
      <c r="D66" t="s">
        <v>122</v>
      </c>
      <c r="E66" t="s">
        <v>503</v>
      </c>
      <c r="F66" t="s">
        <v>504</v>
      </c>
      <c r="G66" t="s">
        <v>366</v>
      </c>
      <c r="H66" t="s">
        <v>205</v>
      </c>
      <c r="I66" t="s">
        <v>505</v>
      </c>
      <c r="J66" s="65">
        <v>1.87</v>
      </c>
      <c r="K66" t="s">
        <v>101</v>
      </c>
      <c r="L66" s="66">
        <v>3.8300000000000001E-2</v>
      </c>
      <c r="M66" s="66">
        <v>3.1099999999999999E-2</v>
      </c>
      <c r="N66" s="65">
        <v>462274.2</v>
      </c>
      <c r="O66" s="65">
        <v>93.9</v>
      </c>
      <c r="P66" s="65">
        <v>0</v>
      </c>
      <c r="Q66" s="65">
        <v>434.0754738</v>
      </c>
      <c r="R66" s="66">
        <v>1.1000000000000001E-3</v>
      </c>
      <c r="S66" s="66">
        <v>2.2800000000000001E-2</v>
      </c>
      <c r="T66" s="66">
        <v>1.8E-3</v>
      </c>
    </row>
    <row r="67" spans="1:20">
      <c r="A67" t="s">
        <v>506</v>
      </c>
      <c r="B67" t="s">
        <v>507</v>
      </c>
      <c r="C67" t="s">
        <v>99</v>
      </c>
      <c r="D67" t="s">
        <v>122</v>
      </c>
      <c r="E67" t="s">
        <v>508</v>
      </c>
      <c r="F67" t="s">
        <v>131</v>
      </c>
      <c r="G67" t="s">
        <v>210</v>
      </c>
      <c r="H67" t="s">
        <v>489</v>
      </c>
      <c r="I67" t="s">
        <v>509</v>
      </c>
      <c r="J67" s="65">
        <v>2.4300000000000002</v>
      </c>
      <c r="K67" t="s">
        <v>101</v>
      </c>
      <c r="L67" s="66">
        <v>5.9499999999999997E-2</v>
      </c>
      <c r="M67" s="66">
        <v>7.2800000000000004E-2</v>
      </c>
      <c r="N67" s="65">
        <v>116367</v>
      </c>
      <c r="O67" s="65">
        <v>83.02</v>
      </c>
      <c r="P67" s="65">
        <v>0</v>
      </c>
      <c r="Q67" s="65">
        <v>96.607883400000006</v>
      </c>
      <c r="R67" s="66">
        <v>1E-4</v>
      </c>
      <c r="S67" s="66">
        <v>5.1000000000000004E-3</v>
      </c>
      <c r="T67" s="66">
        <v>4.0000000000000002E-4</v>
      </c>
    </row>
    <row r="68" spans="1:20">
      <c r="A68" s="67" t="s">
        <v>510</v>
      </c>
      <c r="B68" s="14"/>
      <c r="C68" s="14"/>
      <c r="D68" s="14"/>
      <c r="E68" s="14"/>
      <c r="J68" s="69">
        <v>0</v>
      </c>
      <c r="M68" s="68">
        <v>0</v>
      </c>
      <c r="N68" s="69">
        <v>0</v>
      </c>
      <c r="P68" s="69">
        <v>0</v>
      </c>
      <c r="Q68" s="69">
        <v>0</v>
      </c>
      <c r="S68" s="68">
        <v>0</v>
      </c>
      <c r="T68" s="68">
        <v>0</v>
      </c>
    </row>
    <row r="69" spans="1:20">
      <c r="A69" t="s">
        <v>210</v>
      </c>
      <c r="B69" t="s">
        <v>210</v>
      </c>
      <c r="C69" s="14"/>
      <c r="D69" s="14"/>
      <c r="E69" s="14"/>
      <c r="F69" t="s">
        <v>210</v>
      </c>
      <c r="G69" t="s">
        <v>210</v>
      </c>
      <c r="J69" s="65">
        <v>0</v>
      </c>
      <c r="K69" t="s">
        <v>210</v>
      </c>
      <c r="L69" s="66">
        <v>0</v>
      </c>
      <c r="M69" s="66">
        <v>0</v>
      </c>
      <c r="N69" s="65">
        <v>0</v>
      </c>
      <c r="O69" s="65">
        <v>0</v>
      </c>
      <c r="Q69" s="65">
        <v>0</v>
      </c>
      <c r="R69" s="66">
        <v>0</v>
      </c>
      <c r="S69" s="66">
        <v>0</v>
      </c>
      <c r="T69" s="66">
        <v>0</v>
      </c>
    </row>
    <row r="70" spans="1:20">
      <c r="A70" s="67" t="s">
        <v>215</v>
      </c>
      <c r="B70" s="14"/>
      <c r="C70" s="14"/>
      <c r="D70" s="14"/>
      <c r="E70" s="14"/>
      <c r="J70" s="69">
        <v>0</v>
      </c>
      <c r="M70" s="68">
        <v>0</v>
      </c>
      <c r="N70" s="69">
        <v>0</v>
      </c>
      <c r="P70" s="69">
        <v>0</v>
      </c>
      <c r="Q70" s="69">
        <v>0</v>
      </c>
      <c r="S70" s="68">
        <v>0</v>
      </c>
      <c r="T70" s="68">
        <v>0</v>
      </c>
    </row>
    <row r="71" spans="1:20">
      <c r="A71" s="67" t="s">
        <v>289</v>
      </c>
      <c r="B71" s="14"/>
      <c r="C71" s="14"/>
      <c r="D71" s="14"/>
      <c r="E71" s="14"/>
      <c r="J71" s="69">
        <v>0</v>
      </c>
      <c r="M71" s="68">
        <v>0</v>
      </c>
      <c r="N71" s="69">
        <v>0</v>
      </c>
      <c r="P71" s="69">
        <v>0</v>
      </c>
      <c r="Q71" s="69">
        <v>0</v>
      </c>
      <c r="S71" s="68">
        <v>0</v>
      </c>
      <c r="T71" s="68">
        <v>0</v>
      </c>
    </row>
    <row r="72" spans="1:20">
      <c r="A72" t="s">
        <v>210</v>
      </c>
      <c r="B72" t="s">
        <v>210</v>
      </c>
      <c r="C72" s="14"/>
      <c r="D72" s="14"/>
      <c r="E72" s="14"/>
      <c r="F72" t="s">
        <v>210</v>
      </c>
      <c r="G72" t="s">
        <v>210</v>
      </c>
      <c r="J72" s="65">
        <v>0</v>
      </c>
      <c r="K72" t="s">
        <v>210</v>
      </c>
      <c r="L72" s="66">
        <v>0</v>
      </c>
      <c r="M72" s="66">
        <v>0</v>
      </c>
      <c r="N72" s="65">
        <v>0</v>
      </c>
      <c r="O72" s="65">
        <v>0</v>
      </c>
      <c r="Q72" s="65">
        <v>0</v>
      </c>
      <c r="R72" s="66">
        <v>0</v>
      </c>
      <c r="S72" s="66">
        <v>0</v>
      </c>
      <c r="T72" s="66">
        <v>0</v>
      </c>
    </row>
    <row r="73" spans="1:20">
      <c r="A73" s="67" t="s">
        <v>290</v>
      </c>
      <c r="B73" s="14"/>
      <c r="C73" s="14"/>
      <c r="D73" s="14"/>
      <c r="E73" s="14"/>
      <c r="J73" s="69">
        <v>0</v>
      </c>
      <c r="M73" s="68">
        <v>0</v>
      </c>
      <c r="N73" s="69">
        <v>0</v>
      </c>
      <c r="P73" s="69">
        <v>0</v>
      </c>
      <c r="Q73" s="69">
        <v>0</v>
      </c>
      <c r="S73" s="68">
        <v>0</v>
      </c>
      <c r="T73" s="68">
        <v>0</v>
      </c>
    </row>
    <row r="74" spans="1:20">
      <c r="A74" t="s">
        <v>210</v>
      </c>
      <c r="B74" t="s">
        <v>210</v>
      </c>
      <c r="C74" s="14"/>
      <c r="D74" s="14"/>
      <c r="E74" s="14"/>
      <c r="F74" t="s">
        <v>210</v>
      </c>
      <c r="G74" t="s">
        <v>210</v>
      </c>
      <c r="J74" s="65">
        <v>0</v>
      </c>
      <c r="K74" t="s">
        <v>210</v>
      </c>
      <c r="L74" s="66">
        <v>0</v>
      </c>
      <c r="M74" s="66">
        <v>0</v>
      </c>
      <c r="N74" s="65">
        <v>0</v>
      </c>
      <c r="O74" s="65">
        <v>0</v>
      </c>
      <c r="Q74" s="65">
        <v>0</v>
      </c>
      <c r="R74" s="66">
        <v>0</v>
      </c>
      <c r="S74" s="66">
        <v>0</v>
      </c>
      <c r="T74" s="66">
        <v>0</v>
      </c>
    </row>
    <row r="75" spans="1:20">
      <c r="A75" s="81" t="s">
        <v>217</v>
      </c>
      <c r="B75" s="14"/>
      <c r="C75" s="14"/>
      <c r="D75" s="14"/>
      <c r="E75" s="14"/>
    </row>
    <row r="76" spans="1:20">
      <c r="A76" s="81" t="s">
        <v>283</v>
      </c>
      <c r="B76" s="14"/>
      <c r="C76" s="14"/>
      <c r="D76" s="14"/>
      <c r="E76" s="14"/>
    </row>
    <row r="77" spans="1:20">
      <c r="A77" s="81" t="s">
        <v>284</v>
      </c>
      <c r="B77" s="14"/>
      <c r="C77" s="14"/>
      <c r="D77" s="14"/>
      <c r="E77" s="14"/>
    </row>
    <row r="78" spans="1:20">
      <c r="A78" s="81" t="s">
        <v>285</v>
      </c>
      <c r="B78" s="14"/>
      <c r="C78" s="14"/>
      <c r="D78" s="14"/>
      <c r="E78" s="14"/>
    </row>
    <row r="79" spans="1:20">
      <c r="A79" s="81" t="s">
        <v>286</v>
      </c>
      <c r="B79" s="14"/>
      <c r="C79" s="14"/>
      <c r="D79" s="14"/>
      <c r="E79" s="14"/>
    </row>
    <row r="80" spans="1:20" hidden="1">
      <c r="B80" s="14"/>
      <c r="C80" s="14"/>
      <c r="D80" s="14"/>
      <c r="E80" s="14"/>
    </row>
    <row r="81" spans="2:5" hidden="1">
      <c r="B81" s="14"/>
      <c r="C81" s="14"/>
      <c r="D81" s="14"/>
      <c r="E81" s="14"/>
    </row>
    <row r="82" spans="2:5" hidden="1">
      <c r="B82" s="14"/>
      <c r="C82" s="14"/>
      <c r="D82" s="14"/>
      <c r="E82" s="14"/>
    </row>
    <row r="83" spans="2:5" hidden="1">
      <c r="B83" s="14"/>
      <c r="C83" s="14"/>
      <c r="D83" s="14"/>
      <c r="E83" s="14"/>
    </row>
    <row r="84" spans="2:5" hidden="1">
      <c r="B84" s="14"/>
      <c r="C84" s="14"/>
      <c r="D84" s="14"/>
      <c r="E84" s="14"/>
    </row>
    <row r="85" spans="2:5" hidden="1">
      <c r="B85" s="14"/>
      <c r="C85" s="14"/>
      <c r="D85" s="14"/>
      <c r="E85" s="14"/>
    </row>
    <row r="86" spans="2:5" hidden="1">
      <c r="B86" s="14"/>
      <c r="C86" s="14"/>
      <c r="D86" s="14"/>
      <c r="E86" s="14"/>
    </row>
    <row r="87" spans="2:5" hidden="1">
      <c r="B87" s="14"/>
      <c r="C87" s="14"/>
      <c r="D87" s="14"/>
      <c r="E87" s="14"/>
    </row>
    <row r="88" spans="2:5" hidden="1">
      <c r="B88" s="14"/>
      <c r="C88" s="14"/>
      <c r="D88" s="14"/>
      <c r="E88" s="14"/>
    </row>
    <row r="89" spans="2:5" hidden="1">
      <c r="B89" s="14"/>
      <c r="C89" s="14"/>
      <c r="D89" s="14"/>
      <c r="E89" s="14"/>
    </row>
    <row r="90" spans="2:5" hidden="1">
      <c r="B90" s="14"/>
      <c r="C90" s="14"/>
      <c r="D90" s="14"/>
      <c r="E90" s="14"/>
    </row>
    <row r="91" spans="2:5" hidden="1">
      <c r="B91" s="14"/>
      <c r="C91" s="14"/>
      <c r="D91" s="14"/>
      <c r="E91" s="14"/>
    </row>
    <row r="92" spans="2:5" hidden="1">
      <c r="B92" s="14"/>
      <c r="C92" s="14"/>
      <c r="D92" s="14"/>
      <c r="E92" s="14"/>
    </row>
    <row r="93" spans="2:5" hidden="1">
      <c r="B93" s="14"/>
      <c r="C93" s="14"/>
      <c r="D93" s="14"/>
      <c r="E93" s="14"/>
    </row>
    <row r="94" spans="2:5" hidden="1">
      <c r="B94" s="14"/>
      <c r="C94" s="14"/>
      <c r="D94" s="14"/>
      <c r="E94" s="14"/>
    </row>
    <row r="95" spans="2:5" hidden="1">
      <c r="B95" s="14"/>
      <c r="C95" s="14"/>
      <c r="D95" s="14"/>
      <c r="E95" s="14"/>
    </row>
    <row r="96" spans="2:5" hidden="1">
      <c r="B96" s="14"/>
      <c r="C96" s="14"/>
      <c r="D96" s="14"/>
      <c r="E96" s="14"/>
    </row>
    <row r="97" spans="2:5" hidden="1">
      <c r="B97" s="14"/>
      <c r="C97" s="14"/>
      <c r="D97" s="14"/>
      <c r="E97" s="14"/>
    </row>
    <row r="98" spans="2:5" hidden="1">
      <c r="B98" s="14"/>
      <c r="C98" s="14"/>
      <c r="D98" s="14"/>
      <c r="E98" s="14"/>
    </row>
    <row r="99" spans="2:5" hidden="1">
      <c r="B99" s="14"/>
      <c r="C99" s="14"/>
      <c r="D99" s="14"/>
      <c r="E99" s="14"/>
    </row>
    <row r="100" spans="2:5" hidden="1">
      <c r="B100" s="14"/>
      <c r="C100" s="14"/>
      <c r="D100" s="14"/>
      <c r="E100" s="14"/>
    </row>
    <row r="101" spans="2:5" hidden="1">
      <c r="B101" s="14"/>
      <c r="C101" s="14"/>
      <c r="D101" s="14"/>
      <c r="E101" s="14"/>
    </row>
    <row r="102" spans="2:5" hidden="1">
      <c r="B102" s="14"/>
      <c r="C102" s="14"/>
      <c r="D102" s="14"/>
      <c r="E102" s="14"/>
    </row>
    <row r="103" spans="2:5" hidden="1">
      <c r="B103" s="14"/>
      <c r="C103" s="14"/>
      <c r="D103" s="14"/>
      <c r="E103" s="14"/>
    </row>
    <row r="104" spans="2:5" hidden="1">
      <c r="B104" s="14"/>
      <c r="C104" s="14"/>
      <c r="D104" s="14"/>
      <c r="E104" s="14"/>
    </row>
    <row r="105" spans="2:5" hidden="1">
      <c r="B105" s="14"/>
      <c r="C105" s="14"/>
      <c r="D105" s="14"/>
      <c r="E105" s="14"/>
    </row>
    <row r="106" spans="2:5" hidden="1">
      <c r="B106" s="14"/>
      <c r="C106" s="14"/>
      <c r="D106" s="14"/>
      <c r="E106" s="14"/>
    </row>
    <row r="107" spans="2:5" hidden="1">
      <c r="B107" s="14"/>
      <c r="C107" s="14"/>
      <c r="D107" s="14"/>
      <c r="E107" s="14"/>
    </row>
    <row r="108" spans="2:5" hidden="1">
      <c r="B108" s="14"/>
      <c r="C108" s="14"/>
      <c r="D108" s="14"/>
      <c r="E108" s="14"/>
    </row>
    <row r="109" spans="2:5" hidden="1">
      <c r="B109" s="14"/>
      <c r="C109" s="14"/>
      <c r="D109" s="14"/>
      <c r="E109" s="14"/>
    </row>
    <row r="110" spans="2:5" hidden="1">
      <c r="B110" s="14"/>
      <c r="C110" s="14"/>
      <c r="D110" s="14"/>
      <c r="E110" s="14"/>
    </row>
    <row r="111" spans="2:5" hidden="1">
      <c r="B111" s="14"/>
      <c r="C111" s="14"/>
      <c r="D111" s="14"/>
      <c r="E111" s="14"/>
    </row>
    <row r="112" spans="2:5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A772" s="14"/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6"/>
      <c r="B774" s="14"/>
      <c r="C774" s="14"/>
      <c r="D774" s="14"/>
      <c r="E774" s="14"/>
    </row>
    <row r="775" spans="1:5" hidden="1"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/>
  </sheetData>
  <dataValidations count="5">
    <dataValidation type="list" allowBlank="1" showInputMessage="1" showErrorMessage="1" sqref="K11:K804">
      <formula1>$BM$6:$BM$10</formula1>
    </dataValidation>
    <dataValidation type="list" allowBlank="1" showInputMessage="1" showErrorMessage="1" sqref="D11:D798">
      <formula1>$BH$6:$BH$10</formula1>
    </dataValidation>
    <dataValidation type="list" allowBlank="1" showInputMessage="1" showErrorMessage="1" sqref="H11:H804">
      <formula1>$BL$6:$BL$9</formula1>
    </dataValidation>
    <dataValidation allowBlank="1" showInputMessage="1" showErrorMessage="1" sqref="G2 P8"/>
    <dataValidation type="list" allowBlank="1" showInputMessage="1" showErrorMessage="1" sqref="F11:F804">
      <formula1>$BJ$6:$BJ$10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 customWidth="1"/>
    <col min="16" max="16" width="7.140625" style="14" hidden="1" customWidth="1"/>
    <col min="17" max="17" width="6" style="14" hidden="1" customWidth="1"/>
    <col min="18" max="18" width="7.85546875" style="14" hidden="1" customWidth="1"/>
    <col min="19" max="19" width="8.140625" style="14" hidden="1" customWidth="1"/>
    <col min="20" max="20" width="6.28515625" style="14" hidden="1" customWidth="1"/>
    <col min="21" max="21" width="8" style="14" hidden="1" customWidth="1"/>
    <col min="22" max="22" width="8.7109375" style="14" hidden="1" customWidth="1"/>
    <col min="23" max="23" width="10" style="14" hidden="1" customWidth="1"/>
    <col min="24" max="24" width="9.5703125" style="14" hidden="1" customWidth="1"/>
    <col min="25" max="25" width="6.140625" style="14" hidden="1" customWidth="1"/>
    <col min="26" max="27" width="5.7109375" style="14" hidden="1" customWidth="1"/>
    <col min="28" max="28" width="6.85546875" style="14" hidden="1" customWidth="1"/>
    <col min="29" max="29" width="6.42578125" style="14" hidden="1" customWidth="1"/>
    <col min="30" max="30" width="6.7109375" style="14" hidden="1" customWidth="1"/>
    <col min="31" max="31" width="7.28515625" style="14" hidden="1" customWidth="1"/>
    <col min="32" max="43" width="5.7109375" style="14" hidden="1" customWidth="1"/>
    <col min="44" max="44" width="9.140625" style="14" hidden="1" customWidth="1"/>
    <col min="45" max="62" width="0" style="14" hidden="1" customWidth="1"/>
    <col min="63" max="16384" width="9.140625" style="14" hidden="1"/>
  </cols>
  <sheetData>
    <row r="1" spans="1:61">
      <c r="A1" s="2" t="s">
        <v>0</v>
      </c>
      <c r="B1" t="s">
        <v>196</v>
      </c>
    </row>
    <row r="2" spans="1:61">
      <c r="A2" s="2" t="s">
        <v>1</v>
      </c>
    </row>
    <row r="3" spans="1:61">
      <c r="A3" s="2" t="s">
        <v>2</v>
      </c>
      <c r="B3" t="s">
        <v>197</v>
      </c>
    </row>
    <row r="4" spans="1:61">
      <c r="A4" s="2" t="s">
        <v>3</v>
      </c>
    </row>
    <row r="5" spans="1:61" ht="26.25" customHeight="1">
      <c r="A5" s="95" t="s">
        <v>67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  <c r="BI5" s="16"/>
    </row>
    <row r="6" spans="1:61" ht="26.25" customHeight="1">
      <c r="A6" s="95" t="s">
        <v>90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E6" s="16"/>
      <c r="BI6" s="16"/>
    </row>
    <row r="7" spans="1:61" s="16" customFormat="1" ht="20.25">
      <c r="A7" s="40" t="s">
        <v>47</v>
      </c>
      <c r="B7" s="41" t="s">
        <v>48</v>
      </c>
      <c r="C7" s="98" t="s">
        <v>69</v>
      </c>
      <c r="D7" s="98" t="s">
        <v>82</v>
      </c>
      <c r="E7" s="98" t="s">
        <v>49</v>
      </c>
      <c r="F7" s="98" t="s">
        <v>83</v>
      </c>
      <c r="G7" s="98" t="s">
        <v>52</v>
      </c>
      <c r="H7" s="89" t="s">
        <v>186</v>
      </c>
      <c r="I7" s="89" t="s">
        <v>187</v>
      </c>
      <c r="J7" s="89" t="s">
        <v>191</v>
      </c>
      <c r="K7" s="89" t="s">
        <v>55</v>
      </c>
      <c r="L7" s="89" t="s">
        <v>72</v>
      </c>
      <c r="M7" s="89" t="s">
        <v>56</v>
      </c>
      <c r="N7" s="44" t="s">
        <v>182</v>
      </c>
      <c r="BE7" s="14"/>
      <c r="BF7" s="14"/>
      <c r="BG7" s="14"/>
      <c r="BI7" s="20"/>
    </row>
    <row r="8" spans="1:61" s="16" customFormat="1" ht="24" customHeight="1">
      <c r="A8" s="17"/>
      <c r="B8" s="18"/>
      <c r="C8" s="18"/>
      <c r="D8" s="18"/>
      <c r="E8" s="18"/>
      <c r="F8" s="18"/>
      <c r="G8" s="18"/>
      <c r="H8" s="18" t="s">
        <v>183</v>
      </c>
      <c r="I8" s="18"/>
      <c r="J8" s="18" t="s">
        <v>184</v>
      </c>
      <c r="K8" s="18" t="s">
        <v>6</v>
      </c>
      <c r="L8" s="18" t="s">
        <v>7</v>
      </c>
      <c r="M8" s="18" t="s">
        <v>7</v>
      </c>
      <c r="N8" s="36" t="s">
        <v>7</v>
      </c>
      <c r="BE8" s="14"/>
      <c r="BG8" s="14"/>
      <c r="BI8" s="20"/>
    </row>
    <row r="9" spans="1:6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29" t="s">
        <v>75</v>
      </c>
      <c r="M9" s="29" t="s">
        <v>76</v>
      </c>
      <c r="N9" s="29" t="s">
        <v>77</v>
      </c>
      <c r="BE9" s="14"/>
      <c r="BF9" s="16"/>
      <c r="BG9" s="14"/>
      <c r="BI9" s="14"/>
    </row>
    <row r="10" spans="1:61" s="20" customFormat="1" ht="18" customHeight="1">
      <c r="A10" s="21" t="s">
        <v>91</v>
      </c>
      <c r="B10" s="7"/>
      <c r="C10" s="7"/>
      <c r="D10" s="7"/>
      <c r="E10" s="7"/>
      <c r="F10" s="7"/>
      <c r="G10" s="7"/>
      <c r="H10" s="63">
        <v>220516.21</v>
      </c>
      <c r="I10" s="7"/>
      <c r="J10" s="63">
        <v>0</v>
      </c>
      <c r="K10" s="63">
        <v>3783.3180834</v>
      </c>
      <c r="L10" s="7"/>
      <c r="M10" s="64">
        <v>1</v>
      </c>
      <c r="N10" s="64">
        <v>1.6E-2</v>
      </c>
      <c r="BE10" s="14"/>
      <c r="BF10" s="16"/>
      <c r="BG10" s="14"/>
      <c r="BI10" s="14"/>
    </row>
    <row r="11" spans="1:61">
      <c r="A11" s="67" t="s">
        <v>199</v>
      </c>
      <c r="D11" s="14"/>
      <c r="E11" s="14"/>
      <c r="F11" s="14"/>
      <c r="H11" s="69">
        <v>220516.21</v>
      </c>
      <c r="J11" s="69">
        <v>0</v>
      </c>
      <c r="K11" s="69">
        <v>3783.3180834</v>
      </c>
      <c r="M11" s="68">
        <v>1</v>
      </c>
      <c r="N11" s="68">
        <v>1.6E-2</v>
      </c>
    </row>
    <row r="12" spans="1:61">
      <c r="A12" s="67" t="s">
        <v>511</v>
      </c>
      <c r="D12" s="14"/>
      <c r="E12" s="14"/>
      <c r="F12" s="14"/>
      <c r="H12" s="69">
        <v>175772</v>
      </c>
      <c r="J12" s="69">
        <v>0</v>
      </c>
      <c r="K12" s="69">
        <v>1882.3599099999999</v>
      </c>
      <c r="M12" s="68">
        <v>0.4975</v>
      </c>
      <c r="N12" s="68">
        <v>7.9000000000000008E-3</v>
      </c>
    </row>
    <row r="13" spans="1:61">
      <c r="A13" t="s">
        <v>512</v>
      </c>
      <c r="B13" t="s">
        <v>513</v>
      </c>
      <c r="C13" t="s">
        <v>99</v>
      </c>
      <c r="D13" t="s">
        <v>122</v>
      </c>
      <c r="E13" t="s">
        <v>514</v>
      </c>
      <c r="F13" t="s">
        <v>471</v>
      </c>
      <c r="G13" t="s">
        <v>101</v>
      </c>
      <c r="H13" s="65">
        <v>31837</v>
      </c>
      <c r="I13" s="65">
        <v>1251</v>
      </c>
      <c r="J13" s="65">
        <v>0</v>
      </c>
      <c r="K13" s="65">
        <v>398.28086999999999</v>
      </c>
      <c r="L13" s="66">
        <v>1E-4</v>
      </c>
      <c r="M13" s="66">
        <v>0.1053</v>
      </c>
      <c r="N13" s="66">
        <v>1.6999999999999999E-3</v>
      </c>
    </row>
    <row r="14" spans="1:61">
      <c r="A14" t="s">
        <v>515</v>
      </c>
      <c r="B14" t="s">
        <v>516</v>
      </c>
      <c r="C14" t="s">
        <v>99</v>
      </c>
      <c r="D14" t="s">
        <v>122</v>
      </c>
      <c r="E14" t="s">
        <v>393</v>
      </c>
      <c r="F14" t="s">
        <v>336</v>
      </c>
      <c r="G14" t="s">
        <v>101</v>
      </c>
      <c r="H14" s="65">
        <v>15786</v>
      </c>
      <c r="I14" s="65">
        <v>3047</v>
      </c>
      <c r="J14" s="65">
        <v>0</v>
      </c>
      <c r="K14" s="65">
        <v>480.99941999999999</v>
      </c>
      <c r="L14" s="66">
        <v>1E-4</v>
      </c>
      <c r="M14" s="66">
        <v>0.12709999999999999</v>
      </c>
      <c r="N14" s="66">
        <v>2E-3</v>
      </c>
    </row>
    <row r="15" spans="1:61">
      <c r="A15" t="s">
        <v>517</v>
      </c>
      <c r="B15" t="s">
        <v>518</v>
      </c>
      <c r="C15" t="s">
        <v>99</v>
      </c>
      <c r="D15" t="s">
        <v>122</v>
      </c>
      <c r="E15" t="s">
        <v>519</v>
      </c>
      <c r="F15" t="s">
        <v>520</v>
      </c>
      <c r="G15" t="s">
        <v>101</v>
      </c>
      <c r="H15" s="65">
        <v>4491</v>
      </c>
      <c r="I15" s="65">
        <v>10440</v>
      </c>
      <c r="J15" s="65">
        <v>0</v>
      </c>
      <c r="K15" s="65">
        <v>468.86040000000003</v>
      </c>
      <c r="L15" s="66">
        <v>0</v>
      </c>
      <c r="M15" s="66">
        <v>0.1239</v>
      </c>
      <c r="N15" s="66">
        <v>2E-3</v>
      </c>
    </row>
    <row r="16" spans="1:61">
      <c r="A16" t="s">
        <v>521</v>
      </c>
      <c r="B16" t="s">
        <v>522</v>
      </c>
      <c r="C16" t="s">
        <v>99</v>
      </c>
      <c r="D16" t="s">
        <v>122</v>
      </c>
      <c r="E16" t="s">
        <v>523</v>
      </c>
      <c r="F16" t="s">
        <v>520</v>
      </c>
      <c r="G16" t="s">
        <v>101</v>
      </c>
      <c r="H16" s="65">
        <v>7956</v>
      </c>
      <c r="I16" s="65">
        <v>1552</v>
      </c>
      <c r="J16" s="65">
        <v>0</v>
      </c>
      <c r="K16" s="65">
        <v>123.47712</v>
      </c>
      <c r="L16" s="66">
        <v>0</v>
      </c>
      <c r="M16" s="66">
        <v>3.2599999999999997E-2</v>
      </c>
      <c r="N16" s="66">
        <v>5.0000000000000001E-4</v>
      </c>
    </row>
    <row r="17" spans="1:14">
      <c r="A17" t="s">
        <v>524</v>
      </c>
      <c r="B17" t="s">
        <v>525</v>
      </c>
      <c r="C17" t="s">
        <v>99</v>
      </c>
      <c r="D17" t="s">
        <v>122</v>
      </c>
      <c r="E17" t="s">
        <v>390</v>
      </c>
      <c r="F17" t="s">
        <v>131</v>
      </c>
      <c r="G17" t="s">
        <v>101</v>
      </c>
      <c r="H17" s="65">
        <v>115702</v>
      </c>
      <c r="I17" s="65">
        <v>355</v>
      </c>
      <c r="J17" s="65">
        <v>0</v>
      </c>
      <c r="K17" s="65">
        <v>410.74209999999999</v>
      </c>
      <c r="L17" s="66">
        <v>0</v>
      </c>
      <c r="M17" s="66">
        <v>0.1086</v>
      </c>
      <c r="N17" s="66">
        <v>1.6999999999999999E-3</v>
      </c>
    </row>
    <row r="18" spans="1:14">
      <c r="A18" s="67" t="s">
        <v>526</v>
      </c>
      <c r="D18" s="14"/>
      <c r="E18" s="14"/>
      <c r="F18" s="14"/>
      <c r="H18" s="69">
        <v>23242</v>
      </c>
      <c r="J18" s="69">
        <v>0</v>
      </c>
      <c r="K18" s="69">
        <v>1161.22289</v>
      </c>
      <c r="M18" s="68">
        <v>0.30690000000000001</v>
      </c>
      <c r="N18" s="68">
        <v>4.8999999999999998E-3</v>
      </c>
    </row>
    <row r="19" spans="1:14">
      <c r="A19" t="s">
        <v>527</v>
      </c>
      <c r="B19" t="s">
        <v>528</v>
      </c>
      <c r="C19" t="s">
        <v>99</v>
      </c>
      <c r="D19" t="s">
        <v>122</v>
      </c>
      <c r="E19" t="s">
        <v>529</v>
      </c>
      <c r="F19" t="s">
        <v>494</v>
      </c>
      <c r="G19" t="s">
        <v>101</v>
      </c>
      <c r="H19" s="65">
        <v>3153</v>
      </c>
      <c r="I19" s="65">
        <v>21850</v>
      </c>
      <c r="J19" s="65">
        <v>0</v>
      </c>
      <c r="K19" s="65">
        <v>688.93050000000005</v>
      </c>
      <c r="L19" s="66">
        <v>2.0000000000000001E-4</v>
      </c>
      <c r="M19" s="66">
        <v>0.18210000000000001</v>
      </c>
      <c r="N19" s="66">
        <v>2.8999999999999998E-3</v>
      </c>
    </row>
    <row r="20" spans="1:14">
      <c r="A20" t="s">
        <v>530</v>
      </c>
      <c r="B20" t="s">
        <v>531</v>
      </c>
      <c r="C20" t="s">
        <v>99</v>
      </c>
      <c r="D20" t="s">
        <v>122</v>
      </c>
      <c r="E20" t="s">
        <v>326</v>
      </c>
      <c r="F20" t="s">
        <v>327</v>
      </c>
      <c r="G20" t="s">
        <v>101</v>
      </c>
      <c r="H20" s="65">
        <v>20089</v>
      </c>
      <c r="I20" s="65">
        <v>2351</v>
      </c>
      <c r="J20" s="65">
        <v>0</v>
      </c>
      <c r="K20" s="65">
        <v>472.29239000000001</v>
      </c>
      <c r="L20" s="66">
        <v>1E-4</v>
      </c>
      <c r="M20" s="66">
        <v>0.12479999999999999</v>
      </c>
      <c r="N20" s="66">
        <v>2E-3</v>
      </c>
    </row>
    <row r="21" spans="1:14">
      <c r="A21" s="67" t="s">
        <v>532</v>
      </c>
      <c r="D21" s="14"/>
      <c r="E21" s="14"/>
      <c r="F21" s="14"/>
      <c r="H21" s="69">
        <v>21502.21</v>
      </c>
      <c r="J21" s="69">
        <v>0</v>
      </c>
      <c r="K21" s="69">
        <v>739.73528339999996</v>
      </c>
      <c r="M21" s="68">
        <v>0.19550000000000001</v>
      </c>
      <c r="N21" s="68">
        <v>3.0999999999999999E-3</v>
      </c>
    </row>
    <row r="22" spans="1:14">
      <c r="A22" t="s">
        <v>533</v>
      </c>
      <c r="B22" t="s">
        <v>534</v>
      </c>
      <c r="C22" t="s">
        <v>99</v>
      </c>
      <c r="D22" t="s">
        <v>122</v>
      </c>
      <c r="E22" t="s">
        <v>535</v>
      </c>
      <c r="F22" t="s">
        <v>299</v>
      </c>
      <c r="G22" t="s">
        <v>101</v>
      </c>
      <c r="H22" s="65">
        <v>13502.21</v>
      </c>
      <c r="I22" s="65">
        <v>2954</v>
      </c>
      <c r="J22" s="65">
        <v>0</v>
      </c>
      <c r="K22" s="65">
        <v>398.85528340000002</v>
      </c>
      <c r="L22" s="66">
        <v>1E-4</v>
      </c>
      <c r="M22" s="66">
        <v>0.10539999999999999</v>
      </c>
      <c r="N22" s="66">
        <v>1.6999999999999999E-3</v>
      </c>
    </row>
    <row r="23" spans="1:14">
      <c r="A23" t="s">
        <v>536</v>
      </c>
      <c r="B23" t="s">
        <v>537</v>
      </c>
      <c r="C23" t="s">
        <v>99</v>
      </c>
      <c r="D23" t="s">
        <v>122</v>
      </c>
      <c r="E23" t="s">
        <v>538</v>
      </c>
      <c r="F23" t="s">
        <v>471</v>
      </c>
      <c r="G23" t="s">
        <v>101</v>
      </c>
      <c r="H23" s="65">
        <v>8000</v>
      </c>
      <c r="I23" s="65">
        <v>4261</v>
      </c>
      <c r="J23" s="65">
        <v>0</v>
      </c>
      <c r="K23" s="65">
        <v>340.88</v>
      </c>
      <c r="L23" s="66">
        <v>5.9999999999999995E-4</v>
      </c>
      <c r="M23" s="66">
        <v>9.01E-2</v>
      </c>
      <c r="N23" s="66">
        <v>1.4E-3</v>
      </c>
    </row>
    <row r="24" spans="1:14">
      <c r="A24" s="67" t="s">
        <v>539</v>
      </c>
      <c r="D24" s="14"/>
      <c r="E24" s="14"/>
      <c r="F24" s="14"/>
      <c r="H24" s="69">
        <v>0</v>
      </c>
      <c r="J24" s="69">
        <v>0</v>
      </c>
      <c r="K24" s="69">
        <v>0</v>
      </c>
      <c r="M24" s="68">
        <v>0</v>
      </c>
      <c r="N24" s="68">
        <v>0</v>
      </c>
    </row>
    <row r="25" spans="1:14">
      <c r="A25" t="s">
        <v>210</v>
      </c>
      <c r="B25" t="s">
        <v>210</v>
      </c>
      <c r="D25" s="14"/>
      <c r="E25" s="14"/>
      <c r="F25" t="s">
        <v>210</v>
      </c>
      <c r="G25" t="s">
        <v>210</v>
      </c>
      <c r="H25" s="65">
        <v>0</v>
      </c>
      <c r="I25" s="65">
        <v>0</v>
      </c>
      <c r="K25" s="65">
        <v>0</v>
      </c>
      <c r="L25" s="66">
        <v>0</v>
      </c>
      <c r="M25" s="66">
        <v>0</v>
      </c>
      <c r="N25" s="66">
        <v>0</v>
      </c>
    </row>
    <row r="26" spans="1:14">
      <c r="A26" s="67" t="s">
        <v>215</v>
      </c>
      <c r="D26" s="14"/>
      <c r="E26" s="14"/>
      <c r="F26" s="14"/>
      <c r="H26" s="69">
        <v>0</v>
      </c>
      <c r="J26" s="69">
        <v>0</v>
      </c>
      <c r="K26" s="69">
        <v>0</v>
      </c>
      <c r="M26" s="68">
        <v>0</v>
      </c>
      <c r="N26" s="68">
        <v>0</v>
      </c>
    </row>
    <row r="27" spans="1:14">
      <c r="A27" s="67" t="s">
        <v>289</v>
      </c>
      <c r="D27" s="14"/>
      <c r="E27" s="14"/>
      <c r="F27" s="14"/>
      <c r="H27" s="69">
        <v>0</v>
      </c>
      <c r="J27" s="69">
        <v>0</v>
      </c>
      <c r="K27" s="69">
        <v>0</v>
      </c>
      <c r="M27" s="68">
        <v>0</v>
      </c>
      <c r="N27" s="68">
        <v>0</v>
      </c>
    </row>
    <row r="28" spans="1:14">
      <c r="A28" t="s">
        <v>210</v>
      </c>
      <c r="B28" t="s">
        <v>210</v>
      </c>
      <c r="D28" s="14"/>
      <c r="E28" s="14"/>
      <c r="F28" t="s">
        <v>210</v>
      </c>
      <c r="G28" t="s">
        <v>210</v>
      </c>
      <c r="H28" s="65">
        <v>0</v>
      </c>
      <c r="I28" s="65">
        <v>0</v>
      </c>
      <c r="K28" s="65">
        <v>0</v>
      </c>
      <c r="L28" s="66">
        <v>0</v>
      </c>
      <c r="M28" s="66">
        <v>0</v>
      </c>
      <c r="N28" s="66">
        <v>0</v>
      </c>
    </row>
    <row r="29" spans="1:14">
      <c r="A29" s="67" t="s">
        <v>290</v>
      </c>
      <c r="D29" s="14"/>
      <c r="E29" s="14"/>
      <c r="F29" s="14"/>
      <c r="H29" s="69">
        <v>0</v>
      </c>
      <c r="J29" s="69">
        <v>0</v>
      </c>
      <c r="K29" s="69">
        <v>0</v>
      </c>
      <c r="M29" s="68">
        <v>0</v>
      </c>
      <c r="N29" s="68">
        <v>0</v>
      </c>
    </row>
    <row r="30" spans="1:14">
      <c r="A30" t="s">
        <v>210</v>
      </c>
      <c r="B30" t="s">
        <v>210</v>
      </c>
      <c r="D30" s="14"/>
      <c r="E30" s="14"/>
      <c r="F30" t="s">
        <v>210</v>
      </c>
      <c r="G30" t="s">
        <v>210</v>
      </c>
      <c r="H30" s="65">
        <v>0</v>
      </c>
      <c r="I30" s="65">
        <v>0</v>
      </c>
      <c r="K30" s="65">
        <v>0</v>
      </c>
      <c r="L30" s="66">
        <v>0</v>
      </c>
      <c r="M30" s="66">
        <v>0</v>
      </c>
      <c r="N30" s="66">
        <v>0</v>
      </c>
    </row>
    <row r="31" spans="1:14">
      <c r="A31" s="81" t="s">
        <v>217</v>
      </c>
      <c r="D31" s="14"/>
      <c r="E31" s="14"/>
      <c r="F31" s="14"/>
    </row>
    <row r="32" spans="1:14">
      <c r="A32" s="81" t="s">
        <v>283</v>
      </c>
      <c r="D32" s="14"/>
      <c r="E32" s="14"/>
      <c r="F32" s="14"/>
    </row>
    <row r="33" spans="1:6">
      <c r="A33" s="81" t="s">
        <v>284</v>
      </c>
      <c r="D33" s="14"/>
      <c r="E33" s="14"/>
      <c r="F33" s="14"/>
    </row>
    <row r="34" spans="1:6">
      <c r="A34" s="81" t="s">
        <v>285</v>
      </c>
      <c r="D34" s="14"/>
      <c r="E34" s="14"/>
      <c r="F34" s="14"/>
    </row>
    <row r="35" spans="1:6">
      <c r="A35" s="81" t="s">
        <v>286</v>
      </c>
      <c r="D35" s="14"/>
      <c r="E35" s="14"/>
      <c r="F35" s="14"/>
    </row>
    <row r="36" spans="1:6" hidden="1">
      <c r="D36" s="14"/>
      <c r="E36" s="14"/>
      <c r="F36" s="14"/>
    </row>
    <row r="37" spans="1:6" hidden="1">
      <c r="D37" s="14"/>
      <c r="E37" s="14"/>
      <c r="F37" s="14"/>
    </row>
    <row r="38" spans="1:6" hidden="1">
      <c r="D38" s="14"/>
      <c r="E38" s="14"/>
      <c r="F38" s="14"/>
    </row>
    <row r="39" spans="1:6" hidden="1">
      <c r="D39" s="14"/>
      <c r="E39" s="14"/>
      <c r="F39" s="14"/>
    </row>
    <row r="40" spans="1:6" hidden="1">
      <c r="D40" s="14"/>
      <c r="E40" s="14"/>
      <c r="F40" s="14"/>
    </row>
    <row r="41" spans="1:6" hidden="1">
      <c r="D41" s="14"/>
      <c r="E41" s="14"/>
      <c r="F41" s="14"/>
    </row>
    <row r="42" spans="1:6" hidden="1">
      <c r="D42" s="14"/>
      <c r="E42" s="14"/>
      <c r="F42" s="14"/>
    </row>
    <row r="43" spans="1:6" hidden="1">
      <c r="D43" s="14"/>
      <c r="E43" s="14"/>
      <c r="F43" s="14"/>
    </row>
    <row r="44" spans="1:6" hidden="1">
      <c r="D44" s="14"/>
      <c r="E44" s="14"/>
      <c r="F44" s="14"/>
    </row>
    <row r="45" spans="1:6" hidden="1">
      <c r="D45" s="14"/>
      <c r="E45" s="14"/>
      <c r="F45" s="14"/>
    </row>
    <row r="46" spans="1:6" hidden="1">
      <c r="D46" s="14"/>
      <c r="E46" s="14"/>
      <c r="F46" s="14"/>
    </row>
    <row r="47" spans="1:6" hidden="1">
      <c r="D47" s="14"/>
      <c r="E47" s="14"/>
      <c r="F47" s="14"/>
    </row>
    <row r="48" spans="1:6" hidden="1">
      <c r="D48" s="14"/>
      <c r="E48" s="14"/>
      <c r="F48" s="14"/>
    </row>
    <row r="49" spans="4:6" hidden="1">
      <c r="D49" s="14"/>
      <c r="E49" s="14"/>
      <c r="F49" s="14"/>
    </row>
    <row r="50" spans="4:6" hidden="1">
      <c r="D50" s="14"/>
      <c r="E50" s="14"/>
      <c r="F50" s="14"/>
    </row>
    <row r="51" spans="4:6" hidden="1">
      <c r="D51" s="14"/>
      <c r="E51" s="14"/>
      <c r="F51" s="14"/>
    </row>
    <row r="52" spans="4:6" hidden="1">
      <c r="D52" s="14"/>
      <c r="E52" s="14"/>
      <c r="F52" s="14"/>
    </row>
    <row r="53" spans="4:6" hidden="1">
      <c r="D53" s="14"/>
      <c r="E53" s="14"/>
      <c r="F53" s="14"/>
    </row>
    <row r="54" spans="4:6" hidden="1">
      <c r="D54" s="14"/>
      <c r="E54" s="14"/>
      <c r="F54" s="14"/>
    </row>
    <row r="55" spans="4:6" hidden="1">
      <c r="D55" s="14"/>
      <c r="E55" s="14"/>
      <c r="F55" s="14"/>
    </row>
    <row r="56" spans="4:6" hidden="1">
      <c r="D56" s="14"/>
      <c r="E56" s="14"/>
      <c r="F56" s="14"/>
    </row>
    <row r="57" spans="4:6" hidden="1">
      <c r="D57" s="14"/>
      <c r="E57" s="14"/>
      <c r="F57" s="14"/>
    </row>
    <row r="58" spans="4:6" hidden="1">
      <c r="D58" s="14"/>
      <c r="E58" s="14"/>
      <c r="F58" s="14"/>
    </row>
    <row r="59" spans="4:6" hidden="1">
      <c r="D59" s="14"/>
      <c r="E59" s="14"/>
      <c r="F59" s="14"/>
    </row>
    <row r="60" spans="4:6" hidden="1">
      <c r="D60" s="14"/>
      <c r="E60" s="14"/>
      <c r="F60" s="14"/>
    </row>
    <row r="61" spans="4:6" hidden="1">
      <c r="D61" s="14"/>
      <c r="E61" s="14"/>
      <c r="F61" s="14"/>
    </row>
    <row r="62" spans="4:6" hidden="1">
      <c r="D62" s="14"/>
      <c r="E62" s="14"/>
      <c r="F62" s="14"/>
    </row>
    <row r="63" spans="4:6" hidden="1">
      <c r="D63" s="14"/>
      <c r="E63" s="14"/>
      <c r="F63" s="14"/>
    </row>
    <row r="64" spans="4:6" hidden="1">
      <c r="D64" s="14"/>
      <c r="E64" s="14"/>
      <c r="F64" s="14"/>
    </row>
    <row r="65" spans="4:6" hidden="1">
      <c r="D65" s="14"/>
      <c r="E65" s="14"/>
      <c r="F65" s="14"/>
    </row>
    <row r="66" spans="4:6" hidden="1">
      <c r="D66" s="14"/>
      <c r="E66" s="14"/>
      <c r="F66" s="14"/>
    </row>
    <row r="67" spans="4:6" hidden="1">
      <c r="D67" s="14"/>
      <c r="E67" s="14"/>
      <c r="F67" s="14"/>
    </row>
    <row r="68" spans="4:6" hidden="1">
      <c r="D68" s="14"/>
      <c r="E68" s="14"/>
      <c r="F68" s="14"/>
    </row>
    <row r="69" spans="4:6" hidden="1">
      <c r="D69" s="14"/>
      <c r="E69" s="14"/>
      <c r="F69" s="14"/>
    </row>
    <row r="70" spans="4:6" hidden="1">
      <c r="D70" s="14"/>
      <c r="E70" s="14"/>
      <c r="F70" s="14"/>
    </row>
    <row r="71" spans="4:6" hidden="1">
      <c r="D71" s="14"/>
      <c r="E71" s="14"/>
      <c r="F71" s="14"/>
    </row>
    <row r="72" spans="4:6" hidden="1">
      <c r="D72" s="14"/>
      <c r="E72" s="14"/>
      <c r="F72" s="14"/>
    </row>
    <row r="73" spans="4:6" hidden="1">
      <c r="D73" s="14"/>
      <c r="E73" s="14"/>
      <c r="F73" s="14"/>
    </row>
    <row r="74" spans="4:6" hidden="1">
      <c r="D74" s="14"/>
      <c r="E74" s="14"/>
      <c r="F74" s="14"/>
    </row>
    <row r="75" spans="4:6" hidden="1">
      <c r="D75" s="14"/>
      <c r="E75" s="14"/>
      <c r="F75" s="14"/>
    </row>
    <row r="76" spans="4:6" hidden="1">
      <c r="D76" s="14"/>
      <c r="E76" s="14"/>
      <c r="F76" s="14"/>
    </row>
    <row r="77" spans="4:6" hidden="1">
      <c r="D77" s="14"/>
      <c r="E77" s="14"/>
      <c r="F77" s="14"/>
    </row>
    <row r="78" spans="4:6" hidden="1">
      <c r="D78" s="14"/>
      <c r="E78" s="14"/>
      <c r="F78" s="14"/>
    </row>
    <row r="79" spans="4:6" hidden="1">
      <c r="D79" s="14"/>
      <c r="E79" s="14"/>
      <c r="F79" s="14"/>
    </row>
    <row r="80" spans="4:6" hidden="1">
      <c r="D80" s="14"/>
      <c r="E80" s="14"/>
      <c r="F80" s="14"/>
    </row>
    <row r="81" spans="4:6" hidden="1">
      <c r="D81" s="14"/>
      <c r="E81" s="14"/>
      <c r="F81" s="14"/>
    </row>
    <row r="82" spans="4:6" hidden="1">
      <c r="D82" s="14"/>
      <c r="E82" s="14"/>
      <c r="F82" s="14"/>
    </row>
    <row r="83" spans="4:6" hidden="1">
      <c r="D83" s="14"/>
      <c r="E83" s="14"/>
      <c r="F83" s="14"/>
    </row>
    <row r="84" spans="4:6" hidden="1">
      <c r="D84" s="14"/>
      <c r="E84" s="14"/>
      <c r="F84" s="14"/>
    </row>
    <row r="85" spans="4:6" hidden="1">
      <c r="D85" s="14"/>
      <c r="E85" s="14"/>
      <c r="F85" s="14"/>
    </row>
    <row r="86" spans="4:6" hidden="1">
      <c r="D86" s="14"/>
      <c r="E86" s="14"/>
      <c r="F86" s="14"/>
    </row>
    <row r="87" spans="4:6" hidden="1">
      <c r="D87" s="14"/>
      <c r="E87" s="14"/>
      <c r="F87" s="14"/>
    </row>
    <row r="88" spans="4:6" hidden="1">
      <c r="D88" s="14"/>
      <c r="E88" s="14"/>
      <c r="F88" s="14"/>
    </row>
    <row r="89" spans="4:6" hidden="1">
      <c r="D89" s="14"/>
      <c r="E89" s="14"/>
      <c r="F89" s="14"/>
    </row>
    <row r="90" spans="4:6" hidden="1">
      <c r="D90" s="14"/>
      <c r="E90" s="14"/>
      <c r="F90" s="14"/>
    </row>
    <row r="91" spans="4:6" hidden="1">
      <c r="D91" s="14"/>
      <c r="E91" s="14"/>
      <c r="F91" s="14"/>
    </row>
    <row r="92" spans="4:6" hidden="1">
      <c r="D92" s="14"/>
      <c r="E92" s="14"/>
      <c r="F92" s="14"/>
    </row>
    <row r="93" spans="4:6" hidden="1">
      <c r="D93" s="14"/>
      <c r="E93" s="14"/>
      <c r="F93" s="14"/>
    </row>
    <row r="94" spans="4:6" hidden="1">
      <c r="D94" s="14"/>
      <c r="E94" s="14"/>
      <c r="F94" s="14"/>
    </row>
    <row r="95" spans="4:6" hidden="1">
      <c r="D95" s="14"/>
      <c r="E95" s="14"/>
      <c r="F95" s="14"/>
    </row>
    <row r="96" spans="4:6" hidden="1">
      <c r="D96" s="14"/>
      <c r="E96" s="14"/>
      <c r="F96" s="14"/>
    </row>
    <row r="97" spans="4:6" hidden="1">
      <c r="D97" s="14"/>
      <c r="E97" s="14"/>
      <c r="F97" s="14"/>
    </row>
    <row r="98" spans="4:6" hidden="1">
      <c r="D98" s="14"/>
      <c r="E98" s="14"/>
      <c r="F98" s="14"/>
    </row>
    <row r="99" spans="4:6" hidden="1">
      <c r="D99" s="14"/>
      <c r="E99" s="14"/>
      <c r="F99" s="14"/>
    </row>
    <row r="100" spans="4:6" hidden="1">
      <c r="D100" s="14"/>
      <c r="E100" s="14"/>
      <c r="F100" s="14"/>
    </row>
    <row r="101" spans="4:6" hidden="1">
      <c r="D101" s="14"/>
      <c r="E101" s="14"/>
      <c r="F101" s="14"/>
    </row>
    <row r="102" spans="4:6" hidden="1">
      <c r="D102" s="14"/>
      <c r="E102" s="14"/>
      <c r="F102" s="14"/>
    </row>
    <row r="103" spans="4:6" hidden="1">
      <c r="D103" s="14"/>
      <c r="E103" s="14"/>
      <c r="F103" s="14"/>
    </row>
    <row r="104" spans="4:6" hidden="1">
      <c r="D104" s="14"/>
      <c r="E104" s="14"/>
      <c r="F104" s="14"/>
    </row>
    <row r="105" spans="4:6" hidden="1">
      <c r="D105" s="14"/>
      <c r="E105" s="14"/>
      <c r="F105" s="14"/>
    </row>
    <row r="106" spans="4:6" hidden="1">
      <c r="D106" s="14"/>
      <c r="E106" s="14"/>
      <c r="F106" s="14"/>
    </row>
    <row r="107" spans="4:6" hidden="1">
      <c r="D107" s="14"/>
      <c r="E107" s="14"/>
      <c r="F107" s="14"/>
    </row>
    <row r="108" spans="4:6" hidden="1">
      <c r="D108" s="14"/>
      <c r="E108" s="14"/>
      <c r="F108" s="14"/>
    </row>
    <row r="109" spans="4:6" hidden="1">
      <c r="D109" s="14"/>
      <c r="E109" s="14"/>
      <c r="F109" s="14"/>
    </row>
    <row r="110" spans="4:6" hidden="1">
      <c r="D110" s="14"/>
      <c r="E110" s="14"/>
      <c r="F110" s="14"/>
    </row>
    <row r="111" spans="4:6" hidden="1">
      <c r="D111" s="14"/>
      <c r="E111" s="14"/>
      <c r="F111" s="14"/>
    </row>
    <row r="112" spans="4:6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A249" s="14"/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6"/>
      <c r="D251" s="14"/>
      <c r="E251" s="14"/>
      <c r="F251" s="14"/>
    </row>
    <row r="252" spans="1:6" hidden="1"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A270" s="14"/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6"/>
      <c r="D272" s="14"/>
      <c r="E272" s="14"/>
      <c r="F272" s="14"/>
    </row>
    <row r="273" spans="4:6" hidden="1">
      <c r="D273" s="14"/>
      <c r="E273" s="14"/>
      <c r="F273" s="14"/>
    </row>
    <row r="274" spans="4:6" hidden="1">
      <c r="D274" s="14"/>
      <c r="E274" s="14"/>
      <c r="F274" s="14"/>
    </row>
    <row r="275" spans="4:6" hidden="1">
      <c r="D275" s="14"/>
      <c r="E275" s="14"/>
      <c r="F275" s="14"/>
    </row>
    <row r="276" spans="4:6" hidden="1">
      <c r="D276" s="14"/>
      <c r="E276" s="14"/>
      <c r="F276" s="14"/>
    </row>
    <row r="277" spans="4:6" hidden="1">
      <c r="D277" s="14"/>
      <c r="E277" s="14"/>
      <c r="F277" s="14"/>
    </row>
    <row r="278" spans="4:6" hidden="1">
      <c r="D278" s="14"/>
      <c r="E278" s="14"/>
      <c r="F278" s="14"/>
    </row>
    <row r="279" spans="4:6" hidden="1">
      <c r="D279" s="14"/>
      <c r="E279" s="14"/>
      <c r="F279" s="14"/>
    </row>
    <row r="280" spans="4:6" hidden="1">
      <c r="D280" s="14"/>
      <c r="E280" s="14"/>
      <c r="F280" s="14"/>
    </row>
    <row r="281" spans="4:6" hidden="1">
      <c r="D281" s="14"/>
      <c r="E281" s="14"/>
      <c r="F281" s="14"/>
    </row>
    <row r="282" spans="4:6" hidden="1">
      <c r="D282" s="14"/>
      <c r="E282" s="14"/>
      <c r="F282" s="14"/>
    </row>
    <row r="283" spans="4:6" hidden="1">
      <c r="D283" s="14"/>
      <c r="E283" s="14"/>
      <c r="F283" s="14"/>
    </row>
    <row r="284" spans="4:6" hidden="1">
      <c r="D284" s="14"/>
      <c r="E284" s="14"/>
      <c r="F284" s="14"/>
    </row>
    <row r="285" spans="4:6" hidden="1">
      <c r="D285" s="14"/>
      <c r="E285" s="14"/>
      <c r="F285" s="14"/>
    </row>
    <row r="286" spans="4:6" hidden="1">
      <c r="D286" s="14"/>
      <c r="E286" s="14"/>
      <c r="F286" s="14"/>
    </row>
    <row r="287" spans="4:6" hidden="1">
      <c r="D287" s="14"/>
      <c r="E287" s="14"/>
      <c r="F287" s="14"/>
    </row>
    <row r="288" spans="4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A337" s="14"/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6"/>
    </row>
    <row r="340" spans="1:6" hidden="1"/>
  </sheetData>
  <dataValidations count="4">
    <dataValidation type="list" allowBlank="1" showInputMessage="1" showErrorMessage="1" sqref="F11:F339">
      <formula1>$BG$5:$BG$10</formula1>
    </dataValidation>
    <dataValidation type="list" allowBlank="1" showInputMessage="1" showErrorMessage="1" sqref="G11:G333">
      <formula1>$BI$5:$BI$10</formula1>
    </dataValidation>
    <dataValidation type="list" allowBlank="1" showInputMessage="1" showErrorMessage="1" sqref="D11:D333">
      <formula1>$BE$5:$BE$10</formula1>
    </dataValidation>
    <dataValidation allowBlank="1" showInputMessage="1" showErrorMessage="1" sqref="J8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topLeftCell="A2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 customWidth="1"/>
    <col min="15" max="15" width="6.7109375" style="14" hidden="1" customWidth="1"/>
    <col min="16" max="16" width="7.7109375" style="14" hidden="1" customWidth="1"/>
    <col min="17" max="17" width="7.140625" style="14" hidden="1" customWidth="1"/>
    <col min="18" max="18" width="6" style="14" hidden="1" customWidth="1"/>
    <col min="19" max="19" width="7.85546875" style="14" hidden="1" customWidth="1"/>
    <col min="20" max="20" width="8.140625" style="14" hidden="1" customWidth="1"/>
    <col min="21" max="21" width="6.28515625" style="14" hidden="1" customWidth="1"/>
    <col min="22" max="22" width="8" style="14" hidden="1" customWidth="1"/>
    <col min="23" max="23" width="8.7109375" style="14" hidden="1" customWidth="1"/>
    <col min="24" max="24" width="10" style="14" hidden="1" customWidth="1"/>
    <col min="25" max="25" width="9.5703125" style="14" hidden="1" customWidth="1"/>
    <col min="26" max="26" width="6.140625" style="14" hidden="1" customWidth="1"/>
    <col min="27" max="28" width="5.7109375" style="14" hidden="1" customWidth="1"/>
    <col min="29" max="29" width="6.85546875" style="14" hidden="1" customWidth="1"/>
    <col min="30" max="30" width="6.42578125" style="14" hidden="1" customWidth="1"/>
    <col min="31" max="31" width="6.7109375" style="14" hidden="1" customWidth="1"/>
    <col min="32" max="32" width="7.28515625" style="14" hidden="1" customWidth="1"/>
    <col min="33" max="44" width="5.7109375" style="14" hidden="1" customWidth="1"/>
    <col min="45" max="45" width="9.140625" style="14" hidden="1" customWidth="1"/>
    <col min="46" max="63" width="0" style="14" hidden="1" customWidth="1"/>
    <col min="64" max="16384" width="9.140625" style="14" hidden="1"/>
  </cols>
  <sheetData>
    <row r="1" spans="1:62">
      <c r="A1" s="2" t="s">
        <v>0</v>
      </c>
      <c r="B1" t="s">
        <v>196</v>
      </c>
    </row>
    <row r="2" spans="1:62">
      <c r="A2" s="2" t="s">
        <v>1</v>
      </c>
    </row>
    <row r="3" spans="1:62">
      <c r="A3" s="2" t="s">
        <v>2</v>
      </c>
      <c r="B3" t="s">
        <v>197</v>
      </c>
    </row>
    <row r="4" spans="1:62">
      <c r="A4" s="2" t="s">
        <v>3</v>
      </c>
    </row>
    <row r="5" spans="1:62" ht="26.25" customHeight="1">
      <c r="A5" s="95" t="s">
        <v>67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7"/>
      <c r="BJ5" s="16"/>
    </row>
    <row r="6" spans="1:62" ht="26.25" customHeight="1">
      <c r="A6" s="95" t="s">
        <v>193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G6" s="16"/>
      <c r="BJ6" s="16"/>
    </row>
    <row r="7" spans="1:62" s="16" customFormat="1" ht="20.25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89" t="s">
        <v>191</v>
      </c>
      <c r="J7" s="41" t="s">
        <v>55</v>
      </c>
      <c r="K7" s="41" t="s">
        <v>72</v>
      </c>
      <c r="L7" s="41" t="s">
        <v>56</v>
      </c>
      <c r="M7" s="41" t="s">
        <v>182</v>
      </c>
      <c r="O7" s="14"/>
      <c r="BG7" s="14"/>
      <c r="BH7" s="14"/>
      <c r="BJ7" s="20"/>
    </row>
    <row r="8" spans="1:62" s="16" customFormat="1" ht="26.25" customHeight="1">
      <c r="A8" s="17"/>
      <c r="B8" s="18"/>
      <c r="C8" s="18"/>
      <c r="D8" s="18"/>
      <c r="E8" s="18"/>
      <c r="F8" s="18"/>
      <c r="G8" s="26" t="s">
        <v>183</v>
      </c>
      <c r="H8" s="26"/>
      <c r="I8" s="18" t="s">
        <v>184</v>
      </c>
      <c r="J8" s="26" t="s">
        <v>6</v>
      </c>
      <c r="K8" s="26" t="s">
        <v>7</v>
      </c>
      <c r="L8" s="36" t="s">
        <v>7</v>
      </c>
      <c r="M8" s="36" t="s">
        <v>7</v>
      </c>
      <c r="BG8" s="14"/>
      <c r="BJ8" s="20"/>
    </row>
    <row r="9" spans="1:6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29" t="s">
        <v>76</v>
      </c>
      <c r="N9" s="30"/>
      <c r="BG9" s="14"/>
      <c r="BH9" s="16"/>
      <c r="BJ9" s="14"/>
    </row>
    <row r="10" spans="1:62" s="20" customFormat="1" ht="18" customHeight="1">
      <c r="A10" s="21" t="s">
        <v>192</v>
      </c>
      <c r="B10" s="7"/>
      <c r="C10" s="7"/>
      <c r="D10" s="7"/>
      <c r="E10" s="7"/>
      <c r="F10" s="7"/>
      <c r="G10" s="63">
        <v>0</v>
      </c>
      <c r="H10" s="7"/>
      <c r="I10" s="63">
        <v>0</v>
      </c>
      <c r="J10" s="63">
        <v>0</v>
      </c>
      <c r="K10" s="7"/>
      <c r="L10" s="64">
        <v>0</v>
      </c>
      <c r="M10" s="64">
        <v>0</v>
      </c>
      <c r="N10" s="30"/>
      <c r="BG10" s="14"/>
      <c r="BH10" s="16"/>
      <c r="BJ10" s="14"/>
    </row>
    <row r="11" spans="1:62">
      <c r="A11" s="67" t="s">
        <v>199</v>
      </c>
      <c r="C11" s="14"/>
      <c r="D11" s="14"/>
      <c r="E11" s="14"/>
      <c r="F11" s="14"/>
      <c r="G11" s="69">
        <v>0</v>
      </c>
      <c r="I11" s="69">
        <v>0</v>
      </c>
      <c r="J11" s="69">
        <v>0</v>
      </c>
      <c r="L11" s="68">
        <v>0</v>
      </c>
      <c r="M11" s="68">
        <v>0</v>
      </c>
    </row>
    <row r="12" spans="1:62">
      <c r="A12" s="67" t="s">
        <v>540</v>
      </c>
      <c r="C12" s="14"/>
      <c r="D12" s="14"/>
      <c r="E12" s="14"/>
      <c r="F12" s="14"/>
      <c r="G12" s="69">
        <v>0</v>
      </c>
      <c r="I12" s="69">
        <v>0</v>
      </c>
      <c r="J12" s="69">
        <v>0</v>
      </c>
      <c r="L12" s="68">
        <v>0</v>
      </c>
      <c r="M12" s="68">
        <v>0</v>
      </c>
    </row>
    <row r="13" spans="1:62">
      <c r="A13" t="s">
        <v>210</v>
      </c>
      <c r="B13" t="s">
        <v>210</v>
      </c>
      <c r="C13" s="14"/>
      <c r="D13" s="14"/>
      <c r="E13" t="s">
        <v>210</v>
      </c>
      <c r="F13" t="s">
        <v>210</v>
      </c>
      <c r="G13" s="65">
        <v>0</v>
      </c>
      <c r="H13" s="65">
        <v>0</v>
      </c>
      <c r="J13" s="65">
        <v>0</v>
      </c>
      <c r="K13" s="66">
        <v>0</v>
      </c>
      <c r="L13" s="66">
        <v>0</v>
      </c>
      <c r="M13" s="66">
        <v>0</v>
      </c>
    </row>
    <row r="14" spans="1:62">
      <c r="A14" s="67" t="s">
        <v>541</v>
      </c>
      <c r="C14" s="14"/>
      <c r="D14" s="14"/>
      <c r="E14" s="14"/>
      <c r="F14" s="14"/>
      <c r="G14" s="69">
        <v>0</v>
      </c>
      <c r="I14" s="69">
        <v>0</v>
      </c>
      <c r="J14" s="69">
        <v>0</v>
      </c>
      <c r="L14" s="68">
        <v>0</v>
      </c>
      <c r="M14" s="68">
        <v>0</v>
      </c>
    </row>
    <row r="15" spans="1:62">
      <c r="A15" t="s">
        <v>210</v>
      </c>
      <c r="B15" t="s">
        <v>210</v>
      </c>
      <c r="C15" s="14"/>
      <c r="D15" s="14"/>
      <c r="E15" t="s">
        <v>210</v>
      </c>
      <c r="F15" t="s">
        <v>210</v>
      </c>
      <c r="G15" s="65">
        <v>0</v>
      </c>
      <c r="H15" s="65">
        <v>0</v>
      </c>
      <c r="J15" s="65">
        <v>0</v>
      </c>
      <c r="K15" s="66">
        <v>0</v>
      </c>
      <c r="L15" s="66">
        <v>0</v>
      </c>
      <c r="M15" s="66">
        <v>0</v>
      </c>
    </row>
    <row r="16" spans="1:62">
      <c r="A16" s="67" t="s">
        <v>542</v>
      </c>
      <c r="C16" s="14"/>
      <c r="D16" s="14"/>
      <c r="E16" s="14"/>
      <c r="F16" s="14"/>
      <c r="G16" s="69">
        <v>0</v>
      </c>
      <c r="I16" s="69">
        <v>0</v>
      </c>
      <c r="J16" s="69">
        <v>0</v>
      </c>
      <c r="L16" s="68">
        <v>0</v>
      </c>
      <c r="M16" s="68">
        <v>0</v>
      </c>
    </row>
    <row r="17" spans="1:13">
      <c r="A17" t="s">
        <v>210</v>
      </c>
      <c r="B17" t="s">
        <v>210</v>
      </c>
      <c r="C17" s="14"/>
      <c r="D17" s="14"/>
      <c r="E17" t="s">
        <v>210</v>
      </c>
      <c r="F17" t="s">
        <v>210</v>
      </c>
      <c r="G17" s="65">
        <v>0</v>
      </c>
      <c r="H17" s="65">
        <v>0</v>
      </c>
      <c r="J17" s="65">
        <v>0</v>
      </c>
      <c r="K17" s="66">
        <v>0</v>
      </c>
      <c r="L17" s="66">
        <v>0</v>
      </c>
      <c r="M17" s="66">
        <v>0</v>
      </c>
    </row>
    <row r="18" spans="1:13">
      <c r="A18" s="67" t="s">
        <v>543</v>
      </c>
      <c r="C18" s="14"/>
      <c r="D18" s="14"/>
      <c r="E18" s="14"/>
      <c r="F18" s="14"/>
      <c r="G18" s="69">
        <v>0</v>
      </c>
      <c r="I18" s="69">
        <v>0</v>
      </c>
      <c r="J18" s="69">
        <v>0</v>
      </c>
      <c r="L18" s="68">
        <v>0</v>
      </c>
      <c r="M18" s="68">
        <v>0</v>
      </c>
    </row>
    <row r="19" spans="1:13">
      <c r="A19" t="s">
        <v>210</v>
      </c>
      <c r="B19" t="s">
        <v>210</v>
      </c>
      <c r="C19" s="14"/>
      <c r="D19" s="14"/>
      <c r="E19" t="s">
        <v>210</v>
      </c>
      <c r="F19" t="s">
        <v>210</v>
      </c>
      <c r="G19" s="65">
        <v>0</v>
      </c>
      <c r="H19" s="65">
        <v>0</v>
      </c>
      <c r="J19" s="65">
        <v>0</v>
      </c>
      <c r="K19" s="66">
        <v>0</v>
      </c>
      <c r="L19" s="66">
        <v>0</v>
      </c>
      <c r="M19" s="66">
        <v>0</v>
      </c>
    </row>
    <row r="20" spans="1:13">
      <c r="A20" s="67" t="s">
        <v>510</v>
      </c>
      <c r="C20" s="14"/>
      <c r="D20" s="14"/>
      <c r="E20" s="14"/>
      <c r="F20" s="14"/>
      <c r="G20" s="69">
        <v>0</v>
      </c>
      <c r="I20" s="69">
        <v>0</v>
      </c>
      <c r="J20" s="69">
        <v>0</v>
      </c>
      <c r="L20" s="68">
        <v>0</v>
      </c>
      <c r="M20" s="68">
        <v>0</v>
      </c>
    </row>
    <row r="21" spans="1:13">
      <c r="A21" t="s">
        <v>210</v>
      </c>
      <c r="B21" t="s">
        <v>210</v>
      </c>
      <c r="C21" s="14"/>
      <c r="D21" s="14"/>
      <c r="E21" t="s">
        <v>210</v>
      </c>
      <c r="F21" t="s">
        <v>210</v>
      </c>
      <c r="G21" s="65">
        <v>0</v>
      </c>
      <c r="H21" s="65">
        <v>0</v>
      </c>
      <c r="J21" s="65">
        <v>0</v>
      </c>
      <c r="K21" s="66">
        <v>0</v>
      </c>
      <c r="L21" s="66">
        <v>0</v>
      </c>
      <c r="M21" s="66">
        <v>0</v>
      </c>
    </row>
    <row r="22" spans="1:13">
      <c r="A22" s="67" t="s">
        <v>544</v>
      </c>
      <c r="C22" s="14"/>
      <c r="D22" s="14"/>
      <c r="E22" s="14"/>
      <c r="F22" s="14"/>
      <c r="G22" s="69">
        <v>0</v>
      </c>
      <c r="I22" s="69">
        <v>0</v>
      </c>
      <c r="J22" s="69">
        <v>0</v>
      </c>
      <c r="L22" s="68">
        <v>0</v>
      </c>
      <c r="M22" s="68">
        <v>0</v>
      </c>
    </row>
    <row r="23" spans="1:13">
      <c r="A23" t="s">
        <v>210</v>
      </c>
      <c r="B23" t="s">
        <v>210</v>
      </c>
      <c r="C23" s="14"/>
      <c r="D23" s="14"/>
      <c r="E23" t="s">
        <v>210</v>
      </c>
      <c r="F23" t="s">
        <v>210</v>
      </c>
      <c r="G23" s="65">
        <v>0</v>
      </c>
      <c r="H23" s="65">
        <v>0</v>
      </c>
      <c r="J23" s="65">
        <v>0</v>
      </c>
      <c r="K23" s="66">
        <v>0</v>
      </c>
      <c r="L23" s="66">
        <v>0</v>
      </c>
      <c r="M23" s="66">
        <v>0</v>
      </c>
    </row>
    <row r="24" spans="1:13">
      <c r="A24" s="67" t="s">
        <v>215</v>
      </c>
      <c r="C24" s="14"/>
      <c r="D24" s="14"/>
      <c r="E24" s="14"/>
      <c r="F24" s="14"/>
      <c r="G24" s="69">
        <v>0</v>
      </c>
      <c r="I24" s="69">
        <v>0</v>
      </c>
      <c r="J24" s="69">
        <v>0</v>
      </c>
      <c r="L24" s="68">
        <v>0</v>
      </c>
      <c r="M24" s="68">
        <v>0</v>
      </c>
    </row>
    <row r="25" spans="1:13">
      <c r="A25" s="67" t="s">
        <v>545</v>
      </c>
      <c r="C25" s="14"/>
      <c r="D25" s="14"/>
      <c r="E25" s="14"/>
      <c r="F25" s="14"/>
      <c r="G25" s="69">
        <v>0</v>
      </c>
      <c r="I25" s="69">
        <v>0</v>
      </c>
      <c r="J25" s="69">
        <v>0</v>
      </c>
      <c r="L25" s="68">
        <v>0</v>
      </c>
      <c r="M25" s="68">
        <v>0</v>
      </c>
    </row>
    <row r="26" spans="1:13">
      <c r="A26" t="s">
        <v>210</v>
      </c>
      <c r="B26" t="s">
        <v>210</v>
      </c>
      <c r="C26" s="14"/>
      <c r="D26" s="14"/>
      <c r="E26" t="s">
        <v>210</v>
      </c>
      <c r="F26" t="s">
        <v>210</v>
      </c>
      <c r="G26" s="65">
        <v>0</v>
      </c>
      <c r="H26" s="65">
        <v>0</v>
      </c>
      <c r="J26" s="65">
        <v>0</v>
      </c>
      <c r="K26" s="66">
        <v>0</v>
      </c>
      <c r="L26" s="66">
        <v>0</v>
      </c>
      <c r="M26" s="66">
        <v>0</v>
      </c>
    </row>
    <row r="27" spans="1:13">
      <c r="A27" s="67" t="s">
        <v>546</v>
      </c>
      <c r="C27" s="14"/>
      <c r="D27" s="14"/>
      <c r="E27" s="14"/>
      <c r="F27" s="14"/>
      <c r="G27" s="69">
        <v>0</v>
      </c>
      <c r="I27" s="69">
        <v>0</v>
      </c>
      <c r="J27" s="69">
        <v>0</v>
      </c>
      <c r="L27" s="68">
        <v>0</v>
      </c>
      <c r="M27" s="68">
        <v>0</v>
      </c>
    </row>
    <row r="28" spans="1:13">
      <c r="A28" t="s">
        <v>210</v>
      </c>
      <c r="B28" t="s">
        <v>210</v>
      </c>
      <c r="C28" s="14"/>
      <c r="D28" s="14"/>
      <c r="E28" t="s">
        <v>210</v>
      </c>
      <c r="F28" t="s">
        <v>210</v>
      </c>
      <c r="G28" s="65">
        <v>0</v>
      </c>
      <c r="H28" s="65">
        <v>0</v>
      </c>
      <c r="J28" s="65">
        <v>0</v>
      </c>
      <c r="K28" s="66">
        <v>0</v>
      </c>
      <c r="L28" s="66">
        <v>0</v>
      </c>
      <c r="M28" s="66">
        <v>0</v>
      </c>
    </row>
    <row r="29" spans="1:13">
      <c r="A29" s="67" t="s">
        <v>510</v>
      </c>
      <c r="C29" s="14"/>
      <c r="D29" s="14"/>
      <c r="E29" s="14"/>
      <c r="F29" s="14"/>
      <c r="G29" s="69">
        <v>0</v>
      </c>
      <c r="I29" s="69">
        <v>0</v>
      </c>
      <c r="J29" s="69">
        <v>0</v>
      </c>
      <c r="L29" s="68">
        <v>0</v>
      </c>
      <c r="M29" s="68">
        <v>0</v>
      </c>
    </row>
    <row r="30" spans="1:13">
      <c r="A30" t="s">
        <v>210</v>
      </c>
      <c r="B30" t="s">
        <v>210</v>
      </c>
      <c r="C30" s="14"/>
      <c r="D30" s="14"/>
      <c r="E30" t="s">
        <v>210</v>
      </c>
      <c r="F30" t="s">
        <v>210</v>
      </c>
      <c r="G30" s="65">
        <v>0</v>
      </c>
      <c r="H30" s="65">
        <v>0</v>
      </c>
      <c r="J30" s="65">
        <v>0</v>
      </c>
      <c r="K30" s="66">
        <v>0</v>
      </c>
      <c r="L30" s="66">
        <v>0</v>
      </c>
      <c r="M30" s="66">
        <v>0</v>
      </c>
    </row>
    <row r="31" spans="1:13">
      <c r="A31" s="67" t="s">
        <v>544</v>
      </c>
      <c r="C31" s="14"/>
      <c r="D31" s="14"/>
      <c r="E31" s="14"/>
      <c r="F31" s="14"/>
      <c r="G31" s="69">
        <v>0</v>
      </c>
      <c r="I31" s="69">
        <v>0</v>
      </c>
      <c r="J31" s="69">
        <v>0</v>
      </c>
      <c r="L31" s="68">
        <v>0</v>
      </c>
      <c r="M31" s="68">
        <v>0</v>
      </c>
    </row>
    <row r="32" spans="1:13">
      <c r="A32" t="s">
        <v>210</v>
      </c>
      <c r="B32" t="s">
        <v>210</v>
      </c>
      <c r="C32" s="14"/>
      <c r="D32" s="14"/>
      <c r="E32" t="s">
        <v>210</v>
      </c>
      <c r="F32" t="s">
        <v>210</v>
      </c>
      <c r="G32" s="65">
        <v>0</v>
      </c>
      <c r="H32" s="65">
        <v>0</v>
      </c>
      <c r="J32" s="65">
        <v>0</v>
      </c>
      <c r="K32" s="66">
        <v>0</v>
      </c>
      <c r="L32" s="66">
        <v>0</v>
      </c>
      <c r="M32" s="66">
        <v>0</v>
      </c>
    </row>
    <row r="33" spans="1:6">
      <c r="A33" s="81" t="s">
        <v>217</v>
      </c>
      <c r="C33" s="14"/>
      <c r="D33" s="14"/>
      <c r="E33" s="14"/>
      <c r="F33" s="14"/>
    </row>
    <row r="34" spans="1:6">
      <c r="A34" s="81" t="s">
        <v>283</v>
      </c>
      <c r="C34" s="14"/>
      <c r="D34" s="14"/>
      <c r="E34" s="14"/>
      <c r="F34" s="14"/>
    </row>
    <row r="35" spans="1:6">
      <c r="A35" s="81" t="s">
        <v>284</v>
      </c>
      <c r="C35" s="14"/>
      <c r="D35" s="14"/>
      <c r="E35" s="14"/>
      <c r="F35" s="14"/>
    </row>
    <row r="36" spans="1:6">
      <c r="A36" s="81" t="s">
        <v>285</v>
      </c>
      <c r="C36" s="14"/>
      <c r="D36" s="14"/>
      <c r="E36" s="14"/>
      <c r="F36" s="14"/>
    </row>
    <row r="37" spans="1:6">
      <c r="A37" s="81" t="s">
        <v>286</v>
      </c>
      <c r="C37" s="14"/>
      <c r="D37" s="14"/>
      <c r="E37" s="14"/>
      <c r="F37" s="14"/>
    </row>
    <row r="38" spans="1:6" hidden="1">
      <c r="C38" s="14"/>
      <c r="D38" s="14"/>
      <c r="E38" s="14"/>
      <c r="F38" s="14"/>
    </row>
    <row r="39" spans="1:6" hidden="1">
      <c r="C39" s="14"/>
      <c r="D39" s="14"/>
      <c r="E39" s="14"/>
      <c r="F39" s="14"/>
    </row>
    <row r="40" spans="1:6" hidden="1">
      <c r="C40" s="14"/>
      <c r="D40" s="14"/>
      <c r="E40" s="14"/>
      <c r="F40" s="14"/>
    </row>
    <row r="41" spans="1:6" hidden="1">
      <c r="C41" s="14"/>
      <c r="D41" s="14"/>
      <c r="E41" s="14"/>
      <c r="F41" s="14"/>
    </row>
    <row r="42" spans="1:6" hidden="1">
      <c r="C42" s="14"/>
      <c r="D42" s="14"/>
      <c r="E42" s="14"/>
      <c r="F42" s="14"/>
    </row>
    <row r="43" spans="1:6" hidden="1">
      <c r="C43" s="14"/>
      <c r="D43" s="14"/>
      <c r="E43" s="14"/>
      <c r="F43" s="14"/>
    </row>
    <row r="44" spans="1:6" hidden="1">
      <c r="C44" s="14"/>
      <c r="D44" s="14"/>
      <c r="E44" s="14"/>
      <c r="F44" s="14"/>
    </row>
    <row r="45" spans="1:6" hidden="1">
      <c r="C45" s="14"/>
      <c r="D45" s="14"/>
      <c r="E45" s="14"/>
      <c r="F45" s="14"/>
    </row>
    <row r="46" spans="1:6" hidden="1">
      <c r="C46" s="14"/>
      <c r="D46" s="14"/>
      <c r="E46" s="14"/>
      <c r="F46" s="14"/>
    </row>
    <row r="47" spans="1:6" hidden="1">
      <c r="C47" s="14"/>
      <c r="D47" s="14"/>
      <c r="E47" s="14"/>
      <c r="F47" s="14"/>
    </row>
    <row r="48" spans="1:6" hidden="1">
      <c r="C48" s="14"/>
      <c r="D48" s="14"/>
      <c r="E48" s="14"/>
      <c r="F48" s="14"/>
    </row>
    <row r="49" spans="3:6" hidden="1">
      <c r="C49" s="14"/>
      <c r="D49" s="14"/>
      <c r="E49" s="14"/>
      <c r="F49" s="14"/>
    </row>
    <row r="50" spans="3:6" hidden="1">
      <c r="C50" s="14"/>
      <c r="D50" s="14"/>
      <c r="E50" s="14"/>
      <c r="F50" s="14"/>
    </row>
    <row r="51" spans="3:6" hidden="1">
      <c r="C51" s="14"/>
      <c r="D51" s="14"/>
      <c r="E51" s="14"/>
      <c r="F51" s="14"/>
    </row>
    <row r="52" spans="3:6" hidden="1">
      <c r="C52" s="14"/>
      <c r="D52" s="14"/>
      <c r="E52" s="14"/>
      <c r="F52" s="14"/>
    </row>
    <row r="53" spans="3:6" hidden="1">
      <c r="C53" s="14"/>
      <c r="D53" s="14"/>
      <c r="E53" s="14"/>
      <c r="F53" s="14"/>
    </row>
    <row r="54" spans="3:6" hidden="1">
      <c r="C54" s="14"/>
      <c r="D54" s="14"/>
      <c r="E54" s="14"/>
      <c r="F54" s="14"/>
    </row>
    <row r="55" spans="3:6" hidden="1">
      <c r="C55" s="14"/>
      <c r="D55" s="14"/>
      <c r="E55" s="14"/>
      <c r="F55" s="14"/>
    </row>
    <row r="56" spans="3:6" hidden="1">
      <c r="C56" s="14"/>
      <c r="D56" s="14"/>
      <c r="E56" s="14"/>
      <c r="F56" s="14"/>
    </row>
    <row r="57" spans="3:6" hidden="1">
      <c r="C57" s="14"/>
      <c r="D57" s="14"/>
      <c r="E57" s="14"/>
      <c r="F57" s="14"/>
    </row>
    <row r="58" spans="3:6" hidden="1">
      <c r="C58" s="14"/>
      <c r="D58" s="14"/>
      <c r="E58" s="14"/>
      <c r="F58" s="14"/>
    </row>
    <row r="59" spans="3:6" hidden="1">
      <c r="C59" s="14"/>
      <c r="D59" s="14"/>
      <c r="E59" s="14"/>
      <c r="F59" s="14"/>
    </row>
    <row r="60" spans="3:6" hidden="1">
      <c r="C60" s="14"/>
      <c r="D60" s="14"/>
      <c r="E60" s="14"/>
      <c r="F60" s="14"/>
    </row>
    <row r="61" spans="3:6" hidden="1">
      <c r="C61" s="14"/>
      <c r="D61" s="14"/>
      <c r="E61" s="14"/>
      <c r="F61" s="14"/>
    </row>
    <row r="62" spans="3:6" hidden="1">
      <c r="C62" s="14"/>
      <c r="D62" s="14"/>
      <c r="E62" s="14"/>
      <c r="F62" s="14"/>
    </row>
    <row r="63" spans="3:6" hidden="1">
      <c r="C63" s="14"/>
      <c r="D63" s="14"/>
      <c r="E63" s="14"/>
      <c r="F63" s="14"/>
    </row>
    <row r="64" spans="3:6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A214" s="14"/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6"/>
      <c r="C216" s="14"/>
      <c r="D216" s="14"/>
      <c r="E216" s="14"/>
      <c r="F216" s="14"/>
    </row>
    <row r="217" spans="1:6" hidden="1"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/>
  </sheetData>
  <dataValidations count="1">
    <dataValidation allowBlank="1" showInputMessage="1" showErrorMessage="1" sqref="J7:M1048576 I8:I1048576 A1:H1048576 I1:M6 N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topLeftCell="A4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5" width="0" style="14" hidden="1" customWidth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95" t="s">
        <v>67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</row>
    <row r="6" spans="1:64" ht="26.25" customHeight="1">
      <c r="A6" s="95" t="s">
        <v>92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L6" s="16"/>
    </row>
    <row r="7" spans="1:64" s="16" customFormat="1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52</v>
      </c>
      <c r="I7" s="41" t="s">
        <v>186</v>
      </c>
      <c r="J7" s="41" t="s">
        <v>187</v>
      </c>
      <c r="K7" s="41" t="s">
        <v>55</v>
      </c>
      <c r="L7" s="41" t="s">
        <v>72</v>
      </c>
      <c r="M7" s="41" t="s">
        <v>56</v>
      </c>
      <c r="N7" s="99" t="s">
        <v>182</v>
      </c>
      <c r="P7" s="14"/>
      <c r="BG7" s="14"/>
      <c r="BH7" s="14"/>
    </row>
    <row r="8" spans="1:64" s="16" customFormat="1" ht="20.25">
      <c r="A8" s="17"/>
      <c r="B8" s="18"/>
      <c r="C8" s="18"/>
      <c r="D8" s="18"/>
      <c r="E8" s="18"/>
      <c r="F8" s="18"/>
      <c r="G8" s="18"/>
      <c r="H8" s="18"/>
      <c r="I8" s="26" t="s">
        <v>183</v>
      </c>
      <c r="J8" s="26"/>
      <c r="K8" s="26" t="s">
        <v>6</v>
      </c>
      <c r="L8" s="26" t="s">
        <v>7</v>
      </c>
      <c r="M8" s="26" t="s">
        <v>7</v>
      </c>
      <c r="N8" s="27" t="s">
        <v>7</v>
      </c>
      <c r="BF8" s="14"/>
      <c r="BG8" s="14"/>
      <c r="BH8" s="14"/>
      <c r="BL8" s="20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9" t="s">
        <v>76</v>
      </c>
      <c r="N9" s="29" t="s">
        <v>77</v>
      </c>
      <c r="O9" s="30"/>
      <c r="BF9" s="14"/>
      <c r="BG9" s="16"/>
      <c r="BH9" s="14"/>
    </row>
    <row r="10" spans="1:64" s="20" customFormat="1" ht="18" customHeight="1">
      <c r="A10" s="21" t="s">
        <v>93</v>
      </c>
      <c r="B10" s="7"/>
      <c r="C10" s="7"/>
      <c r="D10" s="7"/>
      <c r="E10" s="7"/>
      <c r="F10" s="7"/>
      <c r="G10" s="7"/>
      <c r="H10" s="7"/>
      <c r="I10" s="63">
        <v>0</v>
      </c>
      <c r="J10" s="7"/>
      <c r="K10" s="63">
        <v>0</v>
      </c>
      <c r="L10" s="7"/>
      <c r="M10" s="64">
        <v>0</v>
      </c>
      <c r="N10" s="64">
        <v>0</v>
      </c>
      <c r="O10" s="30"/>
      <c r="BF10" s="14"/>
      <c r="BG10" s="16"/>
      <c r="BH10" s="14"/>
      <c r="BL10" s="14"/>
    </row>
    <row r="11" spans="1:64">
      <c r="A11" s="67" t="s">
        <v>199</v>
      </c>
      <c r="B11" s="14"/>
      <c r="C11" s="14"/>
      <c r="D11" s="14"/>
      <c r="I11" s="69">
        <v>0</v>
      </c>
      <c r="K11" s="69">
        <v>0</v>
      </c>
      <c r="M11" s="68">
        <v>0</v>
      </c>
      <c r="N11" s="68">
        <v>0</v>
      </c>
    </row>
    <row r="12" spans="1:64">
      <c r="A12" s="67" t="s">
        <v>547</v>
      </c>
      <c r="B12" s="14"/>
      <c r="C12" s="14"/>
      <c r="D12" s="14"/>
      <c r="I12" s="69">
        <v>0</v>
      </c>
      <c r="K12" s="69">
        <v>0</v>
      </c>
      <c r="M12" s="68">
        <v>0</v>
      </c>
      <c r="N12" s="68">
        <v>0</v>
      </c>
    </row>
    <row r="13" spans="1:64">
      <c r="A13" t="s">
        <v>210</v>
      </c>
      <c r="B13" t="s">
        <v>210</v>
      </c>
      <c r="C13" s="14"/>
      <c r="D13" s="14"/>
      <c r="E13" t="s">
        <v>210</v>
      </c>
      <c r="F13" t="s">
        <v>210</v>
      </c>
      <c r="H13" t="s">
        <v>210</v>
      </c>
      <c r="I13" s="65">
        <v>0</v>
      </c>
      <c r="J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4">
      <c r="A14" s="67" t="s">
        <v>548</v>
      </c>
      <c r="B14" s="14"/>
      <c r="C14" s="14"/>
      <c r="D14" s="14"/>
      <c r="I14" s="69">
        <v>0</v>
      </c>
      <c r="K14" s="69">
        <v>0</v>
      </c>
      <c r="M14" s="68">
        <v>0</v>
      </c>
      <c r="N14" s="68">
        <v>0</v>
      </c>
    </row>
    <row r="15" spans="1:64">
      <c r="A15" t="s">
        <v>210</v>
      </c>
      <c r="B15" t="s">
        <v>210</v>
      </c>
      <c r="C15" s="14"/>
      <c r="D15" s="14"/>
      <c r="E15" t="s">
        <v>210</v>
      </c>
      <c r="F15" t="s">
        <v>210</v>
      </c>
      <c r="H15" t="s">
        <v>210</v>
      </c>
      <c r="I15" s="65">
        <v>0</v>
      </c>
      <c r="J15" s="65">
        <v>0</v>
      </c>
      <c r="K15" s="65">
        <v>0</v>
      </c>
      <c r="L15" s="66">
        <v>0</v>
      </c>
      <c r="M15" s="66">
        <v>0</v>
      </c>
      <c r="N15" s="66">
        <v>0</v>
      </c>
    </row>
    <row r="16" spans="1:64">
      <c r="A16" s="67" t="s">
        <v>91</v>
      </c>
      <c r="B16" s="14"/>
      <c r="C16" s="14"/>
      <c r="D16" s="14"/>
      <c r="I16" s="69">
        <v>0</v>
      </c>
      <c r="K16" s="69">
        <v>0</v>
      </c>
      <c r="M16" s="68">
        <v>0</v>
      </c>
      <c r="N16" s="68">
        <v>0</v>
      </c>
    </row>
    <row r="17" spans="1:14">
      <c r="A17" t="s">
        <v>210</v>
      </c>
      <c r="B17" t="s">
        <v>210</v>
      </c>
      <c r="C17" s="14"/>
      <c r="D17" s="14"/>
      <c r="E17" t="s">
        <v>210</v>
      </c>
      <c r="F17" t="s">
        <v>210</v>
      </c>
      <c r="H17" t="s">
        <v>210</v>
      </c>
      <c r="I17" s="65">
        <v>0</v>
      </c>
      <c r="J17" s="65">
        <v>0</v>
      </c>
      <c r="K17" s="65">
        <v>0</v>
      </c>
      <c r="L17" s="66">
        <v>0</v>
      </c>
      <c r="M17" s="66">
        <v>0</v>
      </c>
      <c r="N17" s="66">
        <v>0</v>
      </c>
    </row>
    <row r="18" spans="1:14">
      <c r="A18" s="67" t="s">
        <v>510</v>
      </c>
      <c r="B18" s="14"/>
      <c r="C18" s="14"/>
      <c r="D18" s="14"/>
      <c r="I18" s="69">
        <v>0</v>
      </c>
      <c r="K18" s="69">
        <v>0</v>
      </c>
      <c r="M18" s="68">
        <v>0</v>
      </c>
      <c r="N18" s="68">
        <v>0</v>
      </c>
    </row>
    <row r="19" spans="1:14">
      <c r="A19" t="s">
        <v>210</v>
      </c>
      <c r="B19" t="s">
        <v>210</v>
      </c>
      <c r="C19" s="14"/>
      <c r="D19" s="14"/>
      <c r="E19" t="s">
        <v>210</v>
      </c>
      <c r="F19" t="s">
        <v>210</v>
      </c>
      <c r="H19" t="s">
        <v>210</v>
      </c>
      <c r="I19" s="65">
        <v>0</v>
      </c>
      <c r="J19" s="65">
        <v>0</v>
      </c>
      <c r="K19" s="65">
        <v>0</v>
      </c>
      <c r="L19" s="66">
        <v>0</v>
      </c>
      <c r="M19" s="66">
        <v>0</v>
      </c>
      <c r="N19" s="66">
        <v>0</v>
      </c>
    </row>
    <row r="20" spans="1:14">
      <c r="A20" s="67" t="s">
        <v>215</v>
      </c>
      <c r="B20" s="14"/>
      <c r="C20" s="14"/>
      <c r="D20" s="14"/>
      <c r="I20" s="69">
        <v>0</v>
      </c>
      <c r="K20" s="69">
        <v>0</v>
      </c>
      <c r="M20" s="68">
        <v>0</v>
      </c>
      <c r="N20" s="68">
        <v>0</v>
      </c>
    </row>
    <row r="21" spans="1:14">
      <c r="A21" s="67" t="s">
        <v>547</v>
      </c>
      <c r="B21" s="14"/>
      <c r="C21" s="14"/>
      <c r="D21" s="14"/>
      <c r="I21" s="69">
        <v>0</v>
      </c>
      <c r="K21" s="69">
        <v>0</v>
      </c>
      <c r="M21" s="68">
        <v>0</v>
      </c>
      <c r="N21" s="68">
        <v>0</v>
      </c>
    </row>
    <row r="22" spans="1:14">
      <c r="A22" t="s">
        <v>210</v>
      </c>
      <c r="B22" t="s">
        <v>210</v>
      </c>
      <c r="C22" s="14"/>
      <c r="D22" s="14"/>
      <c r="E22" t="s">
        <v>210</v>
      </c>
      <c r="F22" t="s">
        <v>210</v>
      </c>
      <c r="H22" t="s">
        <v>210</v>
      </c>
      <c r="I22" s="65">
        <v>0</v>
      </c>
      <c r="J22" s="65">
        <v>0</v>
      </c>
      <c r="K22" s="65">
        <v>0</v>
      </c>
      <c r="L22" s="66">
        <v>0</v>
      </c>
      <c r="M22" s="66">
        <v>0</v>
      </c>
      <c r="N22" s="66">
        <v>0</v>
      </c>
    </row>
    <row r="23" spans="1:14">
      <c r="A23" s="67" t="s">
        <v>548</v>
      </c>
      <c r="B23" s="14"/>
      <c r="C23" s="14"/>
      <c r="D23" s="14"/>
      <c r="I23" s="69">
        <v>0</v>
      </c>
      <c r="K23" s="69">
        <v>0</v>
      </c>
      <c r="M23" s="68">
        <v>0</v>
      </c>
      <c r="N23" s="68">
        <v>0</v>
      </c>
    </row>
    <row r="24" spans="1:14">
      <c r="A24" t="s">
        <v>210</v>
      </c>
      <c r="B24" t="s">
        <v>210</v>
      </c>
      <c r="C24" s="14"/>
      <c r="D24" s="14"/>
      <c r="E24" t="s">
        <v>210</v>
      </c>
      <c r="F24" t="s">
        <v>210</v>
      </c>
      <c r="H24" t="s">
        <v>210</v>
      </c>
      <c r="I24" s="65">
        <v>0</v>
      </c>
      <c r="J24" s="65">
        <v>0</v>
      </c>
      <c r="K24" s="65">
        <v>0</v>
      </c>
      <c r="L24" s="66">
        <v>0</v>
      </c>
      <c r="M24" s="66">
        <v>0</v>
      </c>
      <c r="N24" s="66">
        <v>0</v>
      </c>
    </row>
    <row r="25" spans="1:14">
      <c r="A25" s="67" t="s">
        <v>91</v>
      </c>
      <c r="B25" s="14"/>
      <c r="C25" s="14"/>
      <c r="D25" s="14"/>
      <c r="I25" s="69">
        <v>0</v>
      </c>
      <c r="K25" s="69">
        <v>0</v>
      </c>
      <c r="M25" s="68">
        <v>0</v>
      </c>
      <c r="N25" s="68">
        <v>0</v>
      </c>
    </row>
    <row r="26" spans="1:14">
      <c r="A26" t="s">
        <v>210</v>
      </c>
      <c r="B26" t="s">
        <v>210</v>
      </c>
      <c r="C26" s="14"/>
      <c r="D26" s="14"/>
      <c r="E26" t="s">
        <v>210</v>
      </c>
      <c r="F26" t="s">
        <v>210</v>
      </c>
      <c r="H26" t="s">
        <v>210</v>
      </c>
      <c r="I26" s="65">
        <v>0</v>
      </c>
      <c r="J26" s="65">
        <v>0</v>
      </c>
      <c r="K26" s="65">
        <v>0</v>
      </c>
      <c r="L26" s="66">
        <v>0</v>
      </c>
      <c r="M26" s="66">
        <v>0</v>
      </c>
      <c r="N26" s="66">
        <v>0</v>
      </c>
    </row>
    <row r="27" spans="1:14">
      <c r="A27" s="67" t="s">
        <v>510</v>
      </c>
      <c r="B27" s="14"/>
      <c r="C27" s="14"/>
      <c r="D27" s="14"/>
      <c r="I27" s="69">
        <v>0</v>
      </c>
      <c r="K27" s="69">
        <v>0</v>
      </c>
      <c r="M27" s="68">
        <v>0</v>
      </c>
      <c r="N27" s="68">
        <v>0</v>
      </c>
    </row>
    <row r="28" spans="1:14">
      <c r="A28" t="s">
        <v>210</v>
      </c>
      <c r="B28" t="s">
        <v>210</v>
      </c>
      <c r="C28" s="14"/>
      <c r="D28" s="14"/>
      <c r="E28" t="s">
        <v>210</v>
      </c>
      <c r="F28" t="s">
        <v>210</v>
      </c>
      <c r="H28" t="s">
        <v>210</v>
      </c>
      <c r="I28" s="65">
        <v>0</v>
      </c>
      <c r="J28" s="65">
        <v>0</v>
      </c>
      <c r="K28" s="65">
        <v>0</v>
      </c>
      <c r="L28" s="66">
        <v>0</v>
      </c>
      <c r="M28" s="66">
        <v>0</v>
      </c>
      <c r="N28" s="66">
        <v>0</v>
      </c>
    </row>
    <row r="29" spans="1:14">
      <c r="A29" s="81" t="s">
        <v>217</v>
      </c>
      <c r="B29" s="14"/>
      <c r="C29" s="14"/>
      <c r="D29" s="14"/>
    </row>
    <row r="30" spans="1:14">
      <c r="A30" s="81" t="s">
        <v>283</v>
      </c>
      <c r="B30" s="14"/>
      <c r="C30" s="14"/>
      <c r="D30" s="14"/>
    </row>
    <row r="31" spans="1:14">
      <c r="A31" s="81" t="s">
        <v>284</v>
      </c>
      <c r="B31" s="14"/>
      <c r="C31" s="14"/>
      <c r="D31" s="14"/>
    </row>
    <row r="32" spans="1:14">
      <c r="A32" s="81" t="s">
        <v>285</v>
      </c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A294" s="14"/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6"/>
      <c r="B296" s="14"/>
      <c r="C296" s="14"/>
      <c r="D296" s="14"/>
    </row>
    <row r="297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 customWidth="1"/>
    <col min="13" max="13" width="7.140625" style="14" hidden="1" customWidth="1"/>
    <col min="14" max="14" width="6" style="14" hidden="1" customWidth="1"/>
    <col min="15" max="15" width="7.85546875" style="14" hidden="1" customWidth="1"/>
    <col min="16" max="16" width="8.140625" style="14" hidden="1" customWidth="1"/>
    <col min="17" max="17" width="6.28515625" style="14" hidden="1" customWidth="1"/>
    <col min="18" max="18" width="8" style="14" hidden="1" customWidth="1"/>
    <col min="19" max="19" width="8.7109375" style="14" hidden="1" customWidth="1"/>
    <col min="20" max="20" width="10" style="14" hidden="1" customWidth="1"/>
    <col min="21" max="21" width="9.5703125" style="14" hidden="1" customWidth="1"/>
    <col min="22" max="22" width="6.140625" style="14" hidden="1" customWidth="1"/>
    <col min="23" max="24" width="5.7109375" style="14" hidden="1" customWidth="1"/>
    <col min="25" max="25" width="6.85546875" style="14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95" t="s">
        <v>67</v>
      </c>
      <c r="B5" s="96"/>
      <c r="C5" s="96"/>
      <c r="D5" s="96"/>
      <c r="E5" s="96"/>
      <c r="F5" s="96"/>
      <c r="G5" s="96"/>
      <c r="H5" s="96"/>
      <c r="I5" s="96"/>
      <c r="J5" s="96"/>
      <c r="K5" s="97"/>
    </row>
    <row r="6" spans="1:59" ht="26.25" customHeight="1">
      <c r="A6" s="95" t="s">
        <v>94</v>
      </c>
      <c r="B6" s="96"/>
      <c r="C6" s="96"/>
      <c r="D6" s="96"/>
      <c r="E6" s="96"/>
      <c r="F6" s="96"/>
      <c r="G6" s="96"/>
      <c r="H6" s="96"/>
      <c r="I6" s="96"/>
      <c r="J6" s="96"/>
      <c r="K6" s="97"/>
      <c r="BG6" s="16"/>
    </row>
    <row r="7" spans="1:59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1" t="s">
        <v>182</v>
      </c>
      <c r="BC7" s="14"/>
      <c r="BD7" s="14"/>
    </row>
    <row r="8" spans="1:59" s="16" customFormat="1" ht="20.25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B8" s="14"/>
      <c r="BC8" s="14"/>
      <c r="BD8" s="14"/>
      <c r="BF8" s="20"/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B9" s="14"/>
      <c r="BC9" s="16"/>
      <c r="BD9" s="14"/>
    </row>
    <row r="10" spans="1:59" s="20" customFormat="1" ht="18" customHeight="1">
      <c r="A10" s="21" t="s">
        <v>96</v>
      </c>
      <c r="B10" s="7"/>
      <c r="C10" s="7"/>
      <c r="D10" s="7"/>
      <c r="E10" s="7"/>
      <c r="F10" s="63">
        <v>0</v>
      </c>
      <c r="G10" s="7"/>
      <c r="H10" s="63">
        <v>0</v>
      </c>
      <c r="I10" s="22"/>
      <c r="J10" s="64">
        <v>0</v>
      </c>
      <c r="K10" s="64">
        <v>0</v>
      </c>
      <c r="BB10" s="14"/>
      <c r="BC10" s="16"/>
      <c r="BD10" s="14"/>
      <c r="BF10" s="14"/>
    </row>
    <row r="11" spans="1:59">
      <c r="A11" s="67" t="s">
        <v>199</v>
      </c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59">
      <c r="A12" s="67" t="s">
        <v>549</v>
      </c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59">
      <c r="A13" t="s">
        <v>210</v>
      </c>
      <c r="B13" t="s">
        <v>210</v>
      </c>
      <c r="C13" s="14"/>
      <c r="D13" t="s">
        <v>210</v>
      </c>
      <c r="E13" t="s">
        <v>210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9">
      <c r="A14" s="67" t="s">
        <v>215</v>
      </c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59">
      <c r="A15" s="67" t="s">
        <v>550</v>
      </c>
      <c r="C15" s="14"/>
      <c r="D15" s="14"/>
      <c r="F15" s="69">
        <v>0</v>
      </c>
      <c r="H15" s="69">
        <v>0</v>
      </c>
      <c r="J15" s="68">
        <v>0</v>
      </c>
      <c r="K15" s="68">
        <v>0</v>
      </c>
    </row>
    <row r="16" spans="1:59">
      <c r="A16" t="s">
        <v>210</v>
      </c>
      <c r="B16" t="s">
        <v>210</v>
      </c>
      <c r="C16" s="14"/>
      <c r="D16" t="s">
        <v>210</v>
      </c>
      <c r="E16" t="s">
        <v>210</v>
      </c>
      <c r="F16" s="65">
        <v>0</v>
      </c>
      <c r="G16" s="65">
        <v>0</v>
      </c>
      <c r="H16" s="65">
        <v>0</v>
      </c>
      <c r="I16" s="66">
        <v>0</v>
      </c>
      <c r="J16" s="66">
        <v>0</v>
      </c>
      <c r="K16" s="66">
        <v>0</v>
      </c>
    </row>
    <row r="17" spans="1:4">
      <c r="A17" s="81" t="s">
        <v>217</v>
      </c>
      <c r="C17" s="14"/>
      <c r="D17" s="14"/>
    </row>
    <row r="18" spans="1:4">
      <c r="A18" s="81" t="s">
        <v>283</v>
      </c>
      <c r="C18" s="14"/>
      <c r="D18" s="14"/>
    </row>
    <row r="19" spans="1:4">
      <c r="A19" s="81" t="s">
        <v>284</v>
      </c>
      <c r="C19" s="14"/>
      <c r="D19" s="14"/>
    </row>
    <row r="20" spans="1:4">
      <c r="A20" s="81" t="s">
        <v>285</v>
      </c>
      <c r="C20" s="14"/>
      <c r="D20" s="14"/>
    </row>
    <row r="21" spans="1:4" hidden="1">
      <c r="C21" s="14"/>
      <c r="D21" s="14"/>
    </row>
    <row r="22" spans="1:4" hidden="1">
      <c r="C22" s="14"/>
      <c r="D22" s="14"/>
    </row>
    <row r="23" spans="1:4" hidden="1">
      <c r="C23" s="14"/>
      <c r="D23" s="14"/>
    </row>
    <row r="24" spans="1:4" hidden="1">
      <c r="C24" s="14"/>
      <c r="D24" s="14"/>
    </row>
    <row r="25" spans="1:4" hidden="1">
      <c r="C25" s="14"/>
      <c r="D25" s="14"/>
    </row>
    <row r="26" spans="1:4" hidden="1">
      <c r="C26" s="14"/>
      <c r="D26" s="14"/>
    </row>
    <row r="27" spans="1:4" hidden="1">
      <c r="C27" s="14"/>
      <c r="D27" s="14"/>
    </row>
    <row r="28" spans="1:4" hidden="1">
      <c r="C28" s="14"/>
      <c r="D28" s="14"/>
    </row>
    <row r="29" spans="1:4" hidden="1">
      <c r="C29" s="14"/>
      <c r="D29" s="14"/>
    </row>
    <row r="30" spans="1:4" hidden="1">
      <c r="C30" s="14"/>
      <c r="D30" s="14"/>
    </row>
    <row r="31" spans="1:4" hidden="1">
      <c r="C31" s="14"/>
      <c r="D31" s="14"/>
    </row>
    <row r="32" spans="1:4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isFileInUse xmlns="1ca4df27-5183-4bee-9dbd-0c46c9c4aa40">true</isFileInUse>
    <IsAccessible xmlns="1ca4df27-5183-4bee-9dbd-0c46c9c4aa40">כן</IsAccessible>
  </documentManagement>
</p:properties>
</file>

<file path=customXml/itemProps1.xml><?xml version="1.0" encoding="utf-8"?>
<ds:datastoreItem xmlns:ds="http://schemas.openxmlformats.org/officeDocument/2006/customXml" ds:itemID="{2CFA58D8-3B73-4E81-8D23-7647D38B86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8E5866-F45D-4C22-B385-9AD3103C1C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DB1EAD-1BB5-46BC-BC31-499C9B8F1FC5}">
  <ds:schemaRefs>
    <ds:schemaRef ds:uri="http://purl.org/dc/terms/"/>
    <ds:schemaRef ds:uri="http://schemas.microsoft.com/sharepoint/v3"/>
    <ds:schemaRef ds:uri="http://schemas.microsoft.com/office/infopath/2007/PartnerControls"/>
    <ds:schemaRef ds:uri="http://www.w3.org/XML/1998/namespace"/>
    <ds:schemaRef ds:uri="1ca4df27-5183-4bee-9dbd-0c46c9c4aa40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520042177_b9721_0221</dc:title>
  <dc:creator>Yuli</dc:creator>
  <cp:lastModifiedBy>User</cp:lastModifiedBy>
  <dcterms:created xsi:type="dcterms:W3CDTF">2015-11-10T09:34:27Z</dcterms:created>
  <dcterms:modified xsi:type="dcterms:W3CDTF">2022-01-20T12:58:28Z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bool>false</vt:bool>
  </property>
</Properties>
</file>