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<sst xmlns="http://schemas.openxmlformats.org/spreadsheetml/2006/main" count="2981" uniqueCount="597">
  <si>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</si>
  <si>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</si>
  <si>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</si>
  <si>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</si>
  <si>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</si>
  <si>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</si>
  <si>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</si>
  <si>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</si>
  <si>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</si>
  <si>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</si>
  <si>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</si>
  <si>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</si>
  <si>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</si>
  <si>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</si>
  <si>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</si>
  <si>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</si>
  <si>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</si>
  <si>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</si>
  <si>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</si>
  <si>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</si>
  <si>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</si>
  <si>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</si>
  <si>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</si>
  <si>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</si>
  <si>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</si>
  <si>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</si>
  <si>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</si>
  <si>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</si>
  <si>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</si>
  <si>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</si>
  <si>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</si>
  <si>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</si>
  <si>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</si>
  <si>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</si>
  <si>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</si>
  <si>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</si>
  <si>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</si>
  <si>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</si>
  <si>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</si>
  <si>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</si>
  <si>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</si>
  <si>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</si>
  <si>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</si>
  <si>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</si>
  <si>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</si>
  <si>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</si>
  <si>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</si>
  <si>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</si>
  <si>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</si>
  <si>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</si>
  <si>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</si>
  <si>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</si>
  <si>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</si>
  <si>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</si>
  <si>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</si>
  <si>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</si>
  <si>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</si>
  <si>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</si>
  <si>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</si>
  <si>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</si>
  <si>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</si>
  <si>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</si>
  <si>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</si>
  <si>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</si>
  <si>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</si>
  <si>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</si>
  <si>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</si>
  <si>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</si>
  <si>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</si>
  <si>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</si>
  <si>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</si>
  <si>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</si>
  <si>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</si>
  <si>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</si>
  <si>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</si>
  <si>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</si>
  <si>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</si>
  <si>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</si>
  <si>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</si>
  <si>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</si>
  <si>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</si>
  <si>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</si>
  <si>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</si>
  <si>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</si>
  <si>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</si>
  <si>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</si>
  <si>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</si>
  <si>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</si>
  <si>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</si>
  <si>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</si>
  <si>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</si>
  <si>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</si>
  <si>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</si>
  <si>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</si>
  <si>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</si>
  <si>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</si>
  <si>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</si>
  <si>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</si>
  <si>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</si>
  <si>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</si>
  <si>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</si>
  <si>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</si>
  <si>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</si>
  <si>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</si>
  <si>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</si>
  <si>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</si>
  <si>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</si>
  <si>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</si>
  <si>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</si>
  <si>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</si>
  <si>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</si>
  <si>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</si>
  <si>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</si>
  <si>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</si>
  <si>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</si>
  <si>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</si>
  <si>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</si>
  <si>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</si>
  <si>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</si>
  <si>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</si>
  <si>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</si>
  <si>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</si>
  <si>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</si>
  <si>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</si>
  <si>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</si>
  <si>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</si>
  <si>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</si>
  <si>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</si>
  <si>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</si>
  <si>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</si>
  <si>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</si>
  <si>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</si>
  <si>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</si>
  <si>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</si>
  <si>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</si>
  <si>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</si>
  <si>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</si>
  <si>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</si>
  <si>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</si>
  <si>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</si>
  <si>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</si>
  <si>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</si>
  <si>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</si>
  <si>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</si>
  <si>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</si>
  <si>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</si>
  <si>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</si>
  <si>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</si>
  <si>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</si>
  <si>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</si>
  <si>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</si>
  <si>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</si>
  <si>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</si>
  <si>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</si>
  <si>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</si>
  <si>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</si>
  <si>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</si>
  <si>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</si>
  <si>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</si>
  <si>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</si>
  <si>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</si>
  <si>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</si>
  <si>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</si>
  <si>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</si>
  <si>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</si>
  <si>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</si>
  <si>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</si>
  <si>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</si>
  <si>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</si>
  <si>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</si>
  <si>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</si>
  <si>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</si>
  <si>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</si>
  <si>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</si>
  <si>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</si>
  <si>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</si>
  <si>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</si>
  <si>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</si>
  <si>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</si>
  <si>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</si>
  <si>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</si>
  <si>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</si>
  <si>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</si>
  <si>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</si>
  <si>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</si>
  <si>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</si>
  <si>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</si>
  <si>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</si>
  <si>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</si>
  <si>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</si>
  <si>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</si>
  <si>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</si>
  <si>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</si>
  <si>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</si>
  <si>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</si>
  <si>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</si>
  <si>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</si>
  <si>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</si>
  <si>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</si>
  <si>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</si>
  <si>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</si>
  <si>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</si>
  <si>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</si>
  <si>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</si>
  <si>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</si>
  <si>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</si>
  <si>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</si>
  <si>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</si>
  <si>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</si>
  <si>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</si>
  <si>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</si>
  <si>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</si>
  <si>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</si>
  <si>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</si>
  <si>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</si>
  <si>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</si>
  <si>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</si>
  <si>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</si>
  <si>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</si>
  <si>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</si>
  <si>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</si>
  <si>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</si>
  <si>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</si>
  <si>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</si>
  <si>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</si>
  <si>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214- בנק ישראל- מק"מ</t>
  </si>
  <si>
    <t>8240210</t>
  </si>
  <si>
    <t>RF</t>
  </si>
  <si>
    <t>22/02/23</t>
  </si>
  <si>
    <t>סה"כ שחר</t>
  </si>
  <si>
    <t>ממשלתי 0324- האוצר - ממשלתית שקלית</t>
  </si>
  <si>
    <t>1130848</t>
  </si>
  <si>
    <t>26/04/22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</si>
  <si>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</si>
  <si>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</si>
  <si>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</si>
  <si>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</si>
  <si>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</si>
  <si>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</si>
  <si>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</si>
  <si>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</si>
  <si>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</si>
  <si>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</si>
  <si>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</si>
  <si>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</si>
  <si>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</si>
  <si>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</si>
  <si>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</si>
  <si>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</si>
  <si>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</si>
  <si>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</si>
  <si>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</si>
  <si>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</si>
  <si>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</si>
  <si>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</si>
  <si>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</si>
  <si>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</si>
  <si>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</si>
  <si>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</si>
  <si>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</si>
  <si>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</si>
  <si>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</si>
  <si>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</si>
  <si>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</si>
  <si>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</si>
  <si>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</si>
  <si>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</si>
  <si>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</si>
  <si>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</si>
  <si>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</si>
  <si>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</si>
  <si>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</si>
  <si>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</si>
  <si>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</si>
  <si>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</si>
  <si>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</si>
  <si>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</si>
  <si>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</si>
  <si>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</si>
  <si>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</si>
  <si>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</si>
  <si>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</si>
  <si>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</si>
  <si>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</si>
  <si>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</si>
  <si>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</si>
  <si>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</si>
  <si>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</si>
  <si>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</si>
  <si>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</si>
  <si>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</si>
  <si>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</si>
  <si>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</si>
  <si>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</si>
  <si>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</si>
  <si>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</si>
  <si>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</si>
  <si>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</si>
  <si>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</si>
  <si>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</si>
  <si>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</si>
  <si>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</si>
  <si>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</si>
  <si>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</si>
  <si>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</si>
  <si>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</si>
  <si>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</si>
  <si>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</si>
  <si>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</si>
  <si>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</si>
  <si>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</si>
  <si>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</si>
  <si>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</si>
  <si>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</si>
  <si>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</si>
  <si>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</si>
  <si>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</si>
  <si>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</si>
  <si>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</si>
  <si>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</si>
  <si>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</si>
  <si>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</si>
  <si>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</si>
  <si>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</si>
  <si>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</si>
  <si>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</si>
  <si>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</si>
  <si>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</si>
  <si>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</si>
  <si>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</si>
  <si>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</si>
  <si>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</si>
  <si>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</si>
  <si>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</si>
  <si>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</si>
  <si>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</si>
  <si>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</si>
  <si>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</si>
  <si>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</si>
  <si>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ג'י סיטי- ג'י סיטי</t>
  </si>
  <si>
    <t>126011</t>
  </si>
  <si>
    <t>520033234</t>
  </si>
  <si>
    <t>נדלן מניב בחו"ל</t>
  </si>
  <si>
    <t>סאמיט- סאמיט</t>
  </si>
  <si>
    <t>1081686</t>
  </si>
  <si>
    <t>520043720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</si>
  <si>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</si>
  <si>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</si>
  <si>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</si>
  <si>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</si>
  <si>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</si>
  <si>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</si>
  <si>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</si>
  <si>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</si>
  <si>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</si>
  <si>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</si>
  <si>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</si>
  <si>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</si>
  <si>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</si>
  <si>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</si>
  <si>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</si>
  <si>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</si>
  <si>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</si>
  <si>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</si>
  <si>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</si>
  <si>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</si>
  <si>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</si>
  <si>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</si>
  <si>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</si>
  <si>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</si>
  <si>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</si>
  <si>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</si>
  <si>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</si>
  <si>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</si>
  <si>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</si>
  <si>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</si>
  <si>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</si>
  <si>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</si>
  <si>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</si>
  <si>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</si>
  <si>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</si>
  <si>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</si>
  <si>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</si>
  <si>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</si>
  <si>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</si>
  <si>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</si>
  <si>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</si>
  <si>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</si>
  <si>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</si>
  <si>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</si>
  <si>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</si>
  <si>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</si>
  <si>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</si>
  <si>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</si>
  <si>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</si>
  <si>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</si>
  <si>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</si>
  <si>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</si>
  <si>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</si>
  <si>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</si>
  <si>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</si>
  <si>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אייקון גרופ- אייקון גרופ</t>
  </si>
  <si>
    <t>1182484</t>
  </si>
  <si>
    <t>513955252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</si>
  <si>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</si>
  <si>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</si>
  <si>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</si>
  <si>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</si>
  <si>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</si>
  <si>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</si>
  <si>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</si>
  <si>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</si>
  <si>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</si>
  <si>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</si>
  <si>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</si>
  <si>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</si>
  <si>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</si>
  <si>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</si>
  <si>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</si>
  <si>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</si>
  <si>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</si>
  <si>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</si>
  <si>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</si>
  <si>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</si>
  <si>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</si>
  <si>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</si>
  <si>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</si>
  <si>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REE AUTOMOTIVE- REE</t>
  </si>
  <si>
    <t>IL0011786154</t>
  </si>
  <si>
    <t>514557339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</si>
  <si>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</si>
  <si>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</si>
  <si>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</si>
  <si>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</si>
  <si>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</si>
  <si>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</si>
  <si>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</si>
  <si>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</si>
  <si>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</si>
  <si>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</si>
  <si>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</si>
  <si>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</si>
  <si>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</si>
  <si>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</si>
  <si>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</si>
  <si>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</si>
  <si>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</si>
  <si>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</si>
  <si>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OCCIDENTAL PETRO OXY- OXY</t>
  </si>
  <si>
    <t>US6745991058</t>
  </si>
  <si>
    <t>5364</t>
  </si>
  <si>
    <t>Energy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</si>
  <si>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</si>
  <si>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</si>
  <si>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</si>
  <si>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</si>
  <si>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</si>
  <si>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</si>
  <si>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</si>
  <si>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</si>
  <si>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</si>
  <si>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</si>
  <si>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</si>
  <si>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</si>
  <si>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</si>
  <si>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</si>
  <si>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</si>
  <si>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</si>
  <si>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</si>
  <si>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SNY - SANOFI AVENTIS- SANOFI AVENTIS</t>
  </si>
  <si>
    <t>US80105N1054</t>
  </si>
  <si>
    <t>5311</t>
  </si>
  <si>
    <t>ALIBABA GROUP H</t>
  </si>
  <si>
    <t>US01609W1027</t>
  </si>
  <si>
    <t>4806</t>
  </si>
  <si>
    <t>סה"כ שמחקות מדדי מניות בישראל</t>
  </si>
  <si>
    <t>פסגות ETF (A4) אינדקס בנקים ישראל- פסגות קרנות נאמ</t>
  </si>
  <si>
    <t>1148774</t>
  </si>
  <si>
    <t>513765339</t>
  </si>
  <si>
    <t>מניות</t>
  </si>
  <si>
    <t>פסגות ETFי (4A) כשרה ת"א 125- פסגות קרנות נאמ</t>
  </si>
  <si>
    <t>1155324</t>
  </si>
  <si>
    <t>קסם ETF ת"א 90- קסם קרנות נאמנו</t>
  </si>
  <si>
    <t>1146331</t>
  </si>
  <si>
    <t>510938608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</si>
  <si>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</si>
  <si>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</si>
  <si>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</si>
  <si>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</si>
  <si>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</si>
  <si>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</si>
  <si>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MTF סל (Nasdaq 100 (4D- מגדל קרנות נאמנ</t>
  </si>
  <si>
    <t>1181387</t>
  </si>
  <si>
    <t>511303661</t>
  </si>
  <si>
    <t>מגדל S&amp;P (4D) MTF- מגדל קרנות נאמנ</t>
  </si>
  <si>
    <t>1150333</t>
  </si>
  <si>
    <t>מור סל S&amp;P 500 מנוטרלת מט"ח- מור קרנות נאמנ</t>
  </si>
  <si>
    <t>1165828</t>
  </si>
  <si>
    <t>514884485</t>
  </si>
  <si>
    <t>פסגות S&amp;P500</t>
  </si>
  <si>
    <t>1148162</t>
  </si>
  <si>
    <t>קסם NDX100(4A)ETF מנוטרלת מט"ח- קסם קרנות נאמנו</t>
  </si>
  <si>
    <t>1146612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</si>
  <si>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</si>
  <si>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</si>
  <si>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</si>
  <si>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</si>
  <si>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</si>
  <si>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</si>
  <si>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</si>
  <si>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</si>
  <si>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</si>
  <si>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</si>
  <si>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</si>
  <si>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</si>
  <si>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</si>
  <si>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</si>
  <si>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</si>
  <si>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SPXS LN -  S&amp;P 500- SOURCE</t>
  </si>
  <si>
    <t>IE00B3YCGJ38</t>
  </si>
  <si>
    <t>LSE</t>
  </si>
  <si>
    <t>4585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</si>
  <si>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</si>
  <si>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</si>
  <si>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</si>
  <si>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</si>
  <si>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</si>
  <si>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</si>
  <si>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</si>
  <si>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</si>
  <si>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</si>
  <si>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</si>
  <si>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</si>
  <si>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3875 19/05/23</t>
  </si>
  <si>
    <t>BBG016RYN103</t>
  </si>
  <si>
    <t>Other</t>
  </si>
  <si>
    <t>SPX US PUT 3680 19/05/23</t>
  </si>
  <si>
    <t>BBG01BMQD873</t>
  </si>
  <si>
    <t>SPY CALL 420 19/05/23</t>
  </si>
  <si>
    <t>BBG01C8MTWK1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</si>
  <si>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</si>
  <si>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</si>
  <si>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</si>
  <si>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</si>
  <si>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</si>
  <si>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</si>
  <si>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</si>
  <si>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</si>
  <si>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</si>
  <si>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</si>
  <si>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</si>
  <si>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</si>
  <si>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</si>
  <si>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</si>
  <si>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</si>
  <si>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</si>
  <si>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</si>
  <si>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</si>
  <si>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</si>
  <si>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</si>
  <si>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</si>
  <si>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</si>
  <si>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</si>
  <si>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</si>
  <si>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</si>
  <si>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</si>
  <si>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</si>
  <si>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</si>
  <si>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</si>
  <si>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</si>
  <si>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</si>
  <si>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</si>
  <si>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אופציית CALL דולר/ש"ח 20/04/23 3.7  OTC</t>
  </si>
  <si>
    <t>23501</t>
  </si>
  <si>
    <t>21/02/23</t>
  </si>
  <si>
    <t>סה"כ מט"ח/מט"ח</t>
  </si>
  <si>
    <t>פורוורד דולר/שקל 3.5230 17/04/23 154303</t>
  </si>
  <si>
    <t>154303</t>
  </si>
  <si>
    <t>13/02/23</t>
  </si>
  <si>
    <t>פורוורד דולר/שקל 3.5925 17/04/23 154319</t>
  </si>
  <si>
    <t>154319</t>
  </si>
  <si>
    <t>23/02/23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</si>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</sst>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25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75202.477997504029</v>
      </c>
      <c r="D11" s="76">
        <f>C11/$C$42</f>
        <v>0.13550572363337374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46993.69414</v>
      </c>
      <c r="D13" s="78">
        <f t="shared" ref="D13:D22" si="0">C13/$C$42</f>
        <v>8.4676924221266825E-2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955.59</v>
      </c>
      <c r="D15" s="78">
        <f t="shared" si="0"/>
        <v>1.7218570171466066E-3</v>
      </c>
    </row>
    <row r="16" spans="1:36">
      <c r="A16" s="10" t="s">
        <v>13</v>
      </c>
      <c r="B16" s="70" t="s">
        <v>19</v>
      </c>
      <c r="C16" s="77">
        <v>169439.525368551</v>
      </c>
      <c r="D16" s="78">
        <f t="shared" si="0"/>
        <v>0.30530942740906664</v>
      </c>
    </row>
    <row r="17" spans="1:4">
      <c r="A17" s="10" t="s">
        <v>13</v>
      </c>
      <c r="B17" s="70" t="s">
        <v>195</v>
      </c>
      <c r="C17" s="77">
        <v>262746.04825180001</v>
      </c>
      <c r="D17" s="78">
        <f t="shared" si="0"/>
        <v>0.4734364391736024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-52.128300000000003</v>
      </c>
      <c r="D20" s="78">
        <f t="shared" si="0"/>
        <v>-9.3928859811136012E-5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67.485418734000007</v>
      </c>
      <c r="D26" s="78">
        <f t="shared" si="1"/>
        <v>1.2160052093702841E-4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-71.099975999999998</v>
      </c>
      <c r="D30" s="78">
        <f t="shared" si="1"/>
        <v>-1.2811351373973704E-4</v>
      </c>
    </row>
    <row r="31" spans="1:4">
      <c r="A31" s="10" t="s">
        <v>13</v>
      </c>
      <c r="B31" s="70" t="s">
        <v>32</v>
      </c>
      <c r="C31" s="77">
        <v>-305.19794790833947</v>
      </c>
      <c r="D31" s="78">
        <f t="shared" si="1"/>
        <v>-5.4992960184254629E-4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554976.3949526808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106</v>
      </c>
      <c r="D48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75202.477997504029</v>
      </c>
      <c r="K11" s="76">
        <f>J11/$J$11</f>
        <v>1</v>
      </c>
      <c r="L11" s="76">
        <f>J11/'סכום נכסי הקרן'!$C$42</f>
        <v>0.13550572363337374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75202.477997504029</v>
      </c>
      <c r="K12" s="80">
        <f t="shared" ref="K12:K32" si="0">J12/$J$11</f>
        <v>1</v>
      </c>
      <c r="L12" s="80">
        <f>J12/'סכום נכסי הקרן'!$C$42</f>
        <v>0.13550572363337374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51891.805080000027</v>
      </c>
      <c r="K13" s="80">
        <f t="shared" si="0"/>
        <v>0.690027861604804</v>
      </c>
      <c r="L13" s="80">
        <f>J13/'סכום נכסי הקרן'!$C$42</f>
        <v>9.3502724713948424E-2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49652.22663+2239.57845000003</f>
        <v>51891.805080000027</v>
      </c>
      <c r="K14" s="78">
        <f t="shared" si="0"/>
        <v>0.690027861604804</v>
      </c>
      <c r="L14" s="78">
        <f>J14/'סכום נכסי הקרן'!$C$42</f>
        <v>9.3502724713948424E-2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23310.672917504002</v>
      </c>
      <c r="K15" s="80">
        <f t="shared" si="0"/>
        <v>0.309972138395196</v>
      </c>
      <c r="L15" s="80">
        <f>J15/'סכום נכסי הקרן'!$C$42</f>
        <v>4.2002998919425306E-2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2114.3147237540002</v>
      </c>
      <c r="K16" s="78">
        <f t="shared" si="0"/>
        <v>2.8114960837117287E-2</v>
      </c>
      <c r="L16" s="78">
        <f>J16/'סכום נכסי הקרן'!$C$42</f>
        <v>3.8097381131575406E-3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21196.358193749998</v>
      </c>
      <c r="K17" s="78">
        <f t="shared" si="0"/>
        <v>0.28185717755807871</v>
      </c>
      <c r="L17" s="78">
        <f>J17/'סכום נכסי הקרן'!$C$42</f>
        <v>3.8193260806267754E-2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0.94</v>
      </c>
      <c r="I11" s="7"/>
      <c r="J11" s="7"/>
      <c r="K11" s="76">
        <v>4.3900000000000002E-2</v>
      </c>
      <c r="L11" s="75">
        <v>47925572</v>
      </c>
      <c r="M11" s="7"/>
      <c r="N11" s="75">
        <v>0</v>
      </c>
      <c r="O11" s="75">
        <v>46993.69414</v>
      </c>
      <c r="P11" s="7"/>
      <c r="Q11" s="76">
        <v>1</v>
      </c>
      <c r="R11" s="76">
        <v>8.5000000000000006E-2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0.94</v>
      </c>
      <c r="K12" s="80">
        <v>4.3900000000000002E-2</v>
      </c>
      <c r="L12" s="81">
        <v>47925572</v>
      </c>
      <c r="N12" s="81">
        <v>0</v>
      </c>
      <c r="O12" s="81">
        <v>46993.69414</v>
      </c>
      <c r="Q12" s="80">
        <v>1</v>
      </c>
      <c r="R12" s="80">
        <v>8.5000000000000006E-2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0.94</v>
      </c>
      <c r="K16" s="80">
        <v>4.3900000000000002E-2</v>
      </c>
      <c r="L16" s="81">
        <v>47925572</v>
      </c>
      <c r="N16" s="81">
        <v>0</v>
      </c>
      <c r="O16" s="81">
        <v>46993.69414</v>
      </c>
      <c r="Q16" s="80">
        <v>1</v>
      </c>
      <c r="R16" s="80">
        <v>8.5000000000000006E-2</v>
      </c>
    </row>
    <row r="17" spans="2:18">
      <c r="B17" s="79" t="s">
        <v>224</v>
      </c>
      <c r="C17" s="16"/>
      <c r="D17" s="16"/>
      <c r="H17" s="81">
        <v>0.86</v>
      </c>
      <c r="K17" s="80">
        <v>4.5600000000000002E-2</v>
      </c>
      <c r="L17" s="81">
        <v>21300000</v>
      </c>
      <c r="N17" s="81">
        <v>0</v>
      </c>
      <c r="O17" s="81">
        <v>20501.25</v>
      </c>
      <c r="Q17" s="80">
        <v>0.43630000000000002</v>
      </c>
      <c r="R17" s="80">
        <v>3.7100000000000001E-2</v>
      </c>
    </row>
    <row r="18" spans="2:18">
      <c r="B18" t="s">
        <v>225</v>
      </c>
      <c r="C18" t="s">
        <v>226</v>
      </c>
      <c r="D18" t="s">
        <v>100</v>
      </c>
      <c r="E18" t="s">
        <v>227</v>
      </c>
      <c r="G18" t="s">
        <v>228</v>
      </c>
      <c r="H18" s="77">
        <v>0.86</v>
      </c>
      <c r="I18" t="s">
        <v>102</v>
      </c>
      <c r="J18" s="78">
        <v>0</v>
      </c>
      <c r="K18" s="78">
        <v>4.5600000000000002E-2</v>
      </c>
      <c r="L18" s="77">
        <v>21300000</v>
      </c>
      <c r="M18" s="77">
        <v>96.25</v>
      </c>
      <c r="N18" s="77">
        <v>0</v>
      </c>
      <c r="O18" s="77">
        <v>20501.25</v>
      </c>
      <c r="P18" s="78">
        <v>6.9999999999999999E-4</v>
      </c>
      <c r="Q18" s="78">
        <v>0.43630000000000002</v>
      </c>
      <c r="R18" s="78">
        <v>3.7100000000000001E-2</v>
      </c>
    </row>
    <row r="19" spans="2:18">
      <c r="B19" s="79" t="s">
        <v>229</v>
      </c>
      <c r="C19" s="16"/>
      <c r="D19" s="16"/>
      <c r="H19" s="81">
        <v>1</v>
      </c>
      <c r="K19" s="80">
        <v>4.2599999999999999E-2</v>
      </c>
      <c r="L19" s="81">
        <v>26625572</v>
      </c>
      <c r="N19" s="81">
        <v>0</v>
      </c>
      <c r="O19" s="81">
        <v>26492.44414</v>
      </c>
      <c r="Q19" s="80">
        <v>0.56369999999999998</v>
      </c>
      <c r="R19" s="80">
        <v>4.7899999999999998E-2</v>
      </c>
    </row>
    <row r="20" spans="2:18">
      <c r="B20" t="s">
        <v>230</v>
      </c>
      <c r="C20" t="s">
        <v>231</v>
      </c>
      <c r="D20" t="s">
        <v>100</v>
      </c>
      <c r="E20" t="s">
        <v>227</v>
      </c>
      <c r="G20" t="s">
        <v>232</v>
      </c>
      <c r="H20" s="77">
        <v>1</v>
      </c>
      <c r="I20" t="s">
        <v>102</v>
      </c>
      <c r="J20" s="78">
        <v>3.7499999999999999E-2</v>
      </c>
      <c r="K20" s="78">
        <v>4.2599999999999999E-2</v>
      </c>
      <c r="L20" s="77">
        <v>26625572</v>
      </c>
      <c r="M20" s="77">
        <v>99.5</v>
      </c>
      <c r="N20" s="77">
        <v>0</v>
      </c>
      <c r="O20" s="77">
        <v>26492.44414</v>
      </c>
      <c r="P20" s="78">
        <v>1.1999999999999999E-3</v>
      </c>
      <c r="Q20" s="78">
        <v>0.56369999999999998</v>
      </c>
      <c r="R20" s="78">
        <v>4.7899999999999998E-2</v>
      </c>
    </row>
    <row r="21" spans="2:18">
      <c r="B21" s="79" t="s">
        <v>233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213</v>
      </c>
      <c r="C22" t="s">
        <v>213</v>
      </c>
      <c r="D22" s="16"/>
      <c r="E22" t="s">
        <v>213</v>
      </c>
      <c r="H22" s="77">
        <v>0</v>
      </c>
      <c r="I22" t="s">
        <v>213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213</v>
      </c>
      <c r="C24" t="s">
        <v>213</v>
      </c>
      <c r="D24" s="16"/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218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235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213</v>
      </c>
      <c r="C27" t="s">
        <v>213</v>
      </c>
      <c r="D27" s="16"/>
      <c r="E27" t="s">
        <v>213</v>
      </c>
      <c r="H27" s="77">
        <v>0</v>
      </c>
      <c r="I27" t="s">
        <v>213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237</v>
      </c>
      <c r="C30" s="16"/>
      <c r="D30" s="16"/>
    </row>
    <row r="31" spans="2:18">
      <c r="B31" t="s">
        <v>238</v>
      </c>
      <c r="C31" s="16"/>
      <c r="D31" s="16"/>
    </row>
    <row r="32" spans="2:18">
      <c r="B32" t="s">
        <v>239</v>
      </c>
      <c r="C32" s="16"/>
      <c r="D32" s="16"/>
    </row>
    <row r="33" spans="2:4">
      <c r="B33" t="s">
        <v>240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237</v>
      </c>
      <c r="C25" s="16"/>
      <c r="D25" s="16"/>
      <c r="E25" s="16"/>
      <c r="F25" s="16"/>
      <c r="G25" s="16"/>
    </row>
    <row r="26" spans="2:21">
      <c r="B26" t="s">
        <v>238</v>
      </c>
      <c r="C26" s="16"/>
      <c r="D26" s="16"/>
      <c r="E26" s="16"/>
      <c r="F26" s="16"/>
      <c r="G26" s="16"/>
    </row>
    <row r="27" spans="2:21">
      <c r="B27" t="s">
        <v>239</v>
      </c>
      <c r="C27" s="16"/>
      <c r="D27" s="16"/>
      <c r="E27" s="16"/>
      <c r="F27" s="16"/>
      <c r="G27" s="16"/>
    </row>
    <row r="28" spans="2:21">
      <c r="B28" t="s">
        <v>240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4.3099999999999996</v>
      </c>
      <c r="L11" s="7"/>
      <c r="M11" s="7"/>
      <c r="N11" s="76">
        <v>5.7299999999999997E-2</v>
      </c>
      <c r="O11" s="75">
        <v>1202000</v>
      </c>
      <c r="P11" s="33"/>
      <c r="Q11" s="75">
        <v>0</v>
      </c>
      <c r="R11" s="75">
        <v>955.59</v>
      </c>
      <c r="S11" s="7"/>
      <c r="T11" s="76">
        <v>1</v>
      </c>
      <c r="U11" s="76">
        <v>1.6999999999999999E-3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4.3099999999999996</v>
      </c>
      <c r="N12" s="80">
        <v>5.7299999999999997E-2</v>
      </c>
      <c r="O12" s="81">
        <v>1202000</v>
      </c>
      <c r="Q12" s="81">
        <v>0</v>
      </c>
      <c r="R12" s="81">
        <v>955.59</v>
      </c>
      <c r="T12" s="80">
        <v>1</v>
      </c>
      <c r="U12" s="80">
        <v>1.6999999999999999E-3</v>
      </c>
    </row>
    <row r="13" spans="2:66">
      <c r="B13" s="79" t="s">
        <v>241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4.3099999999999996</v>
      </c>
      <c r="N15" s="80">
        <v>5.7299999999999997E-2</v>
      </c>
      <c r="O15" s="81">
        <v>1202000</v>
      </c>
      <c r="Q15" s="81">
        <v>0</v>
      </c>
      <c r="R15" s="81">
        <v>955.59</v>
      </c>
      <c r="T15" s="80">
        <v>1</v>
      </c>
      <c r="U15" s="80">
        <v>1.6999999999999999E-3</v>
      </c>
    </row>
    <row r="16" spans="2:66">
      <c r="B16" t="s">
        <v>245</v>
      </c>
      <c r="C16" t="s">
        <v>246</v>
      </c>
      <c r="D16" t="s">
        <v>100</v>
      </c>
      <c r="E16" t="s">
        <v>123</v>
      </c>
      <c r="F16" t="s">
        <v>247</v>
      </c>
      <c r="G16" t="s">
        <v>248</v>
      </c>
      <c r="H16" t="s">
        <v>249</v>
      </c>
      <c r="I16" t="s">
        <v>206</v>
      </c>
      <c r="J16" t="s">
        <v>250</v>
      </c>
      <c r="K16" s="77">
        <v>4.3099999999999996</v>
      </c>
      <c r="L16" t="s">
        <v>102</v>
      </c>
      <c r="M16" s="78">
        <v>2.5000000000000001E-3</v>
      </c>
      <c r="N16" s="78">
        <v>5.7299999999999997E-2</v>
      </c>
      <c r="O16" s="77">
        <v>1202000</v>
      </c>
      <c r="P16" s="77">
        <v>79.5</v>
      </c>
      <c r="Q16" s="77">
        <v>0</v>
      </c>
      <c r="R16" s="77">
        <v>955.59</v>
      </c>
      <c r="S16" s="78">
        <v>2.0999999999999999E-3</v>
      </c>
      <c r="T16" s="78">
        <v>1</v>
      </c>
      <c r="U16" s="78">
        <v>1.6999999999999999E-3</v>
      </c>
    </row>
    <row r="17" spans="2:21">
      <c r="B17" s="79" t="s">
        <v>242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237</v>
      </c>
      <c r="C27" s="16"/>
      <c r="D27" s="16"/>
      <c r="E27" s="16"/>
      <c r="F27" s="16"/>
    </row>
    <row r="28" spans="2:21">
      <c r="B28" t="s">
        <v>238</v>
      </c>
      <c r="C28" s="16"/>
      <c r="D28" s="16"/>
      <c r="E28" s="16"/>
      <c r="F28" s="16"/>
    </row>
    <row r="29" spans="2:21">
      <c r="B29" t="s">
        <v>239</v>
      </c>
      <c r="C29" s="16"/>
      <c r="D29" s="16"/>
      <c r="E29" s="16"/>
      <c r="F29" s="16"/>
    </row>
    <row r="30" spans="2:21">
      <c r="B30" t="s">
        <v>240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12955569.15</v>
      </c>
      <c r="J11" s="7"/>
      <c r="K11" s="75">
        <v>747.67854999999997</v>
      </c>
      <c r="L11" s="75">
        <v>169439.525368551</v>
      </c>
      <c r="M11" s="7"/>
      <c r="N11" s="76">
        <v>1</v>
      </c>
      <c r="O11" s="76">
        <v>0.30649999999999999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12269217.58</v>
      </c>
      <c r="K12" s="81">
        <v>644.25351000000001</v>
      </c>
      <c r="L12" s="81">
        <v>124545.958499</v>
      </c>
      <c r="N12" s="80">
        <v>0.73499999999999999</v>
      </c>
      <c r="O12" s="80">
        <v>0.2253</v>
      </c>
    </row>
    <row r="13" spans="2:62">
      <c r="B13" s="79" t="s">
        <v>252</v>
      </c>
      <c r="E13" s="16"/>
      <c r="F13" s="16"/>
      <c r="G13" s="16"/>
      <c r="I13" s="81">
        <v>2272423.4</v>
      </c>
      <c r="K13" s="81">
        <v>507.11016000000001</v>
      </c>
      <c r="L13" s="81">
        <v>77323.944206</v>
      </c>
      <c r="N13" s="80">
        <v>0.45639999999999997</v>
      </c>
      <c r="O13" s="80">
        <v>0.1399</v>
      </c>
    </row>
    <row r="14" spans="2:62">
      <c r="B14" t="s">
        <v>253</v>
      </c>
      <c r="C14" t="s">
        <v>254</v>
      </c>
      <c r="D14" t="s">
        <v>100</v>
      </c>
      <c r="E14" t="s">
        <v>123</v>
      </c>
      <c r="F14" t="s">
        <v>255</v>
      </c>
      <c r="G14" t="s">
        <v>248</v>
      </c>
      <c r="H14" t="s">
        <v>102</v>
      </c>
      <c r="I14" s="77">
        <v>125692.4</v>
      </c>
      <c r="J14" s="77">
        <v>6001</v>
      </c>
      <c r="K14" s="77">
        <v>0</v>
      </c>
      <c r="L14" s="77">
        <v>7542.8009240000001</v>
      </c>
      <c r="M14" s="78">
        <v>1.1000000000000001E-3</v>
      </c>
      <c r="N14" s="78">
        <v>4.4499999999999998E-2</v>
      </c>
      <c r="O14" s="78">
        <v>1.3599999999999999E-2</v>
      </c>
    </row>
    <row r="15" spans="2:62">
      <c r="B15" t="s">
        <v>256</v>
      </c>
      <c r="C15" t="s">
        <v>257</v>
      </c>
      <c r="D15" t="s">
        <v>100</v>
      </c>
      <c r="E15" t="s">
        <v>123</v>
      </c>
      <c r="F15" t="s">
        <v>247</v>
      </c>
      <c r="G15" t="s">
        <v>248</v>
      </c>
      <c r="H15" t="s">
        <v>102</v>
      </c>
      <c r="I15" s="77">
        <v>181721</v>
      </c>
      <c r="J15" s="77">
        <v>1006</v>
      </c>
      <c r="K15" s="77">
        <v>0</v>
      </c>
      <c r="L15" s="77">
        <v>1828.1132600000001</v>
      </c>
      <c r="M15" s="78">
        <v>2.9999999999999997E-4</v>
      </c>
      <c r="N15" s="78">
        <v>1.0800000000000001E-2</v>
      </c>
      <c r="O15" s="78">
        <v>3.3E-3</v>
      </c>
    </row>
    <row r="16" spans="2:62">
      <c r="B16" t="s">
        <v>258</v>
      </c>
      <c r="C16" t="s">
        <v>259</v>
      </c>
      <c r="D16" t="s">
        <v>100</v>
      </c>
      <c r="E16" t="s">
        <v>123</v>
      </c>
      <c r="F16" t="s">
        <v>260</v>
      </c>
      <c r="G16" t="s">
        <v>261</v>
      </c>
      <c r="H16" t="s">
        <v>102</v>
      </c>
      <c r="I16" s="77">
        <v>97100</v>
      </c>
      <c r="J16" s="77">
        <v>3560</v>
      </c>
      <c r="K16" s="77">
        <v>68.145750000000007</v>
      </c>
      <c r="L16" s="77">
        <v>3524.9057499999999</v>
      </c>
      <c r="M16" s="78">
        <v>4.0000000000000002E-4</v>
      </c>
      <c r="N16" s="78">
        <v>2.0799999999999999E-2</v>
      </c>
      <c r="O16" s="78">
        <v>6.4000000000000003E-3</v>
      </c>
    </row>
    <row r="17" spans="2:15">
      <c r="B17" t="s">
        <v>262</v>
      </c>
      <c r="C17" t="s">
        <v>263</v>
      </c>
      <c r="D17" t="s">
        <v>100</v>
      </c>
      <c r="E17" t="s">
        <v>123</v>
      </c>
      <c r="F17" t="s">
        <v>264</v>
      </c>
      <c r="G17" t="s">
        <v>261</v>
      </c>
      <c r="H17" t="s">
        <v>102</v>
      </c>
      <c r="I17" s="77">
        <v>106226</v>
      </c>
      <c r="J17" s="77">
        <v>3020</v>
      </c>
      <c r="K17" s="77">
        <v>0</v>
      </c>
      <c r="L17" s="77">
        <v>3208.0252</v>
      </c>
      <c r="M17" s="78">
        <v>5.0000000000000001E-4</v>
      </c>
      <c r="N17" s="78">
        <v>1.89E-2</v>
      </c>
      <c r="O17" s="78">
        <v>5.7999999999999996E-3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268</v>
      </c>
      <c r="H18" t="s">
        <v>102</v>
      </c>
      <c r="I18" s="77">
        <v>8579</v>
      </c>
      <c r="J18" s="77">
        <v>60900</v>
      </c>
      <c r="K18" s="77">
        <v>0</v>
      </c>
      <c r="L18" s="77">
        <v>5224.6109999999999</v>
      </c>
      <c r="M18" s="78">
        <v>2.0000000000000001E-4</v>
      </c>
      <c r="N18" s="78">
        <v>3.0800000000000001E-2</v>
      </c>
      <c r="O18" s="78">
        <v>9.4999999999999998E-3</v>
      </c>
    </row>
    <row r="19" spans="2:15">
      <c r="B19" t="s">
        <v>269</v>
      </c>
      <c r="C19" t="s">
        <v>270</v>
      </c>
      <c r="D19" t="s">
        <v>100</v>
      </c>
      <c r="E19" t="s">
        <v>123</v>
      </c>
      <c r="F19" t="s">
        <v>271</v>
      </c>
      <c r="G19" t="s">
        <v>272</v>
      </c>
      <c r="H19" t="s">
        <v>102</v>
      </c>
      <c r="I19" s="77">
        <v>78040</v>
      </c>
      <c r="J19" s="77">
        <v>12650</v>
      </c>
      <c r="K19" s="77">
        <v>208.45920000000001</v>
      </c>
      <c r="L19" s="77">
        <v>10080.519200000001</v>
      </c>
      <c r="M19" s="78">
        <v>8.0000000000000004E-4</v>
      </c>
      <c r="N19" s="78">
        <v>5.9499999999999997E-2</v>
      </c>
      <c r="O19" s="78">
        <v>1.8200000000000001E-2</v>
      </c>
    </row>
    <row r="20" spans="2:15">
      <c r="B20" t="s">
        <v>273</v>
      </c>
      <c r="C20" t="s">
        <v>274</v>
      </c>
      <c r="D20" t="s">
        <v>100</v>
      </c>
      <c r="E20" t="s">
        <v>123</v>
      </c>
      <c r="F20" t="s">
        <v>275</v>
      </c>
      <c r="G20" t="s">
        <v>272</v>
      </c>
      <c r="H20" t="s">
        <v>102</v>
      </c>
      <c r="I20" s="77">
        <v>379928</v>
      </c>
      <c r="J20" s="77">
        <v>1755</v>
      </c>
      <c r="K20" s="77">
        <v>0</v>
      </c>
      <c r="L20" s="77">
        <v>6667.7363999999998</v>
      </c>
      <c r="M20" s="78">
        <v>2.9999999999999997E-4</v>
      </c>
      <c r="N20" s="78">
        <v>3.9399999999999998E-2</v>
      </c>
      <c r="O20" s="78">
        <v>1.21E-2</v>
      </c>
    </row>
    <row r="21" spans="2:15">
      <c r="B21" t="s">
        <v>276</v>
      </c>
      <c r="C21" t="s">
        <v>277</v>
      </c>
      <c r="D21" t="s">
        <v>100</v>
      </c>
      <c r="E21" t="s">
        <v>123</v>
      </c>
      <c r="F21" t="s">
        <v>278</v>
      </c>
      <c r="G21" t="s">
        <v>272</v>
      </c>
      <c r="H21" t="s">
        <v>102</v>
      </c>
      <c r="I21" s="77">
        <v>313524</v>
      </c>
      <c r="J21" s="77">
        <v>2700</v>
      </c>
      <c r="K21" s="77">
        <v>141.70561000000001</v>
      </c>
      <c r="L21" s="77">
        <v>8606.8536100000001</v>
      </c>
      <c r="M21" s="78">
        <v>2.0000000000000001E-4</v>
      </c>
      <c r="N21" s="78">
        <v>5.0799999999999998E-2</v>
      </c>
      <c r="O21" s="78">
        <v>1.5599999999999999E-2</v>
      </c>
    </row>
    <row r="22" spans="2:15">
      <c r="B22" t="s">
        <v>279</v>
      </c>
      <c r="C22" t="s">
        <v>280</v>
      </c>
      <c r="D22" t="s">
        <v>100</v>
      </c>
      <c r="E22" t="s">
        <v>123</v>
      </c>
      <c r="F22" t="s">
        <v>281</v>
      </c>
      <c r="G22" t="s">
        <v>282</v>
      </c>
      <c r="H22" t="s">
        <v>102</v>
      </c>
      <c r="I22" s="77">
        <v>1255</v>
      </c>
      <c r="J22" s="77">
        <v>152370</v>
      </c>
      <c r="K22" s="77">
        <v>0</v>
      </c>
      <c r="L22" s="77">
        <v>1912.2435</v>
      </c>
      <c r="M22" s="78">
        <v>2.9999999999999997E-4</v>
      </c>
      <c r="N22" s="78">
        <v>1.1299999999999999E-2</v>
      </c>
      <c r="O22" s="78">
        <v>3.5000000000000001E-3</v>
      </c>
    </row>
    <row r="23" spans="2:15">
      <c r="B23" t="s">
        <v>283</v>
      </c>
      <c r="C23" t="s">
        <v>284</v>
      </c>
      <c r="D23" t="s">
        <v>100</v>
      </c>
      <c r="E23" t="s">
        <v>123</v>
      </c>
      <c r="F23" t="s">
        <v>285</v>
      </c>
      <c r="G23" t="s">
        <v>282</v>
      </c>
      <c r="H23" t="s">
        <v>102</v>
      </c>
      <c r="I23" s="77">
        <v>1134</v>
      </c>
      <c r="J23" s="77">
        <v>117790</v>
      </c>
      <c r="K23" s="77">
        <v>0</v>
      </c>
      <c r="L23" s="77">
        <v>1335.7385999999999</v>
      </c>
      <c r="M23" s="78">
        <v>1E-4</v>
      </c>
      <c r="N23" s="78">
        <v>7.9000000000000008E-3</v>
      </c>
      <c r="O23" s="78">
        <v>2.3999999999999998E-3</v>
      </c>
    </row>
    <row r="24" spans="2:15">
      <c r="B24" t="s">
        <v>286</v>
      </c>
      <c r="C24" t="s">
        <v>287</v>
      </c>
      <c r="D24" t="s">
        <v>100</v>
      </c>
      <c r="E24" t="s">
        <v>123</v>
      </c>
      <c r="F24" t="s">
        <v>288</v>
      </c>
      <c r="G24" t="s">
        <v>289</v>
      </c>
      <c r="H24" t="s">
        <v>102</v>
      </c>
      <c r="I24" s="77">
        <v>12002</v>
      </c>
      <c r="J24" s="77">
        <v>39690</v>
      </c>
      <c r="K24" s="77">
        <v>0</v>
      </c>
      <c r="L24" s="77">
        <v>4763.5937999999996</v>
      </c>
      <c r="M24" s="78">
        <v>6.9999999999999999E-4</v>
      </c>
      <c r="N24" s="78">
        <v>2.81E-2</v>
      </c>
      <c r="O24" s="78">
        <v>8.6E-3</v>
      </c>
    </row>
    <row r="25" spans="2:15">
      <c r="B25" t="s">
        <v>290</v>
      </c>
      <c r="C25" t="s">
        <v>291</v>
      </c>
      <c r="D25" t="s">
        <v>100</v>
      </c>
      <c r="E25" t="s">
        <v>123</v>
      </c>
      <c r="F25" t="s">
        <v>292</v>
      </c>
      <c r="G25" t="s">
        <v>293</v>
      </c>
      <c r="H25" t="s">
        <v>102</v>
      </c>
      <c r="I25" s="77">
        <v>76493</v>
      </c>
      <c r="J25" s="77">
        <v>2413</v>
      </c>
      <c r="K25" s="77">
        <v>0</v>
      </c>
      <c r="L25" s="77">
        <v>1845.7760900000001</v>
      </c>
      <c r="M25" s="78">
        <v>1E-4</v>
      </c>
      <c r="N25" s="78">
        <v>1.09E-2</v>
      </c>
      <c r="O25" s="78">
        <v>3.3E-3</v>
      </c>
    </row>
    <row r="26" spans="2:15">
      <c r="B26" t="s">
        <v>294</v>
      </c>
      <c r="C26" t="s">
        <v>295</v>
      </c>
      <c r="D26" t="s">
        <v>100</v>
      </c>
      <c r="E26" t="s">
        <v>123</v>
      </c>
      <c r="F26" t="s">
        <v>296</v>
      </c>
      <c r="G26" t="s">
        <v>297</v>
      </c>
      <c r="H26" t="s">
        <v>102</v>
      </c>
      <c r="I26" s="77">
        <v>3650</v>
      </c>
      <c r="J26" s="77">
        <v>15300</v>
      </c>
      <c r="K26" s="77">
        <v>0</v>
      </c>
      <c r="L26" s="77">
        <v>558.45000000000005</v>
      </c>
      <c r="M26" s="78">
        <v>0</v>
      </c>
      <c r="N26" s="78">
        <v>3.3E-3</v>
      </c>
      <c r="O26" s="78">
        <v>1E-3</v>
      </c>
    </row>
    <row r="27" spans="2:15">
      <c r="B27" t="s">
        <v>298</v>
      </c>
      <c r="C27" t="s">
        <v>299</v>
      </c>
      <c r="D27" t="s">
        <v>100</v>
      </c>
      <c r="E27" t="s">
        <v>123</v>
      </c>
      <c r="F27" t="s">
        <v>300</v>
      </c>
      <c r="G27" t="s">
        <v>301</v>
      </c>
      <c r="H27" t="s">
        <v>102</v>
      </c>
      <c r="I27" s="77">
        <v>6019</v>
      </c>
      <c r="J27" s="77">
        <v>29700</v>
      </c>
      <c r="K27" s="77">
        <v>0</v>
      </c>
      <c r="L27" s="77">
        <v>1787.643</v>
      </c>
      <c r="M27" s="78">
        <v>2.9999999999999997E-4</v>
      </c>
      <c r="N27" s="78">
        <v>1.06E-2</v>
      </c>
      <c r="O27" s="78">
        <v>3.2000000000000002E-3</v>
      </c>
    </row>
    <row r="28" spans="2:15">
      <c r="B28" t="s">
        <v>302</v>
      </c>
      <c r="C28" t="s">
        <v>303</v>
      </c>
      <c r="D28" t="s">
        <v>100</v>
      </c>
      <c r="E28" t="s">
        <v>123</v>
      </c>
      <c r="F28" t="s">
        <v>304</v>
      </c>
      <c r="G28" t="s">
        <v>301</v>
      </c>
      <c r="H28" t="s">
        <v>102</v>
      </c>
      <c r="I28" s="77">
        <v>16220</v>
      </c>
      <c r="J28" s="77">
        <v>22500</v>
      </c>
      <c r="K28" s="77">
        <v>88.799599999999998</v>
      </c>
      <c r="L28" s="77">
        <v>3738.2995999999998</v>
      </c>
      <c r="M28" s="78">
        <v>2.9999999999999997E-4</v>
      </c>
      <c r="N28" s="78">
        <v>2.2100000000000002E-2</v>
      </c>
      <c r="O28" s="78">
        <v>6.7999999999999996E-3</v>
      </c>
    </row>
    <row r="29" spans="2:15">
      <c r="B29" t="s">
        <v>305</v>
      </c>
      <c r="C29" t="s">
        <v>306</v>
      </c>
      <c r="D29" t="s">
        <v>100</v>
      </c>
      <c r="E29" t="s">
        <v>123</v>
      </c>
      <c r="F29" t="s">
        <v>307</v>
      </c>
      <c r="G29" t="s">
        <v>308</v>
      </c>
      <c r="H29" t="s">
        <v>102</v>
      </c>
      <c r="I29" s="77">
        <v>286751</v>
      </c>
      <c r="J29" s="77">
        <v>3197</v>
      </c>
      <c r="K29" s="77">
        <v>0</v>
      </c>
      <c r="L29" s="77">
        <v>9167.4294699999991</v>
      </c>
      <c r="M29" s="78">
        <v>2.0000000000000001E-4</v>
      </c>
      <c r="N29" s="78">
        <v>5.4100000000000002E-2</v>
      </c>
      <c r="O29" s="78">
        <v>1.66E-2</v>
      </c>
    </row>
    <row r="30" spans="2:15">
      <c r="B30" t="s">
        <v>309</v>
      </c>
      <c r="C30" t="s">
        <v>310</v>
      </c>
      <c r="D30" t="s">
        <v>100</v>
      </c>
      <c r="E30" t="s">
        <v>123</v>
      </c>
      <c r="F30" t="s">
        <v>311</v>
      </c>
      <c r="G30" t="s">
        <v>129</v>
      </c>
      <c r="H30" t="s">
        <v>102</v>
      </c>
      <c r="I30" s="77">
        <v>3382</v>
      </c>
      <c r="J30" s="77">
        <v>80520</v>
      </c>
      <c r="K30" s="77">
        <v>0</v>
      </c>
      <c r="L30" s="77">
        <v>2723.1864</v>
      </c>
      <c r="M30" s="78">
        <v>0</v>
      </c>
      <c r="N30" s="78">
        <v>1.61E-2</v>
      </c>
      <c r="O30" s="78">
        <v>4.8999999999999998E-3</v>
      </c>
    </row>
    <row r="31" spans="2:15">
      <c r="B31" t="s">
        <v>312</v>
      </c>
      <c r="C31" t="s">
        <v>313</v>
      </c>
      <c r="D31" t="s">
        <v>100</v>
      </c>
      <c r="E31" t="s">
        <v>123</v>
      </c>
      <c r="F31" t="s">
        <v>314</v>
      </c>
      <c r="G31" t="s">
        <v>132</v>
      </c>
      <c r="H31" t="s">
        <v>102</v>
      </c>
      <c r="I31" s="77">
        <v>574707</v>
      </c>
      <c r="J31" s="77">
        <v>488.6</v>
      </c>
      <c r="K31" s="77">
        <v>0</v>
      </c>
      <c r="L31" s="77">
        <v>2808.0184020000002</v>
      </c>
      <c r="M31" s="78">
        <v>2.0000000000000001E-4</v>
      </c>
      <c r="N31" s="78">
        <v>1.66E-2</v>
      </c>
      <c r="O31" s="78">
        <v>5.1000000000000004E-3</v>
      </c>
    </row>
    <row r="32" spans="2:15">
      <c r="B32" s="79" t="s">
        <v>315</v>
      </c>
      <c r="E32" s="16"/>
      <c r="F32" s="16"/>
      <c r="G32" s="16"/>
      <c r="I32" s="81">
        <v>7631237.1799999997</v>
      </c>
      <c r="K32" s="81">
        <v>8.7437500000000004</v>
      </c>
      <c r="L32" s="81">
        <v>35941.192452000003</v>
      </c>
      <c r="N32" s="80">
        <v>0.21210000000000001</v>
      </c>
      <c r="O32" s="80">
        <v>6.5000000000000002E-2</v>
      </c>
    </row>
    <row r="33" spans="2:15">
      <c r="B33" t="s">
        <v>316</v>
      </c>
      <c r="C33" t="s">
        <v>317</v>
      </c>
      <c r="D33" t="s">
        <v>100</v>
      </c>
      <c r="E33" t="s">
        <v>123</v>
      </c>
      <c r="F33" t="s">
        <v>318</v>
      </c>
      <c r="G33" t="s">
        <v>319</v>
      </c>
      <c r="H33" t="s">
        <v>102</v>
      </c>
      <c r="I33" s="77">
        <v>6853132</v>
      </c>
      <c r="J33" s="77">
        <v>98.1</v>
      </c>
      <c r="K33" s="77">
        <v>0</v>
      </c>
      <c r="L33" s="77">
        <v>6722.9224919999997</v>
      </c>
      <c r="M33" s="78">
        <v>2.0999999999999999E-3</v>
      </c>
      <c r="N33" s="78">
        <v>3.9699999999999999E-2</v>
      </c>
      <c r="O33" s="78">
        <v>1.2200000000000001E-2</v>
      </c>
    </row>
    <row r="34" spans="2:15">
      <c r="B34" t="s">
        <v>320</v>
      </c>
      <c r="C34" t="s">
        <v>321</v>
      </c>
      <c r="D34" t="s">
        <v>100</v>
      </c>
      <c r="E34" t="s">
        <v>123</v>
      </c>
      <c r="F34" t="s">
        <v>322</v>
      </c>
      <c r="G34" t="s">
        <v>319</v>
      </c>
      <c r="H34" t="s">
        <v>102</v>
      </c>
      <c r="I34" s="77">
        <v>6487</v>
      </c>
      <c r="J34" s="77">
        <v>35160</v>
      </c>
      <c r="K34" s="77">
        <v>0</v>
      </c>
      <c r="L34" s="77">
        <v>2280.8292000000001</v>
      </c>
      <c r="M34" s="78">
        <v>5.0000000000000001E-4</v>
      </c>
      <c r="N34" s="78">
        <v>1.35E-2</v>
      </c>
      <c r="O34" s="78">
        <v>4.1000000000000003E-3</v>
      </c>
    </row>
    <row r="35" spans="2:15">
      <c r="B35" t="s">
        <v>323</v>
      </c>
      <c r="C35" t="s">
        <v>324</v>
      </c>
      <c r="D35" t="s">
        <v>100</v>
      </c>
      <c r="E35" t="s">
        <v>123</v>
      </c>
      <c r="F35" t="s">
        <v>325</v>
      </c>
      <c r="G35" t="s">
        <v>248</v>
      </c>
      <c r="H35" t="s">
        <v>102</v>
      </c>
      <c r="I35" s="77">
        <v>28000</v>
      </c>
      <c r="J35" s="77">
        <v>8390</v>
      </c>
      <c r="K35" s="77">
        <v>0</v>
      </c>
      <c r="L35" s="77">
        <v>2349.1999999999998</v>
      </c>
      <c r="M35" s="78">
        <v>8.0000000000000004E-4</v>
      </c>
      <c r="N35" s="78">
        <v>1.3899999999999999E-2</v>
      </c>
      <c r="O35" s="78">
        <v>4.3E-3</v>
      </c>
    </row>
    <row r="36" spans="2:15">
      <c r="B36" t="s">
        <v>326</v>
      </c>
      <c r="C36" t="s">
        <v>327</v>
      </c>
      <c r="D36" t="s">
        <v>100</v>
      </c>
      <c r="E36" t="s">
        <v>123</v>
      </c>
      <c r="F36" t="s">
        <v>328</v>
      </c>
      <c r="G36" t="s">
        <v>261</v>
      </c>
      <c r="H36" t="s">
        <v>102</v>
      </c>
      <c r="I36" s="77">
        <v>61665</v>
      </c>
      <c r="J36" s="77">
        <v>4874</v>
      </c>
      <c r="K36" s="77">
        <v>0</v>
      </c>
      <c r="L36" s="77">
        <v>3005.5520999999999</v>
      </c>
      <c r="M36" s="78">
        <v>8.0000000000000004E-4</v>
      </c>
      <c r="N36" s="78">
        <v>1.77E-2</v>
      </c>
      <c r="O36" s="78">
        <v>5.4000000000000003E-3</v>
      </c>
    </row>
    <row r="37" spans="2:15">
      <c r="B37" t="s">
        <v>329</v>
      </c>
      <c r="C37" t="s">
        <v>330</v>
      </c>
      <c r="D37" t="s">
        <v>100</v>
      </c>
      <c r="E37" t="s">
        <v>123</v>
      </c>
      <c r="F37" t="s">
        <v>331</v>
      </c>
      <c r="G37" t="s">
        <v>332</v>
      </c>
      <c r="H37" t="s">
        <v>102</v>
      </c>
      <c r="I37" s="77">
        <v>12255</v>
      </c>
      <c r="J37" s="77">
        <v>20430</v>
      </c>
      <c r="K37" s="77">
        <v>0</v>
      </c>
      <c r="L37" s="77">
        <v>2503.6965</v>
      </c>
      <c r="M37" s="78">
        <v>5.9999999999999995E-4</v>
      </c>
      <c r="N37" s="78">
        <v>1.4800000000000001E-2</v>
      </c>
      <c r="O37" s="78">
        <v>4.4999999999999997E-3</v>
      </c>
    </row>
    <row r="38" spans="2:15">
      <c r="B38" t="s">
        <v>333</v>
      </c>
      <c r="C38" t="s">
        <v>334</v>
      </c>
      <c r="D38" t="s">
        <v>100</v>
      </c>
      <c r="E38" t="s">
        <v>123</v>
      </c>
      <c r="F38" t="s">
        <v>335</v>
      </c>
      <c r="G38" t="s">
        <v>289</v>
      </c>
      <c r="H38" t="s">
        <v>102</v>
      </c>
      <c r="I38" s="77">
        <v>141416</v>
      </c>
      <c r="J38" s="77">
        <v>1796</v>
      </c>
      <c r="K38" s="77">
        <v>0</v>
      </c>
      <c r="L38" s="77">
        <v>2539.8313600000001</v>
      </c>
      <c r="M38" s="78">
        <v>1.5E-3</v>
      </c>
      <c r="N38" s="78">
        <v>1.4999999999999999E-2</v>
      </c>
      <c r="O38" s="78">
        <v>4.5999999999999999E-3</v>
      </c>
    </row>
    <row r="39" spans="2:15">
      <c r="B39" t="s">
        <v>336</v>
      </c>
      <c r="C39" t="s">
        <v>337</v>
      </c>
      <c r="D39" t="s">
        <v>100</v>
      </c>
      <c r="E39" t="s">
        <v>123</v>
      </c>
      <c r="F39" t="s">
        <v>338</v>
      </c>
      <c r="G39" t="s">
        <v>297</v>
      </c>
      <c r="H39" t="s">
        <v>102</v>
      </c>
      <c r="I39" s="77">
        <v>22256</v>
      </c>
      <c r="J39" s="77">
        <v>9869</v>
      </c>
      <c r="K39" s="77">
        <v>0</v>
      </c>
      <c r="L39" s="77">
        <v>2196.4446400000002</v>
      </c>
      <c r="M39" s="78">
        <v>5.0000000000000001E-4</v>
      </c>
      <c r="N39" s="78">
        <v>1.2999999999999999E-2</v>
      </c>
      <c r="O39" s="78">
        <v>4.0000000000000001E-3</v>
      </c>
    </row>
    <row r="40" spans="2:15">
      <c r="B40" t="s">
        <v>339</v>
      </c>
      <c r="C40" t="s">
        <v>340</v>
      </c>
      <c r="D40" t="s">
        <v>100</v>
      </c>
      <c r="E40" t="s">
        <v>123</v>
      </c>
      <c r="F40" t="s">
        <v>341</v>
      </c>
      <c r="G40" t="s">
        <v>342</v>
      </c>
      <c r="H40" t="s">
        <v>102</v>
      </c>
      <c r="I40" s="77">
        <v>78267</v>
      </c>
      <c r="J40" s="77">
        <v>1185</v>
      </c>
      <c r="K40" s="77">
        <v>0</v>
      </c>
      <c r="L40" s="77">
        <v>927.46394999999995</v>
      </c>
      <c r="M40" s="78">
        <v>4.0000000000000002E-4</v>
      </c>
      <c r="N40" s="78">
        <v>5.4999999999999997E-3</v>
      </c>
      <c r="O40" s="78">
        <v>1.6999999999999999E-3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342</v>
      </c>
      <c r="H41" t="s">
        <v>102</v>
      </c>
      <c r="I41" s="77">
        <v>36007</v>
      </c>
      <c r="J41" s="77">
        <v>3950</v>
      </c>
      <c r="K41" s="77">
        <v>0</v>
      </c>
      <c r="L41" s="77">
        <v>1422.2764999999999</v>
      </c>
      <c r="M41" s="78">
        <v>5.0000000000000001E-4</v>
      </c>
      <c r="N41" s="78">
        <v>8.3999999999999995E-3</v>
      </c>
      <c r="O41" s="78">
        <v>2.5999999999999999E-3</v>
      </c>
    </row>
    <row r="42" spans="2:15">
      <c r="B42" t="s">
        <v>346</v>
      </c>
      <c r="C42" t="s">
        <v>347</v>
      </c>
      <c r="D42" t="s">
        <v>100</v>
      </c>
      <c r="E42" t="s">
        <v>123</v>
      </c>
      <c r="F42" t="s">
        <v>348</v>
      </c>
      <c r="G42" t="s">
        <v>349</v>
      </c>
      <c r="H42" t="s">
        <v>102</v>
      </c>
      <c r="I42" s="77">
        <v>27289</v>
      </c>
      <c r="J42" s="77">
        <v>5265</v>
      </c>
      <c r="K42" s="77">
        <v>0</v>
      </c>
      <c r="L42" s="77">
        <v>1436.76585</v>
      </c>
      <c r="M42" s="78">
        <v>4.0000000000000002E-4</v>
      </c>
      <c r="N42" s="78">
        <v>8.5000000000000006E-3</v>
      </c>
      <c r="O42" s="78">
        <v>2.5999999999999999E-3</v>
      </c>
    </row>
    <row r="43" spans="2:15">
      <c r="B43" t="s">
        <v>350</v>
      </c>
      <c r="C43" t="s">
        <v>351</v>
      </c>
      <c r="D43" t="s">
        <v>100</v>
      </c>
      <c r="E43" t="s">
        <v>123</v>
      </c>
      <c r="F43" t="s">
        <v>352</v>
      </c>
      <c r="G43" t="s">
        <v>353</v>
      </c>
      <c r="H43" t="s">
        <v>102</v>
      </c>
      <c r="I43" s="77">
        <v>5731</v>
      </c>
      <c r="J43" s="77">
        <v>30550</v>
      </c>
      <c r="K43" s="77">
        <v>0</v>
      </c>
      <c r="L43" s="77">
        <v>1750.8205</v>
      </c>
      <c r="M43" s="78">
        <v>4.0000000000000002E-4</v>
      </c>
      <c r="N43" s="78">
        <v>1.03E-2</v>
      </c>
      <c r="O43" s="78">
        <v>3.2000000000000002E-3</v>
      </c>
    </row>
    <row r="44" spans="2:15">
      <c r="B44" t="s">
        <v>354</v>
      </c>
      <c r="C44" t="s">
        <v>355</v>
      </c>
      <c r="D44" t="s">
        <v>100</v>
      </c>
      <c r="E44" t="s">
        <v>123</v>
      </c>
      <c r="F44" t="s">
        <v>356</v>
      </c>
      <c r="G44" t="s">
        <v>353</v>
      </c>
      <c r="H44" t="s">
        <v>102</v>
      </c>
      <c r="I44" s="77">
        <v>145751</v>
      </c>
      <c r="J44" s="77">
        <v>1741</v>
      </c>
      <c r="K44" s="77">
        <v>0</v>
      </c>
      <c r="L44" s="77">
        <v>2537.5249100000001</v>
      </c>
      <c r="M44" s="78">
        <v>5.0000000000000001E-4</v>
      </c>
      <c r="N44" s="78">
        <v>1.4999999999999999E-2</v>
      </c>
      <c r="O44" s="78">
        <v>4.5999999999999999E-3</v>
      </c>
    </row>
    <row r="45" spans="2:15">
      <c r="B45" t="s">
        <v>357</v>
      </c>
      <c r="C45" t="s">
        <v>358</v>
      </c>
      <c r="D45" t="s">
        <v>100</v>
      </c>
      <c r="E45" t="s">
        <v>123</v>
      </c>
      <c r="F45" t="s">
        <v>359</v>
      </c>
      <c r="G45" t="s">
        <v>360</v>
      </c>
      <c r="H45" t="s">
        <v>102</v>
      </c>
      <c r="I45" s="77">
        <v>6995</v>
      </c>
      <c r="J45" s="77">
        <v>14920</v>
      </c>
      <c r="K45" s="77">
        <v>8.7437500000000004</v>
      </c>
      <c r="L45" s="77">
        <v>1052.3977500000001</v>
      </c>
      <c r="M45" s="78">
        <v>2.9999999999999997E-4</v>
      </c>
      <c r="N45" s="78">
        <v>6.1999999999999998E-3</v>
      </c>
      <c r="O45" s="78">
        <v>1.9E-3</v>
      </c>
    </row>
    <row r="46" spans="2:15">
      <c r="B46" t="s">
        <v>361</v>
      </c>
      <c r="C46" t="s">
        <v>362</v>
      </c>
      <c r="D46" t="s">
        <v>100</v>
      </c>
      <c r="E46" t="s">
        <v>123</v>
      </c>
      <c r="F46" t="s">
        <v>363</v>
      </c>
      <c r="G46" t="s">
        <v>364</v>
      </c>
      <c r="H46" t="s">
        <v>102</v>
      </c>
      <c r="I46" s="77">
        <v>4458</v>
      </c>
      <c r="J46" s="77">
        <v>26300</v>
      </c>
      <c r="K46" s="77">
        <v>0</v>
      </c>
      <c r="L46" s="77">
        <v>1172.454</v>
      </c>
      <c r="M46" s="78">
        <v>6.9999999999999999E-4</v>
      </c>
      <c r="N46" s="78">
        <v>6.8999999999999999E-3</v>
      </c>
      <c r="O46" s="78">
        <v>2.0999999999999999E-3</v>
      </c>
    </row>
    <row r="47" spans="2:15">
      <c r="B47" t="s">
        <v>365</v>
      </c>
      <c r="C47" t="s">
        <v>366</v>
      </c>
      <c r="D47" t="s">
        <v>100</v>
      </c>
      <c r="E47" t="s">
        <v>123</v>
      </c>
      <c r="F47" t="s">
        <v>367</v>
      </c>
      <c r="G47" t="s">
        <v>368</v>
      </c>
      <c r="H47" t="s">
        <v>102</v>
      </c>
      <c r="I47" s="77">
        <v>179328.18</v>
      </c>
      <c r="J47" s="77">
        <v>1500</v>
      </c>
      <c r="K47" s="77">
        <v>0</v>
      </c>
      <c r="L47" s="77">
        <v>2689.9227000000001</v>
      </c>
      <c r="M47" s="78">
        <v>8.9999999999999998E-4</v>
      </c>
      <c r="N47" s="78">
        <v>1.5900000000000001E-2</v>
      </c>
      <c r="O47" s="78">
        <v>4.8999999999999998E-3</v>
      </c>
    </row>
    <row r="48" spans="2:15">
      <c r="B48" t="s">
        <v>369</v>
      </c>
      <c r="C48" t="s">
        <v>370</v>
      </c>
      <c r="D48" t="s">
        <v>100</v>
      </c>
      <c r="E48" t="s">
        <v>123</v>
      </c>
      <c r="F48" t="s">
        <v>371</v>
      </c>
      <c r="G48" t="s">
        <v>129</v>
      </c>
      <c r="H48" t="s">
        <v>102</v>
      </c>
      <c r="I48" s="77">
        <v>22200</v>
      </c>
      <c r="J48" s="77">
        <v>6095</v>
      </c>
      <c r="K48" s="77">
        <v>0</v>
      </c>
      <c r="L48" s="77">
        <v>1353.09</v>
      </c>
      <c r="M48" s="78">
        <v>6.9999999999999999E-4</v>
      </c>
      <c r="N48" s="78">
        <v>8.0000000000000002E-3</v>
      </c>
      <c r="O48" s="78">
        <v>2.3999999999999998E-3</v>
      </c>
    </row>
    <row r="49" spans="2:15">
      <c r="B49" s="79" t="s">
        <v>372</v>
      </c>
      <c r="E49" s="16"/>
      <c r="F49" s="16"/>
      <c r="G49" s="16"/>
      <c r="I49" s="81">
        <v>2365557</v>
      </c>
      <c r="K49" s="81">
        <v>128.39959999999999</v>
      </c>
      <c r="L49" s="81">
        <v>11280.821841000001</v>
      </c>
      <c r="N49" s="80">
        <v>6.6600000000000006E-2</v>
      </c>
      <c r="O49" s="80">
        <v>2.0400000000000001E-2</v>
      </c>
    </row>
    <row r="50" spans="2:15">
      <c r="B50" t="s">
        <v>373</v>
      </c>
      <c r="C50" t="s">
        <v>374</v>
      </c>
      <c r="D50" t="s">
        <v>100</v>
      </c>
      <c r="E50" t="s">
        <v>123</v>
      </c>
      <c r="F50" t="s">
        <v>375</v>
      </c>
      <c r="G50" t="s">
        <v>376</v>
      </c>
      <c r="H50" t="s">
        <v>102</v>
      </c>
      <c r="I50" s="77">
        <v>114077</v>
      </c>
      <c r="J50" s="77">
        <v>483.4</v>
      </c>
      <c r="K50" s="77">
        <v>0</v>
      </c>
      <c r="L50" s="77">
        <v>551.448218</v>
      </c>
      <c r="M50" s="78">
        <v>3.8999999999999998E-3</v>
      </c>
      <c r="N50" s="78">
        <v>3.3E-3</v>
      </c>
      <c r="O50" s="78">
        <v>1E-3</v>
      </c>
    </row>
    <row r="51" spans="2:15">
      <c r="B51" t="s">
        <v>377</v>
      </c>
      <c r="C51" t="s">
        <v>378</v>
      </c>
      <c r="D51" t="s">
        <v>100</v>
      </c>
      <c r="E51" t="s">
        <v>123</v>
      </c>
      <c r="F51" t="s">
        <v>379</v>
      </c>
      <c r="G51" t="s">
        <v>376</v>
      </c>
      <c r="H51" t="s">
        <v>102</v>
      </c>
      <c r="I51" s="77">
        <v>265272</v>
      </c>
      <c r="J51" s="77">
        <v>1160</v>
      </c>
      <c r="K51" s="77">
        <v>0</v>
      </c>
      <c r="L51" s="77">
        <v>3077.1552000000001</v>
      </c>
      <c r="M51" s="78">
        <v>3.3999999999999998E-3</v>
      </c>
      <c r="N51" s="78">
        <v>1.8200000000000001E-2</v>
      </c>
      <c r="O51" s="78">
        <v>5.5999999999999999E-3</v>
      </c>
    </row>
    <row r="52" spans="2:15">
      <c r="B52" t="s">
        <v>380</v>
      </c>
      <c r="C52" t="s">
        <v>381</v>
      </c>
      <c r="D52" t="s">
        <v>100</v>
      </c>
      <c r="E52" t="s">
        <v>123</v>
      </c>
      <c r="F52" t="s">
        <v>382</v>
      </c>
      <c r="G52" t="s">
        <v>376</v>
      </c>
      <c r="H52" t="s">
        <v>102</v>
      </c>
      <c r="I52" s="77">
        <v>93672</v>
      </c>
      <c r="J52" s="77">
        <v>259</v>
      </c>
      <c r="K52" s="77">
        <v>0</v>
      </c>
      <c r="L52" s="77">
        <v>242.61048</v>
      </c>
      <c r="M52" s="78">
        <v>5.7999999999999996E-3</v>
      </c>
      <c r="N52" s="78">
        <v>1.4E-3</v>
      </c>
      <c r="O52" s="78">
        <v>4.0000000000000002E-4</v>
      </c>
    </row>
    <row r="53" spans="2:15">
      <c r="B53" t="s">
        <v>383</v>
      </c>
      <c r="C53" t="s">
        <v>384</v>
      </c>
      <c r="D53" t="s">
        <v>100</v>
      </c>
      <c r="E53" t="s">
        <v>123</v>
      </c>
      <c r="F53" t="s">
        <v>385</v>
      </c>
      <c r="G53" t="s">
        <v>319</v>
      </c>
      <c r="H53" t="s">
        <v>102</v>
      </c>
      <c r="I53" s="77">
        <v>11711</v>
      </c>
      <c r="J53" s="77">
        <v>3768</v>
      </c>
      <c r="K53" s="77">
        <v>0</v>
      </c>
      <c r="L53" s="77">
        <v>441.27048000000002</v>
      </c>
      <c r="M53" s="78">
        <v>6.9999999999999999E-4</v>
      </c>
      <c r="N53" s="78">
        <v>2.5999999999999999E-3</v>
      </c>
      <c r="O53" s="78">
        <v>8.0000000000000004E-4</v>
      </c>
    </row>
    <row r="54" spans="2:15">
      <c r="B54" t="s">
        <v>386</v>
      </c>
      <c r="C54" t="s">
        <v>387</v>
      </c>
      <c r="D54" t="s">
        <v>100</v>
      </c>
      <c r="E54" t="s">
        <v>123</v>
      </c>
      <c r="F54" t="s">
        <v>388</v>
      </c>
      <c r="G54" t="s">
        <v>248</v>
      </c>
      <c r="H54" t="s">
        <v>102</v>
      </c>
      <c r="I54" s="77">
        <v>10399</v>
      </c>
      <c r="J54" s="77">
        <v>3201</v>
      </c>
      <c r="K54" s="77">
        <v>0</v>
      </c>
      <c r="L54" s="77">
        <v>332.87198999999998</v>
      </c>
      <c r="M54" s="78">
        <v>6.9999999999999999E-4</v>
      </c>
      <c r="N54" s="78">
        <v>2E-3</v>
      </c>
      <c r="O54" s="78">
        <v>5.9999999999999995E-4</v>
      </c>
    </row>
    <row r="55" spans="2:15">
      <c r="B55" t="s">
        <v>389</v>
      </c>
      <c r="C55" t="s">
        <v>390</v>
      </c>
      <c r="D55" t="s">
        <v>100</v>
      </c>
      <c r="E55" t="s">
        <v>123</v>
      </c>
      <c r="F55" t="s">
        <v>391</v>
      </c>
      <c r="G55" t="s">
        <v>125</v>
      </c>
      <c r="H55" t="s">
        <v>102</v>
      </c>
      <c r="I55" s="77">
        <v>1161356</v>
      </c>
      <c r="J55" s="77">
        <v>194.5</v>
      </c>
      <c r="K55" s="77">
        <v>0</v>
      </c>
      <c r="L55" s="77">
        <v>2258.8374199999998</v>
      </c>
      <c r="M55" s="78">
        <v>1.0699999999999999E-2</v>
      </c>
      <c r="N55" s="78">
        <v>1.3299999999999999E-2</v>
      </c>
      <c r="O55" s="78">
        <v>4.1000000000000003E-3</v>
      </c>
    </row>
    <row r="56" spans="2:15">
      <c r="B56" t="s">
        <v>392</v>
      </c>
      <c r="C56" t="s">
        <v>393</v>
      </c>
      <c r="D56" t="s">
        <v>100</v>
      </c>
      <c r="E56" t="s">
        <v>123</v>
      </c>
      <c r="F56" t="s">
        <v>394</v>
      </c>
      <c r="G56" t="s">
        <v>125</v>
      </c>
      <c r="H56" t="s">
        <v>102</v>
      </c>
      <c r="I56" s="77">
        <v>313612</v>
      </c>
      <c r="J56" s="77">
        <v>265.39999999999998</v>
      </c>
      <c r="K56" s="77">
        <v>0</v>
      </c>
      <c r="L56" s="77">
        <v>832.32624799999996</v>
      </c>
      <c r="M56" s="78">
        <v>4.1000000000000003E-3</v>
      </c>
      <c r="N56" s="78">
        <v>4.8999999999999998E-3</v>
      </c>
      <c r="O56" s="78">
        <v>1.5E-3</v>
      </c>
    </row>
    <row r="57" spans="2:15">
      <c r="B57" t="s">
        <v>395</v>
      </c>
      <c r="C57" t="s">
        <v>396</v>
      </c>
      <c r="D57" t="s">
        <v>100</v>
      </c>
      <c r="E57" t="s">
        <v>123</v>
      </c>
      <c r="F57" t="s">
        <v>397</v>
      </c>
      <c r="G57" t="s">
        <v>353</v>
      </c>
      <c r="H57" t="s">
        <v>102</v>
      </c>
      <c r="I57" s="77">
        <v>26921</v>
      </c>
      <c r="J57" s="77">
        <v>3590</v>
      </c>
      <c r="K57" s="77">
        <v>0</v>
      </c>
      <c r="L57" s="77">
        <v>966.46389999999997</v>
      </c>
      <c r="M57" s="78">
        <v>1.9E-3</v>
      </c>
      <c r="N57" s="78">
        <v>5.7000000000000002E-3</v>
      </c>
      <c r="O57" s="78">
        <v>1.6999999999999999E-3</v>
      </c>
    </row>
    <row r="58" spans="2:15">
      <c r="B58" t="s">
        <v>398</v>
      </c>
      <c r="C58" t="s">
        <v>399</v>
      </c>
      <c r="D58" t="s">
        <v>100</v>
      </c>
      <c r="E58" t="s">
        <v>123</v>
      </c>
      <c r="F58" t="s">
        <v>400</v>
      </c>
      <c r="G58" t="s">
        <v>353</v>
      </c>
      <c r="H58" t="s">
        <v>102</v>
      </c>
      <c r="I58" s="77">
        <v>297412</v>
      </c>
      <c r="J58" s="77">
        <v>701.5</v>
      </c>
      <c r="K58" s="77">
        <v>128.39959999999999</v>
      </c>
      <c r="L58" s="77">
        <v>2214.74478</v>
      </c>
      <c r="M58" s="78">
        <v>2.0999999999999999E-3</v>
      </c>
      <c r="N58" s="78">
        <v>1.3100000000000001E-2</v>
      </c>
      <c r="O58" s="78">
        <v>4.0000000000000001E-3</v>
      </c>
    </row>
    <row r="59" spans="2:15">
      <c r="B59" t="s">
        <v>401</v>
      </c>
      <c r="C59" t="s">
        <v>402</v>
      </c>
      <c r="D59" t="s">
        <v>100</v>
      </c>
      <c r="E59" t="s">
        <v>123</v>
      </c>
      <c r="F59" t="s">
        <v>403</v>
      </c>
      <c r="G59" t="s">
        <v>129</v>
      </c>
      <c r="H59" t="s">
        <v>102</v>
      </c>
      <c r="I59" s="77">
        <v>71125</v>
      </c>
      <c r="J59" s="77">
        <v>510.5</v>
      </c>
      <c r="K59" s="77">
        <v>0</v>
      </c>
      <c r="L59" s="77">
        <v>363.09312499999999</v>
      </c>
      <c r="M59" s="78">
        <v>1.2999999999999999E-3</v>
      </c>
      <c r="N59" s="78">
        <v>2.0999999999999999E-3</v>
      </c>
      <c r="O59" s="78">
        <v>6.9999999999999999E-4</v>
      </c>
    </row>
    <row r="60" spans="2:15">
      <c r="B60" s="79" t="s">
        <v>404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213</v>
      </c>
      <c r="C61" t="s">
        <v>213</v>
      </c>
      <c r="E61" s="16"/>
      <c r="F61" s="16"/>
      <c r="G61" t="s">
        <v>213</v>
      </c>
      <c r="H61" t="s">
        <v>213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218</v>
      </c>
      <c r="E62" s="16"/>
      <c r="F62" s="16"/>
      <c r="G62" s="16"/>
      <c r="I62" s="81">
        <v>686351.57</v>
      </c>
      <c r="K62" s="81">
        <v>103.42504</v>
      </c>
      <c r="L62" s="81">
        <v>44893.566869551003</v>
      </c>
      <c r="N62" s="80">
        <v>0.26500000000000001</v>
      </c>
      <c r="O62" s="80">
        <v>8.1199999999999994E-2</v>
      </c>
    </row>
    <row r="63" spans="2:15">
      <c r="B63" s="79" t="s">
        <v>243</v>
      </c>
      <c r="E63" s="16"/>
      <c r="F63" s="16"/>
      <c r="G63" s="16"/>
      <c r="I63" s="81">
        <v>518265</v>
      </c>
      <c r="K63" s="81">
        <v>0</v>
      </c>
      <c r="L63" s="81">
        <v>12905.7124020675</v>
      </c>
      <c r="N63" s="80">
        <v>7.6200000000000004E-2</v>
      </c>
      <c r="O63" s="80">
        <v>2.3300000000000001E-2</v>
      </c>
    </row>
    <row r="64" spans="2:15">
      <c r="B64" t="s">
        <v>405</v>
      </c>
      <c r="C64" t="s">
        <v>406</v>
      </c>
      <c r="D64" t="s">
        <v>407</v>
      </c>
      <c r="E64" t="s">
        <v>408</v>
      </c>
      <c r="F64" t="s">
        <v>409</v>
      </c>
      <c r="G64" t="s">
        <v>410</v>
      </c>
      <c r="H64" t="s">
        <v>106</v>
      </c>
      <c r="I64" s="77">
        <v>25384</v>
      </c>
      <c r="J64" s="77">
        <v>1936</v>
      </c>
      <c r="K64" s="77">
        <v>0</v>
      </c>
      <c r="L64" s="77">
        <v>1776.5347776000001</v>
      </c>
      <c r="M64" s="78">
        <v>5.0000000000000001E-4</v>
      </c>
      <c r="N64" s="78">
        <v>1.0500000000000001E-2</v>
      </c>
      <c r="O64" s="78">
        <v>3.2000000000000002E-3</v>
      </c>
    </row>
    <row r="65" spans="2:15">
      <c r="B65" t="s">
        <v>411</v>
      </c>
      <c r="C65" t="s">
        <v>412</v>
      </c>
      <c r="D65" t="s">
        <v>413</v>
      </c>
      <c r="E65" t="s">
        <v>408</v>
      </c>
      <c r="F65" t="s">
        <v>414</v>
      </c>
      <c r="G65" t="s">
        <v>415</v>
      </c>
      <c r="H65" t="s">
        <v>106</v>
      </c>
      <c r="I65" s="77">
        <v>9175</v>
      </c>
      <c r="J65" s="77">
        <v>3196</v>
      </c>
      <c r="K65" s="77">
        <v>0</v>
      </c>
      <c r="L65" s="77">
        <v>1060.0372950000001</v>
      </c>
      <c r="M65" s="78">
        <v>1E-4</v>
      </c>
      <c r="N65" s="78">
        <v>6.3E-3</v>
      </c>
      <c r="O65" s="78">
        <v>1.9E-3</v>
      </c>
    </row>
    <row r="66" spans="2:15">
      <c r="B66" t="s">
        <v>416</v>
      </c>
      <c r="C66" t="s">
        <v>417</v>
      </c>
      <c r="D66" t="s">
        <v>407</v>
      </c>
      <c r="E66" t="s">
        <v>408</v>
      </c>
      <c r="F66" s="16"/>
      <c r="G66" t="s">
        <v>418</v>
      </c>
      <c r="H66" t="s">
        <v>106</v>
      </c>
      <c r="I66" s="77">
        <v>31440</v>
      </c>
      <c r="J66" s="77">
        <v>2358</v>
      </c>
      <c r="K66" s="77">
        <v>0</v>
      </c>
      <c r="L66" s="77">
        <v>2679.9990480000001</v>
      </c>
      <c r="M66" s="78">
        <v>2.9999999999999997E-4</v>
      </c>
      <c r="N66" s="78">
        <v>1.5800000000000002E-2</v>
      </c>
      <c r="O66" s="78">
        <v>4.7999999999999996E-3</v>
      </c>
    </row>
    <row r="67" spans="2:15">
      <c r="B67" t="s">
        <v>419</v>
      </c>
      <c r="C67" t="s">
        <v>420</v>
      </c>
      <c r="D67" t="s">
        <v>413</v>
      </c>
      <c r="E67" t="s">
        <v>408</v>
      </c>
      <c r="F67" t="s">
        <v>421</v>
      </c>
      <c r="G67" t="s">
        <v>422</v>
      </c>
      <c r="H67" t="s">
        <v>106</v>
      </c>
      <c r="I67" s="77">
        <v>29879</v>
      </c>
      <c r="J67" s="77">
        <v>924</v>
      </c>
      <c r="K67" s="77">
        <v>0</v>
      </c>
      <c r="L67" s="77">
        <v>998.0362854</v>
      </c>
      <c r="M67" s="78">
        <v>1.2999999999999999E-3</v>
      </c>
      <c r="N67" s="78">
        <v>5.8999999999999999E-3</v>
      </c>
      <c r="O67" s="78">
        <v>1.8E-3</v>
      </c>
    </row>
    <row r="68" spans="2:15">
      <c r="B68" t="s">
        <v>423</v>
      </c>
      <c r="C68" t="s">
        <v>424</v>
      </c>
      <c r="D68" t="s">
        <v>407</v>
      </c>
      <c r="E68" t="s">
        <v>408</v>
      </c>
      <c r="F68" t="s">
        <v>425</v>
      </c>
      <c r="G68" t="s">
        <v>426</v>
      </c>
      <c r="H68" t="s">
        <v>106</v>
      </c>
      <c r="I68" s="77">
        <v>2146</v>
      </c>
      <c r="J68" s="77">
        <v>19974</v>
      </c>
      <c r="K68" s="77">
        <v>0</v>
      </c>
      <c r="L68" s="77">
        <v>1549.5409746</v>
      </c>
      <c r="M68" s="78">
        <v>0</v>
      </c>
      <c r="N68" s="78">
        <v>9.1000000000000004E-3</v>
      </c>
      <c r="O68" s="78">
        <v>2.8E-3</v>
      </c>
    </row>
    <row r="69" spans="2:15">
      <c r="B69" t="s">
        <v>427</v>
      </c>
      <c r="C69" t="s">
        <v>428</v>
      </c>
      <c r="D69" t="s">
        <v>413</v>
      </c>
      <c r="E69" t="s">
        <v>408</v>
      </c>
      <c r="F69" t="s">
        <v>429</v>
      </c>
      <c r="G69" t="s">
        <v>426</v>
      </c>
      <c r="H69" t="s">
        <v>106</v>
      </c>
      <c r="I69" s="77">
        <v>294079</v>
      </c>
      <c r="J69" s="77">
        <v>32.549999999999997</v>
      </c>
      <c r="K69" s="77">
        <v>0</v>
      </c>
      <c r="L69" s="77">
        <v>346.03761291749998</v>
      </c>
      <c r="M69" s="78">
        <v>1.1999999999999999E-3</v>
      </c>
      <c r="N69" s="78">
        <v>2E-3</v>
      </c>
      <c r="O69" s="78">
        <v>5.9999999999999995E-4</v>
      </c>
    </row>
    <row r="70" spans="2:15">
      <c r="B70" t="s">
        <v>430</v>
      </c>
      <c r="C70" t="s">
        <v>431</v>
      </c>
      <c r="D70" t="s">
        <v>407</v>
      </c>
      <c r="E70" t="s">
        <v>408</v>
      </c>
      <c r="F70" t="s">
        <v>432</v>
      </c>
      <c r="G70" t="s">
        <v>433</v>
      </c>
      <c r="H70" t="s">
        <v>106</v>
      </c>
      <c r="I70" s="77">
        <v>1017</v>
      </c>
      <c r="J70" s="77">
        <v>30395</v>
      </c>
      <c r="K70" s="77">
        <v>0</v>
      </c>
      <c r="L70" s="77">
        <v>1117.4584972499999</v>
      </c>
      <c r="M70" s="78">
        <v>0</v>
      </c>
      <c r="N70" s="78">
        <v>6.6E-3</v>
      </c>
      <c r="O70" s="78">
        <v>2E-3</v>
      </c>
    </row>
    <row r="71" spans="2:15">
      <c r="B71" t="s">
        <v>434</v>
      </c>
      <c r="C71" t="s">
        <v>435</v>
      </c>
      <c r="D71" t="s">
        <v>413</v>
      </c>
      <c r="E71" t="s">
        <v>408</v>
      </c>
      <c r="F71" t="s">
        <v>436</v>
      </c>
      <c r="G71" t="s">
        <v>433</v>
      </c>
      <c r="H71" t="s">
        <v>106</v>
      </c>
      <c r="I71" s="77">
        <v>25742</v>
      </c>
      <c r="J71" s="77">
        <v>1653</v>
      </c>
      <c r="K71" s="77">
        <v>0</v>
      </c>
      <c r="L71" s="77">
        <v>1538.2376649</v>
      </c>
      <c r="M71" s="78">
        <v>4.0000000000000002E-4</v>
      </c>
      <c r="N71" s="78">
        <v>9.1000000000000004E-3</v>
      </c>
      <c r="O71" s="78">
        <v>2.8E-3</v>
      </c>
    </row>
    <row r="72" spans="2:15">
      <c r="B72" t="s">
        <v>437</v>
      </c>
      <c r="C72" t="s">
        <v>438</v>
      </c>
      <c r="D72" t="s">
        <v>413</v>
      </c>
      <c r="E72" t="s">
        <v>408</v>
      </c>
      <c r="F72" t="s">
        <v>439</v>
      </c>
      <c r="G72" t="s">
        <v>433</v>
      </c>
      <c r="H72" t="s">
        <v>106</v>
      </c>
      <c r="I72" s="77">
        <v>99403</v>
      </c>
      <c r="J72" s="77">
        <v>512</v>
      </c>
      <c r="K72" s="77">
        <v>0</v>
      </c>
      <c r="L72" s="77">
        <v>1839.8302464000001</v>
      </c>
      <c r="M72" s="78">
        <v>1.8E-3</v>
      </c>
      <c r="N72" s="78">
        <v>1.09E-2</v>
      </c>
      <c r="O72" s="78">
        <v>3.3E-3</v>
      </c>
    </row>
    <row r="73" spans="2:15">
      <c r="B73" s="79" t="s">
        <v>244</v>
      </c>
      <c r="E73" s="16"/>
      <c r="F73" s="16"/>
      <c r="G73" s="16"/>
      <c r="I73" s="81">
        <v>168086.57</v>
      </c>
      <c r="K73" s="81">
        <v>103.42504</v>
      </c>
      <c r="L73" s="81">
        <v>31987.854467483499</v>
      </c>
      <c r="N73" s="80">
        <v>0.1888</v>
      </c>
      <c r="O73" s="80">
        <v>5.79E-2</v>
      </c>
    </row>
    <row r="74" spans="2:15">
      <c r="B74" t="s">
        <v>440</v>
      </c>
      <c r="C74" t="s">
        <v>441</v>
      </c>
      <c r="D74" t="s">
        <v>442</v>
      </c>
      <c r="E74" t="s">
        <v>408</v>
      </c>
      <c r="F74" t="s">
        <v>443</v>
      </c>
      <c r="G74" t="s">
        <v>444</v>
      </c>
      <c r="H74" t="s">
        <v>110</v>
      </c>
      <c r="I74" s="77">
        <v>8628</v>
      </c>
      <c r="J74" s="77">
        <v>10104</v>
      </c>
      <c r="K74" s="77">
        <v>0</v>
      </c>
      <c r="L74" s="77">
        <v>3427.986262464</v>
      </c>
      <c r="M74" s="78">
        <v>0</v>
      </c>
      <c r="N74" s="78">
        <v>2.0199999999999999E-2</v>
      </c>
      <c r="O74" s="78">
        <v>6.1999999999999998E-3</v>
      </c>
    </row>
    <row r="75" spans="2:15">
      <c r="B75" t="s">
        <v>445</v>
      </c>
      <c r="C75" t="s">
        <v>446</v>
      </c>
      <c r="D75" t="s">
        <v>442</v>
      </c>
      <c r="E75" t="s">
        <v>408</v>
      </c>
      <c r="F75" t="s">
        <v>447</v>
      </c>
      <c r="G75" t="s">
        <v>444</v>
      </c>
      <c r="H75" t="s">
        <v>110</v>
      </c>
      <c r="I75" s="77">
        <v>2259</v>
      </c>
      <c r="J75" s="77">
        <v>15800</v>
      </c>
      <c r="K75" s="77">
        <v>0</v>
      </c>
      <c r="L75" s="77">
        <v>1403.4886884</v>
      </c>
      <c r="M75" s="78">
        <v>0</v>
      </c>
      <c r="N75" s="78">
        <v>8.3000000000000001E-3</v>
      </c>
      <c r="O75" s="78">
        <v>2.5000000000000001E-3</v>
      </c>
    </row>
    <row r="76" spans="2:15">
      <c r="B76" t="s">
        <v>448</v>
      </c>
      <c r="C76" t="s">
        <v>449</v>
      </c>
      <c r="D76" t="s">
        <v>407</v>
      </c>
      <c r="E76" t="s">
        <v>408</v>
      </c>
      <c r="F76" t="s">
        <v>450</v>
      </c>
      <c r="G76" t="s">
        <v>451</v>
      </c>
      <c r="H76" t="s">
        <v>106</v>
      </c>
      <c r="I76" s="77">
        <v>9765</v>
      </c>
      <c r="J76" s="77">
        <v>6243</v>
      </c>
      <c r="K76" s="77">
        <v>0</v>
      </c>
      <c r="L76" s="77">
        <v>2203.80865425</v>
      </c>
      <c r="M76" s="78">
        <v>0</v>
      </c>
      <c r="N76" s="78">
        <v>1.2999999999999999E-2</v>
      </c>
      <c r="O76" s="78">
        <v>4.0000000000000001E-3</v>
      </c>
    </row>
    <row r="77" spans="2:15">
      <c r="B77" t="s">
        <v>452</v>
      </c>
      <c r="C77" t="s">
        <v>453</v>
      </c>
      <c r="D77" t="s">
        <v>413</v>
      </c>
      <c r="E77" t="s">
        <v>408</v>
      </c>
      <c r="F77" t="s">
        <v>454</v>
      </c>
      <c r="G77" t="s">
        <v>451</v>
      </c>
      <c r="H77" t="s">
        <v>106</v>
      </c>
      <c r="I77" s="77">
        <v>57222.57</v>
      </c>
      <c r="J77" s="77">
        <v>849</v>
      </c>
      <c r="K77" s="77">
        <v>0</v>
      </c>
      <c r="L77" s="77">
        <v>1756.2379237695</v>
      </c>
      <c r="M77" s="78">
        <v>5.0000000000000001E-4</v>
      </c>
      <c r="N77" s="78">
        <v>1.04E-2</v>
      </c>
      <c r="O77" s="78">
        <v>3.2000000000000002E-3</v>
      </c>
    </row>
    <row r="78" spans="2:15">
      <c r="B78" t="s">
        <v>455</v>
      </c>
      <c r="C78" t="s">
        <v>456</v>
      </c>
      <c r="D78" t="s">
        <v>407</v>
      </c>
      <c r="E78" t="s">
        <v>408</v>
      </c>
      <c r="F78" t="s">
        <v>457</v>
      </c>
      <c r="G78" t="s">
        <v>458</v>
      </c>
      <c r="H78" t="s">
        <v>106</v>
      </c>
      <c r="I78" s="77">
        <v>40830</v>
      </c>
      <c r="J78" s="77">
        <v>4462</v>
      </c>
      <c r="K78" s="77">
        <v>103.42504</v>
      </c>
      <c r="L78" s="77">
        <v>6689.3571190000002</v>
      </c>
      <c r="M78" s="78">
        <v>0</v>
      </c>
      <c r="N78" s="78">
        <v>3.95E-2</v>
      </c>
      <c r="O78" s="78">
        <v>1.21E-2</v>
      </c>
    </row>
    <row r="79" spans="2:15">
      <c r="B79" t="s">
        <v>459</v>
      </c>
      <c r="C79" t="s">
        <v>460</v>
      </c>
      <c r="D79" t="s">
        <v>407</v>
      </c>
      <c r="E79" t="s">
        <v>408</v>
      </c>
      <c r="F79" t="s">
        <v>461</v>
      </c>
      <c r="G79" t="s">
        <v>462</v>
      </c>
      <c r="H79" t="s">
        <v>106</v>
      </c>
      <c r="I79" s="77">
        <v>9243</v>
      </c>
      <c r="J79" s="77">
        <v>10400</v>
      </c>
      <c r="K79" s="77">
        <v>0</v>
      </c>
      <c r="L79" s="77">
        <v>3474.9982799999998</v>
      </c>
      <c r="M79" s="78">
        <v>0</v>
      </c>
      <c r="N79" s="78">
        <v>2.0500000000000001E-2</v>
      </c>
      <c r="O79" s="78">
        <v>6.3E-3</v>
      </c>
    </row>
    <row r="80" spans="2:15">
      <c r="B80" t="s">
        <v>463</v>
      </c>
      <c r="C80" t="s">
        <v>464</v>
      </c>
      <c r="D80" t="s">
        <v>100</v>
      </c>
      <c r="E80" t="s">
        <v>408</v>
      </c>
      <c r="F80" t="s">
        <v>465</v>
      </c>
      <c r="G80" t="s">
        <v>462</v>
      </c>
      <c r="H80" t="s">
        <v>106</v>
      </c>
      <c r="I80" s="77">
        <v>5689</v>
      </c>
      <c r="J80" s="77">
        <v>21194</v>
      </c>
      <c r="K80" s="77">
        <v>0</v>
      </c>
      <c r="L80" s="77">
        <v>4358.7018759000002</v>
      </c>
      <c r="M80" s="78">
        <v>0</v>
      </c>
      <c r="N80" s="78">
        <v>2.5700000000000001E-2</v>
      </c>
      <c r="O80" s="78">
        <v>7.9000000000000008E-3</v>
      </c>
    </row>
    <row r="81" spans="2:15">
      <c r="B81" t="s">
        <v>466</v>
      </c>
      <c r="C81" t="s">
        <v>467</v>
      </c>
      <c r="D81" t="s">
        <v>407</v>
      </c>
      <c r="E81" t="s">
        <v>408</v>
      </c>
      <c r="F81" t="s">
        <v>468</v>
      </c>
      <c r="G81" t="s">
        <v>422</v>
      </c>
      <c r="H81" t="s">
        <v>106</v>
      </c>
      <c r="I81" s="77">
        <v>17006</v>
      </c>
      <c r="J81" s="77">
        <v>6941</v>
      </c>
      <c r="K81" s="77">
        <v>0</v>
      </c>
      <c r="L81" s="77">
        <v>4267.0970528999997</v>
      </c>
      <c r="M81" s="78">
        <v>0</v>
      </c>
      <c r="N81" s="78">
        <v>2.52E-2</v>
      </c>
      <c r="O81" s="78">
        <v>7.7000000000000002E-3</v>
      </c>
    </row>
    <row r="82" spans="2:15">
      <c r="B82" t="s">
        <v>469</v>
      </c>
      <c r="C82" t="s">
        <v>470</v>
      </c>
      <c r="D82" t="s">
        <v>413</v>
      </c>
      <c r="E82" t="s">
        <v>408</v>
      </c>
      <c r="F82" t="s">
        <v>471</v>
      </c>
      <c r="G82" t="s">
        <v>422</v>
      </c>
      <c r="H82" t="s">
        <v>106</v>
      </c>
      <c r="I82" s="77">
        <v>11800</v>
      </c>
      <c r="J82" s="77">
        <v>5442</v>
      </c>
      <c r="K82" s="77">
        <v>0</v>
      </c>
      <c r="L82" s="77">
        <v>2321.3939399999999</v>
      </c>
      <c r="M82" s="78">
        <v>0</v>
      </c>
      <c r="N82" s="78">
        <v>1.37E-2</v>
      </c>
      <c r="O82" s="78">
        <v>4.1999999999999997E-3</v>
      </c>
    </row>
    <row r="83" spans="2:15">
      <c r="B83" t="s">
        <v>472</v>
      </c>
      <c r="C83" t="s">
        <v>473</v>
      </c>
      <c r="D83" t="s">
        <v>407</v>
      </c>
      <c r="E83" t="s">
        <v>408</v>
      </c>
      <c r="F83" t="s">
        <v>474</v>
      </c>
      <c r="G83" t="s">
        <v>426</v>
      </c>
      <c r="H83" t="s">
        <v>106</v>
      </c>
      <c r="I83" s="77">
        <v>5644</v>
      </c>
      <c r="J83" s="77">
        <v>10218</v>
      </c>
      <c r="K83" s="77">
        <v>0</v>
      </c>
      <c r="L83" s="77">
        <v>2084.7846708000002</v>
      </c>
      <c r="M83" s="78">
        <v>0</v>
      </c>
      <c r="N83" s="78">
        <v>1.23E-2</v>
      </c>
      <c r="O83" s="78">
        <v>3.8E-3</v>
      </c>
    </row>
    <row r="84" spans="2:15">
      <c r="B84" t="s">
        <v>220</v>
      </c>
      <c r="E84" s="16"/>
      <c r="F84" s="16"/>
      <c r="G84" s="16"/>
    </row>
    <row r="85" spans="2:15">
      <c r="B85" t="s">
        <v>237</v>
      </c>
      <c r="E85" s="16"/>
      <c r="F85" s="16"/>
      <c r="G85" s="16"/>
    </row>
    <row r="86" spans="2:15">
      <c r="B86" t="s">
        <v>238</v>
      </c>
      <c r="E86" s="16"/>
      <c r="F86" s="16"/>
      <c r="G86" s="16"/>
    </row>
    <row r="87" spans="2:15">
      <c r="B87" t="s">
        <v>239</v>
      </c>
      <c r="E87" s="16"/>
      <c r="F87" s="16"/>
      <c r="G87" s="16"/>
    </row>
    <row r="88" spans="2:15">
      <c r="B88" t="s">
        <v>240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3538598</v>
      </c>
      <c r="I11" s="7"/>
      <c r="J11" s="75">
        <v>134.32614000000001</v>
      </c>
      <c r="K11" s="75">
        <v>262746.04825180001</v>
      </c>
      <c r="L11" s="7"/>
      <c r="M11" s="76">
        <v>1</v>
      </c>
      <c r="N11" s="76">
        <v>0.47539999999999999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3454348</v>
      </c>
      <c r="J12" s="81">
        <v>0</v>
      </c>
      <c r="K12" s="81">
        <v>170379.14958999999</v>
      </c>
      <c r="M12" s="80">
        <v>0.64849999999999997</v>
      </c>
      <c r="N12" s="80">
        <v>0.30819999999999997</v>
      </c>
    </row>
    <row r="13" spans="2:63">
      <c r="B13" s="79" t="s">
        <v>475</v>
      </c>
      <c r="D13" s="16"/>
      <c r="E13" s="16"/>
      <c r="F13" s="16"/>
      <c r="G13" s="16"/>
      <c r="H13" s="81">
        <v>628652</v>
      </c>
      <c r="J13" s="81">
        <v>0</v>
      </c>
      <c r="K13" s="81">
        <v>16072.622020000001</v>
      </c>
      <c r="M13" s="80">
        <v>6.1199999999999997E-2</v>
      </c>
      <c r="N13" s="80">
        <v>2.9100000000000001E-2</v>
      </c>
    </row>
    <row r="14" spans="2:63">
      <c r="B14" t="s">
        <v>476</v>
      </c>
      <c r="C14" t="s">
        <v>477</v>
      </c>
      <c r="D14" t="s">
        <v>100</v>
      </c>
      <c r="E14" t="s">
        <v>478</v>
      </c>
      <c r="F14" t="s">
        <v>479</v>
      </c>
      <c r="G14" t="s">
        <v>102</v>
      </c>
      <c r="H14" s="77">
        <v>261486</v>
      </c>
      <c r="I14" s="77">
        <v>2914</v>
      </c>
      <c r="J14" s="77">
        <v>0</v>
      </c>
      <c r="K14" s="77">
        <v>7619.7020400000001</v>
      </c>
      <c r="L14" s="78">
        <v>1.1000000000000001E-3</v>
      </c>
      <c r="M14" s="78">
        <v>2.9000000000000001E-2</v>
      </c>
      <c r="N14" s="78">
        <v>1.38E-2</v>
      </c>
    </row>
    <row r="15" spans="2:63">
      <c r="B15" t="s">
        <v>480</v>
      </c>
      <c r="C15" t="s">
        <v>481</v>
      </c>
      <c r="D15" t="s">
        <v>100</v>
      </c>
      <c r="E15" t="s">
        <v>478</v>
      </c>
      <c r="F15" t="s">
        <v>479</v>
      </c>
      <c r="G15" t="s">
        <v>102</v>
      </c>
      <c r="H15" s="77">
        <v>351266</v>
      </c>
      <c r="I15" s="77">
        <v>1703</v>
      </c>
      <c r="J15" s="77">
        <v>0</v>
      </c>
      <c r="K15" s="77">
        <v>5982.05998</v>
      </c>
      <c r="L15" s="78">
        <v>1.72E-2</v>
      </c>
      <c r="M15" s="78">
        <v>2.2800000000000001E-2</v>
      </c>
      <c r="N15" s="78">
        <v>1.0800000000000001E-2</v>
      </c>
    </row>
    <row r="16" spans="2:63">
      <c r="B16" t="s">
        <v>482</v>
      </c>
      <c r="C16" t="s">
        <v>483</v>
      </c>
      <c r="D16" t="s">
        <v>100</v>
      </c>
      <c r="E16" t="s">
        <v>484</v>
      </c>
      <c r="F16" t="s">
        <v>479</v>
      </c>
      <c r="G16" t="s">
        <v>102</v>
      </c>
      <c r="H16" s="77">
        <v>15900</v>
      </c>
      <c r="I16" s="77">
        <v>15540</v>
      </c>
      <c r="J16" s="77">
        <v>0</v>
      </c>
      <c r="K16" s="77">
        <v>2470.86</v>
      </c>
      <c r="L16" s="78">
        <v>5.0000000000000001E-4</v>
      </c>
      <c r="M16" s="78">
        <v>9.4000000000000004E-3</v>
      </c>
      <c r="N16" s="78">
        <v>4.4999999999999997E-3</v>
      </c>
    </row>
    <row r="17" spans="2:14">
      <c r="B17" s="79" t="s">
        <v>485</v>
      </c>
      <c r="D17" s="16"/>
      <c r="E17" s="16"/>
      <c r="F17" s="16"/>
      <c r="G17" s="16"/>
      <c r="H17" s="81">
        <v>2825696</v>
      </c>
      <c r="J17" s="81">
        <v>0</v>
      </c>
      <c r="K17" s="81">
        <v>154306.52757000001</v>
      </c>
      <c r="M17" s="80">
        <v>0.58730000000000004</v>
      </c>
      <c r="N17" s="80">
        <v>0.2792</v>
      </c>
    </row>
    <row r="18" spans="2:14">
      <c r="B18" t="s">
        <v>486</v>
      </c>
      <c r="C18" t="s">
        <v>487</v>
      </c>
      <c r="D18" t="s">
        <v>100</v>
      </c>
      <c r="E18" t="s">
        <v>488</v>
      </c>
      <c r="F18" t="s">
        <v>479</v>
      </c>
      <c r="G18" t="s">
        <v>102</v>
      </c>
      <c r="H18" s="77">
        <v>901371</v>
      </c>
      <c r="I18" s="77">
        <v>1663</v>
      </c>
      <c r="J18" s="77">
        <v>0</v>
      </c>
      <c r="K18" s="77">
        <v>14989.799730000001</v>
      </c>
      <c r="L18" s="78">
        <v>2.3999999999999998E-3</v>
      </c>
      <c r="M18" s="78">
        <v>5.7099999999999998E-2</v>
      </c>
      <c r="N18" s="78">
        <v>2.7099999999999999E-2</v>
      </c>
    </row>
    <row r="19" spans="2:14">
      <c r="B19" t="s">
        <v>489</v>
      </c>
      <c r="C19" t="s">
        <v>490</v>
      </c>
      <c r="D19" t="s">
        <v>100</v>
      </c>
      <c r="E19" t="s">
        <v>488</v>
      </c>
      <c r="F19" t="s">
        <v>479</v>
      </c>
      <c r="G19" t="s">
        <v>102</v>
      </c>
      <c r="H19" s="77">
        <v>436234</v>
      </c>
      <c r="I19" s="77">
        <v>4027</v>
      </c>
      <c r="J19" s="77">
        <v>0</v>
      </c>
      <c r="K19" s="77">
        <v>17567.143179999999</v>
      </c>
      <c r="L19" s="78">
        <v>3.5999999999999999E-3</v>
      </c>
      <c r="M19" s="78">
        <v>6.6900000000000001E-2</v>
      </c>
      <c r="N19" s="78">
        <v>3.1800000000000002E-2</v>
      </c>
    </row>
    <row r="20" spans="2:14">
      <c r="B20" t="s">
        <v>491</v>
      </c>
      <c r="C20" t="s">
        <v>492</v>
      </c>
      <c r="D20" t="s">
        <v>100</v>
      </c>
      <c r="E20" t="s">
        <v>493</v>
      </c>
      <c r="F20" t="s">
        <v>479</v>
      </c>
      <c r="G20" t="s">
        <v>102</v>
      </c>
      <c r="H20" s="77">
        <v>129843</v>
      </c>
      <c r="I20" s="77">
        <v>6390</v>
      </c>
      <c r="J20" s="77">
        <v>0</v>
      </c>
      <c r="K20" s="77">
        <v>8296.9676999999992</v>
      </c>
      <c r="L20" s="78">
        <v>2.0500000000000001E-2</v>
      </c>
      <c r="M20" s="78">
        <v>3.1600000000000003E-2</v>
      </c>
      <c r="N20" s="78">
        <v>1.4999999999999999E-2</v>
      </c>
    </row>
    <row r="21" spans="2:14">
      <c r="B21" t="s">
        <v>494</v>
      </c>
      <c r="C21" t="s">
        <v>495</v>
      </c>
      <c r="D21" t="s">
        <v>100</v>
      </c>
      <c r="E21" t="s">
        <v>493</v>
      </c>
      <c r="F21" t="s">
        <v>479</v>
      </c>
      <c r="G21" t="s">
        <v>102</v>
      </c>
      <c r="H21" s="77">
        <v>418640</v>
      </c>
      <c r="I21" s="77">
        <v>6093</v>
      </c>
      <c r="J21" s="77">
        <v>0</v>
      </c>
      <c r="K21" s="77">
        <v>25507.735199999999</v>
      </c>
      <c r="L21" s="78">
        <v>7.9000000000000008E-3</v>
      </c>
      <c r="M21" s="78">
        <v>9.7100000000000006E-2</v>
      </c>
      <c r="N21" s="78">
        <v>4.6100000000000002E-2</v>
      </c>
    </row>
    <row r="22" spans="2:14">
      <c r="B22" t="s">
        <v>496</v>
      </c>
      <c r="C22" t="s">
        <v>497</v>
      </c>
      <c r="D22" t="s">
        <v>100</v>
      </c>
      <c r="E22" t="s">
        <v>498</v>
      </c>
      <c r="F22" t="s">
        <v>479</v>
      </c>
      <c r="G22" t="s">
        <v>102</v>
      </c>
      <c r="H22" s="77">
        <v>565402</v>
      </c>
      <c r="I22" s="77">
        <v>6438</v>
      </c>
      <c r="J22" s="77">
        <v>0</v>
      </c>
      <c r="K22" s="77">
        <v>36400.580759999997</v>
      </c>
      <c r="L22" s="78">
        <v>2.3599999999999999E-2</v>
      </c>
      <c r="M22" s="78">
        <v>0.13850000000000001</v>
      </c>
      <c r="N22" s="78">
        <v>6.59E-2</v>
      </c>
    </row>
    <row r="23" spans="2:14">
      <c r="B23" t="s">
        <v>499</v>
      </c>
      <c r="C23" t="s">
        <v>500</v>
      </c>
      <c r="D23" t="s">
        <v>100</v>
      </c>
      <c r="E23" t="s">
        <v>478</v>
      </c>
      <c r="F23" t="s">
        <v>479</v>
      </c>
      <c r="G23" t="s">
        <v>102</v>
      </c>
      <c r="H23" s="77">
        <v>115014</v>
      </c>
      <c r="I23" s="77">
        <v>14150</v>
      </c>
      <c r="J23" s="77">
        <v>0</v>
      </c>
      <c r="K23" s="77">
        <v>16274.481</v>
      </c>
      <c r="L23" s="78">
        <v>1.1999999999999999E-3</v>
      </c>
      <c r="M23" s="78">
        <v>6.1899999999999997E-2</v>
      </c>
      <c r="N23" s="78">
        <v>2.9399999999999999E-2</v>
      </c>
    </row>
    <row r="24" spans="2:14">
      <c r="B24" t="s">
        <v>501</v>
      </c>
      <c r="C24" t="s">
        <v>502</v>
      </c>
      <c r="D24" t="s">
        <v>100</v>
      </c>
      <c r="E24" t="s">
        <v>484</v>
      </c>
      <c r="F24" t="s">
        <v>479</v>
      </c>
      <c r="G24" t="s">
        <v>102</v>
      </c>
      <c r="H24" s="77">
        <v>122792</v>
      </c>
      <c r="I24" s="77">
        <v>11250</v>
      </c>
      <c r="J24" s="77">
        <v>0</v>
      </c>
      <c r="K24" s="77">
        <v>13814.1</v>
      </c>
      <c r="L24" s="78">
        <v>1.5100000000000001E-2</v>
      </c>
      <c r="M24" s="78">
        <v>5.2600000000000001E-2</v>
      </c>
      <c r="N24" s="78">
        <v>2.5000000000000001E-2</v>
      </c>
    </row>
    <row r="25" spans="2:14">
      <c r="B25" t="s">
        <v>503</v>
      </c>
      <c r="C25" t="s">
        <v>504</v>
      </c>
      <c r="D25" t="s">
        <v>100</v>
      </c>
      <c r="E25" t="s">
        <v>484</v>
      </c>
      <c r="F25" t="s">
        <v>479</v>
      </c>
      <c r="G25" t="s">
        <v>102</v>
      </c>
      <c r="H25" s="77">
        <v>136400</v>
      </c>
      <c r="I25" s="77">
        <v>15730</v>
      </c>
      <c r="J25" s="77">
        <v>0</v>
      </c>
      <c r="K25" s="77">
        <v>21455.72</v>
      </c>
      <c r="L25" s="78">
        <v>4.8999999999999998E-3</v>
      </c>
      <c r="M25" s="78">
        <v>8.1699999999999995E-2</v>
      </c>
      <c r="N25" s="78">
        <v>3.8800000000000001E-2</v>
      </c>
    </row>
    <row r="26" spans="2:14">
      <c r="B26" s="79" t="s">
        <v>505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506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507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218</v>
      </c>
      <c r="D34" s="16"/>
      <c r="E34" s="16"/>
      <c r="F34" s="16"/>
      <c r="G34" s="16"/>
      <c r="H34" s="81">
        <v>84250</v>
      </c>
      <c r="J34" s="81">
        <v>134.32614000000001</v>
      </c>
      <c r="K34" s="81">
        <v>92366.898661800005</v>
      </c>
      <c r="M34" s="80">
        <v>0.35149999999999998</v>
      </c>
      <c r="N34" s="80">
        <v>0.1671</v>
      </c>
    </row>
    <row r="35" spans="2:14">
      <c r="B35" s="79" t="s">
        <v>508</v>
      </c>
      <c r="D35" s="16"/>
      <c r="E35" s="16"/>
      <c r="F35" s="16"/>
      <c r="G35" s="16"/>
      <c r="H35" s="81">
        <v>84250</v>
      </c>
      <c r="J35" s="81">
        <v>134.32614000000001</v>
      </c>
      <c r="K35" s="81">
        <v>92366.898661800005</v>
      </c>
      <c r="M35" s="80">
        <v>0.35149999999999998</v>
      </c>
      <c r="N35" s="80">
        <v>0.1671</v>
      </c>
    </row>
    <row r="36" spans="2:14">
      <c r="B36" t="s">
        <v>509</v>
      </c>
      <c r="C36" t="s">
        <v>510</v>
      </c>
      <c r="D36" t="s">
        <v>407</v>
      </c>
      <c r="E36" t="s">
        <v>511</v>
      </c>
      <c r="F36" t="s">
        <v>422</v>
      </c>
      <c r="G36" t="s">
        <v>106</v>
      </c>
      <c r="H36" s="77">
        <v>25440</v>
      </c>
      <c r="I36" s="77">
        <v>7621</v>
      </c>
      <c r="J36" s="77">
        <v>0</v>
      </c>
      <c r="K36" s="77">
        <v>7008.6983760000003</v>
      </c>
      <c r="L36" s="78">
        <v>0</v>
      </c>
      <c r="M36" s="78">
        <v>2.6700000000000002E-2</v>
      </c>
      <c r="N36" s="78">
        <v>1.2699999999999999E-2</v>
      </c>
    </row>
    <row r="37" spans="2:14">
      <c r="B37" t="s">
        <v>512</v>
      </c>
      <c r="C37" t="s">
        <v>513</v>
      </c>
      <c r="D37" t="s">
        <v>407</v>
      </c>
      <c r="E37" t="s">
        <v>514</v>
      </c>
      <c r="F37" t="s">
        <v>479</v>
      </c>
      <c r="G37" t="s">
        <v>106</v>
      </c>
      <c r="H37" s="77">
        <v>9000</v>
      </c>
      <c r="I37" s="77">
        <v>14462</v>
      </c>
      <c r="J37" s="77">
        <v>0</v>
      </c>
      <c r="K37" s="77">
        <v>4705.2116999999998</v>
      </c>
      <c r="L37" s="78">
        <v>0</v>
      </c>
      <c r="M37" s="78">
        <v>1.7899999999999999E-2</v>
      </c>
      <c r="N37" s="78">
        <v>8.5000000000000006E-3</v>
      </c>
    </row>
    <row r="38" spans="2:14">
      <c r="B38" t="s">
        <v>515</v>
      </c>
      <c r="C38" t="s">
        <v>516</v>
      </c>
      <c r="D38" t="s">
        <v>413</v>
      </c>
      <c r="E38" t="s">
        <v>517</v>
      </c>
      <c r="F38" t="s">
        <v>479</v>
      </c>
      <c r="G38" t="s">
        <v>106</v>
      </c>
      <c r="H38" s="77">
        <v>12703</v>
      </c>
      <c r="I38" s="77">
        <v>32093</v>
      </c>
      <c r="J38" s="77">
        <v>16.165089999999999</v>
      </c>
      <c r="K38" s="77">
        <v>14753.702340850001</v>
      </c>
      <c r="L38" s="78">
        <v>0</v>
      </c>
      <c r="M38" s="78">
        <v>5.62E-2</v>
      </c>
      <c r="N38" s="78">
        <v>2.6700000000000002E-2</v>
      </c>
    </row>
    <row r="39" spans="2:14">
      <c r="B39" t="s">
        <v>518</v>
      </c>
      <c r="C39" t="s">
        <v>519</v>
      </c>
      <c r="D39" t="s">
        <v>520</v>
      </c>
      <c r="E39" t="s">
        <v>521</v>
      </c>
      <c r="F39" t="s">
        <v>479</v>
      </c>
      <c r="G39" t="s">
        <v>106</v>
      </c>
      <c r="H39" s="77">
        <v>7995</v>
      </c>
      <c r="I39" s="77">
        <v>78531</v>
      </c>
      <c r="J39" s="77">
        <v>0</v>
      </c>
      <c r="K39" s="77">
        <v>22696.97072175</v>
      </c>
      <c r="L39" s="78">
        <v>0</v>
      </c>
      <c r="M39" s="78">
        <v>8.6400000000000005E-2</v>
      </c>
      <c r="N39" s="78">
        <v>4.1099999999999998E-2</v>
      </c>
    </row>
    <row r="40" spans="2:14">
      <c r="B40" t="s">
        <v>522</v>
      </c>
      <c r="C40" t="s">
        <v>523</v>
      </c>
      <c r="D40" t="s">
        <v>407</v>
      </c>
      <c r="E40" t="s">
        <v>524</v>
      </c>
      <c r="F40" t="s">
        <v>479</v>
      </c>
      <c r="G40" t="s">
        <v>106</v>
      </c>
      <c r="H40" s="77">
        <v>29112</v>
      </c>
      <c r="I40" s="77">
        <v>40939</v>
      </c>
      <c r="J40" s="77">
        <v>118.16105</v>
      </c>
      <c r="K40" s="77">
        <v>43202.315523199999</v>
      </c>
      <c r="L40" s="78">
        <v>0</v>
      </c>
      <c r="M40" s="78">
        <v>0.16439999999999999</v>
      </c>
      <c r="N40" s="78">
        <v>7.8200000000000006E-2</v>
      </c>
    </row>
    <row r="41" spans="2:14">
      <c r="B41" s="79" t="s">
        <v>525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213</v>
      </c>
      <c r="C42" t="s">
        <v>213</v>
      </c>
      <c r="D42" s="16"/>
      <c r="E42" s="16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251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213</v>
      </c>
      <c r="C44" t="s">
        <v>213</v>
      </c>
      <c r="D44" s="16"/>
      <c r="E44" s="16"/>
      <c r="F44" t="s">
        <v>213</v>
      </c>
      <c r="G44" t="s">
        <v>213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507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213</v>
      </c>
      <c r="C46" t="s">
        <v>213</v>
      </c>
      <c r="D46" s="16"/>
      <c r="E46" s="16"/>
      <c r="F46" t="s">
        <v>213</v>
      </c>
      <c r="G46" t="s">
        <v>213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220</v>
      </c>
      <c r="D47" s="16"/>
      <c r="E47" s="16"/>
      <c r="F47" s="16"/>
      <c r="G47" s="16"/>
    </row>
    <row r="48" spans="2:14">
      <c r="B48" t="s">
        <v>237</v>
      </c>
      <c r="D48" s="16"/>
      <c r="E48" s="16"/>
      <c r="F48" s="16"/>
      <c r="G48" s="16"/>
    </row>
    <row r="49" spans="2:7">
      <c r="B49" t="s">
        <v>238</v>
      </c>
      <c r="D49" s="16"/>
      <c r="E49" s="16"/>
      <c r="F49" s="16"/>
      <c r="G49" s="16"/>
    </row>
    <row r="50" spans="2:7">
      <c r="B50" t="s">
        <v>239</v>
      </c>
      <c r="D50" s="16"/>
      <c r="E50" s="16"/>
      <c r="F50" s="16"/>
      <c r="G50" s="16"/>
    </row>
    <row r="51" spans="2:7">
      <c r="B51" t="s">
        <v>240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237</v>
      </c>
      <c r="C31" s="16"/>
      <c r="D31" s="16"/>
      <c r="E31" s="16"/>
    </row>
    <row r="32" spans="2:15">
      <c r="B32" t="s">
        <v>238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237</v>
      </c>
      <c r="D19" s="16"/>
      <c r="E19" s="16"/>
    </row>
    <row r="20" spans="2:12">
      <c r="B20" t="s">
        <v>238</v>
      </c>
      <c r="D20" s="16"/>
      <c r="E20" s="16"/>
    </row>
    <row r="21" spans="2:12">
      <c r="B21" t="s">
        <v>239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-6900</v>
      </c>
      <c r="H11" s="7"/>
      <c r="I11" s="75">
        <v>-52.128300000000003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-6900</v>
      </c>
      <c r="I21" s="81">
        <v>-52.128300000000003</v>
      </c>
      <c r="K21" s="80">
        <v>1</v>
      </c>
      <c r="L21" s="80">
        <v>-1E-4</v>
      </c>
    </row>
    <row r="22" spans="2:12">
      <c r="B22" s="79" t="s">
        <v>530</v>
      </c>
      <c r="C22" s="16"/>
      <c r="D22" s="16"/>
      <c r="E22" s="16"/>
      <c r="G22" s="81">
        <v>-6900</v>
      </c>
      <c r="I22" s="81">
        <v>-52.128300000000003</v>
      </c>
      <c r="K22" s="80">
        <v>1</v>
      </c>
      <c r="L22" s="80">
        <v>-1E-4</v>
      </c>
    </row>
    <row r="23" spans="2:12">
      <c r="B23" t="s">
        <v>533</v>
      </c>
      <c r="C23" t="s">
        <v>534</v>
      </c>
      <c r="D23" t="s">
        <v>123</v>
      </c>
      <c r="E23" t="s">
        <v>535</v>
      </c>
      <c r="F23" t="s">
        <v>106</v>
      </c>
      <c r="G23" s="77">
        <v>1100</v>
      </c>
      <c r="H23" s="77">
        <v>3680</v>
      </c>
      <c r="I23" s="77">
        <v>146.33519999999999</v>
      </c>
      <c r="J23" s="78">
        <v>0</v>
      </c>
      <c r="K23" s="78">
        <v>-2.8071999999999999</v>
      </c>
      <c r="L23" s="78">
        <v>2.9999999999999997E-4</v>
      </c>
    </row>
    <row r="24" spans="2:12">
      <c r="B24" t="s">
        <v>536</v>
      </c>
      <c r="C24" t="s">
        <v>537</v>
      </c>
      <c r="D24" t="s">
        <v>123</v>
      </c>
      <c r="E24" t="s">
        <v>535</v>
      </c>
      <c r="F24" t="s">
        <v>106</v>
      </c>
      <c r="G24" s="77">
        <v>-500</v>
      </c>
      <c r="H24" s="77">
        <v>1710</v>
      </c>
      <c r="I24" s="77">
        <v>-30.908249999999999</v>
      </c>
      <c r="J24" s="78">
        <v>0</v>
      </c>
      <c r="K24" s="78">
        <v>0.59289999999999998</v>
      </c>
      <c r="L24" s="78">
        <v>-1E-4</v>
      </c>
    </row>
    <row r="25" spans="2:12">
      <c r="B25" t="s">
        <v>538</v>
      </c>
      <c r="C25" t="s">
        <v>539</v>
      </c>
      <c r="D25" t="s">
        <v>123</v>
      </c>
      <c r="E25" t="s">
        <v>535</v>
      </c>
      <c r="F25" t="s">
        <v>106</v>
      </c>
      <c r="G25" s="77">
        <v>-7500</v>
      </c>
      <c r="H25" s="77">
        <v>618</v>
      </c>
      <c r="I25" s="77">
        <v>-167.55525</v>
      </c>
      <c r="J25" s="78">
        <v>0</v>
      </c>
      <c r="K25" s="78">
        <v>3.2143000000000002</v>
      </c>
      <c r="L25" s="78">
        <v>-2.9999999999999997E-4</v>
      </c>
    </row>
    <row r="26" spans="2:12">
      <c r="B26" s="79" t="s">
        <v>540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  <c r="E34" s="16"/>
    </row>
    <row r="35" spans="2:12">
      <c r="B35" t="s">
        <v>237</v>
      </c>
      <c r="C35" s="16"/>
      <c r="D35" s="16"/>
      <c r="E35" s="16"/>
    </row>
    <row r="36" spans="2:12">
      <c r="B36" t="s">
        <v>238</v>
      </c>
      <c r="C36" s="16"/>
      <c r="D36" s="16"/>
      <c r="E36" s="16"/>
    </row>
    <row r="37" spans="2:12">
      <c r="B37" t="s">
        <v>239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542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543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543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237</v>
      </c>
    </row>
    <row r="42" spans="2:17">
      <c r="B42" t="s">
        <v>238</v>
      </c>
    </row>
    <row r="43" spans="2:17">
      <c r="B43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550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551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553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237</v>
      </c>
    </row>
    <row r="29" spans="2:16">
      <c r="B29" t="s">
        <v>238</v>
      </c>
    </row>
    <row r="30" spans="2:16">
      <c r="B30" t="s">
        <v>239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554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555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556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237</v>
      </c>
      <c r="D27" s="16"/>
      <c r="E27" s="16"/>
      <c r="F27" s="16"/>
    </row>
    <row r="28" spans="2:19">
      <c r="B28" t="s">
        <v>238</v>
      </c>
      <c r="D28" s="16"/>
      <c r="E28" s="16"/>
      <c r="F28" s="16"/>
    </row>
    <row r="29" spans="2:19">
      <c r="B29" t="s">
        <v>239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</v>
      </c>
      <c r="K11" s="7"/>
      <c r="L11" s="7"/>
      <c r="M11" s="76">
        <v>6.9099999999999995E-2</v>
      </c>
      <c r="N11" s="75">
        <v>70495.58</v>
      </c>
      <c r="O11" s="7"/>
      <c r="P11" s="75">
        <v>67.485418734000007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1.7</v>
      </c>
      <c r="M12" s="80">
        <v>6.9099999999999995E-2</v>
      </c>
      <c r="N12" s="81">
        <v>70495.58</v>
      </c>
      <c r="P12" s="81">
        <v>67.485418734000007</v>
      </c>
      <c r="R12" s="80">
        <v>1</v>
      </c>
      <c r="S12" s="80">
        <v>1E-4</v>
      </c>
    </row>
    <row r="13" spans="2:81">
      <c r="B13" s="79" t="s">
        <v>554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555</v>
      </c>
      <c r="C15" s="16"/>
      <c r="D15" s="16"/>
      <c r="E15" s="16"/>
      <c r="J15" s="81">
        <v>1.7</v>
      </c>
      <c r="M15" s="80">
        <v>6.9099999999999995E-2</v>
      </c>
      <c r="N15" s="81">
        <v>70495.58</v>
      </c>
      <c r="P15" s="81">
        <v>67.485418734000007</v>
      </c>
      <c r="R15" s="80">
        <v>1</v>
      </c>
      <c r="S15" s="80">
        <v>1E-4</v>
      </c>
    </row>
    <row r="16" spans="2:81">
      <c r="B16" t="s">
        <v>558</v>
      </c>
      <c r="C16" t="s">
        <v>559</v>
      </c>
      <c r="D16" t="s">
        <v>123</v>
      </c>
      <c r="E16" t="s">
        <v>560</v>
      </c>
      <c r="F16" t="s">
        <v>261</v>
      </c>
      <c r="G16" t="s">
        <v>561</v>
      </c>
      <c r="H16" t="s">
        <v>150</v>
      </c>
      <c r="I16" t="s">
        <v>562</v>
      </c>
      <c r="J16" s="77">
        <v>1.7</v>
      </c>
      <c r="K16" t="s">
        <v>102</v>
      </c>
      <c r="L16" s="78">
        <v>4.1000000000000002E-2</v>
      </c>
      <c r="M16" s="78">
        <v>6.9099999999999995E-2</v>
      </c>
      <c r="N16" s="77">
        <v>70495.58</v>
      </c>
      <c r="O16" s="77">
        <v>95.73</v>
      </c>
      <c r="P16" s="77">
        <v>67.485418734000007</v>
      </c>
      <c r="Q16" s="78">
        <v>1E-4</v>
      </c>
      <c r="R16" s="78">
        <v>1</v>
      </c>
      <c r="S16" s="78">
        <v>1E-4</v>
      </c>
    </row>
    <row r="17" spans="2:19">
      <c r="B17" s="79" t="s">
        <v>242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237</v>
      </c>
      <c r="C27" s="16"/>
      <c r="D27" s="16"/>
      <c r="E27" s="16"/>
    </row>
    <row r="28" spans="2:19">
      <c r="B28" t="s">
        <v>238</v>
      </c>
      <c r="C28" s="16"/>
      <c r="D28" s="16"/>
      <c r="E28" s="16"/>
    </row>
    <row r="29" spans="2:19">
      <c r="B29" t="s">
        <v>239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237</v>
      </c>
      <c r="C20" s="16"/>
      <c r="D20" s="16"/>
      <c r="E20" s="16"/>
    </row>
    <row r="21" spans="2:13">
      <c r="B21" t="s">
        <v>238</v>
      </c>
      <c r="C21" s="16"/>
      <c r="D21" s="16"/>
      <c r="E21" s="16"/>
    </row>
    <row r="22" spans="2:13">
      <c r="B22" t="s">
        <v>239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237</v>
      </c>
      <c r="C31" s="16"/>
    </row>
    <row r="32" spans="2:11">
      <c r="B32" t="s">
        <v>238</v>
      </c>
      <c r="C32" s="16"/>
    </row>
    <row r="33" spans="2:3">
      <c r="B33" t="s">
        <v>239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237</v>
      </c>
      <c r="C17" s="16"/>
      <c r="D17" s="16"/>
    </row>
    <row r="18" spans="2:4">
      <c r="B18" t="s">
        <v>238</v>
      </c>
      <c r="C18" s="16"/>
      <c r="D18" s="16"/>
    </row>
    <row r="19" spans="2:4">
      <c r="B19" t="s">
        <v>239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-4000000</v>
      </c>
      <c r="H11" s="7"/>
      <c r="I11" s="75">
        <v>-71.099975999999998</v>
      </c>
      <c r="J11" s="7"/>
      <c r="K11" s="76">
        <v>1</v>
      </c>
      <c r="L11" s="76">
        <v>-1E-4</v>
      </c>
      <c r="AZ11" s="16"/>
    </row>
    <row r="12" spans="2:52">
      <c r="B12" s="79" t="s">
        <v>200</v>
      </c>
      <c r="C12" s="16"/>
      <c r="D12" s="16"/>
      <c r="G12" s="81">
        <v>-4000000</v>
      </c>
      <c r="I12" s="81">
        <v>-71.099975999999998</v>
      </c>
      <c r="K12" s="80">
        <v>1</v>
      </c>
      <c r="L12" s="80">
        <v>-1E-4</v>
      </c>
    </row>
    <row r="13" spans="2:52">
      <c r="B13" s="79" t="s">
        <v>530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531</v>
      </c>
      <c r="C15" s="16"/>
      <c r="D15" s="16"/>
      <c r="G15" s="81">
        <v>-4000000</v>
      </c>
      <c r="I15" s="81">
        <v>-71.099975999999998</v>
      </c>
      <c r="K15" s="80">
        <v>1</v>
      </c>
      <c r="L15" s="80">
        <v>-1E-4</v>
      </c>
    </row>
    <row r="16" spans="2:52">
      <c r="B16" t="s">
        <v>572</v>
      </c>
      <c r="C16" t="s">
        <v>573</v>
      </c>
      <c r="D16" t="s">
        <v>123</v>
      </c>
      <c r="E16" t="s">
        <v>106</v>
      </c>
      <c r="F16" t="s">
        <v>574</v>
      </c>
      <c r="G16" s="77">
        <v>-4000000</v>
      </c>
      <c r="H16" s="77">
        <v>0.49170107883817427</v>
      </c>
      <c r="I16" s="77">
        <v>-71.099975999999998</v>
      </c>
      <c r="J16" s="78">
        <v>0</v>
      </c>
      <c r="K16" s="78">
        <v>1</v>
      </c>
      <c r="L16" s="78">
        <v>-1E-4</v>
      </c>
    </row>
    <row r="17" spans="2:12">
      <c r="B17" s="79" t="s">
        <v>575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237</v>
      </c>
      <c r="C35" s="16"/>
      <c r="D35" s="16"/>
    </row>
    <row r="36" spans="2:12">
      <c r="B36" t="s">
        <v>238</v>
      </c>
      <c r="C36" s="16"/>
      <c r="D36" s="16"/>
    </row>
    <row r="37" spans="2:12">
      <c r="B37" t="s">
        <v>239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-305.19794790833947</v>
      </c>
      <c r="J11" s="76">
        <v>1</v>
      </c>
      <c r="K11" s="76">
        <v>-5.9999999999999995E-4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-305.19794790833947</v>
      </c>
      <c r="J12" s="80">
        <v>1</v>
      </c>
      <c r="K12" s="80">
        <v>-5.9999999999999995E-4</v>
      </c>
    </row>
    <row r="13" spans="2:49">
      <c r="B13" s="79" t="s">
        <v>530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531</v>
      </c>
      <c r="C15" s="16"/>
      <c r="D15" s="16"/>
      <c r="G15" s="81">
        <v>0</v>
      </c>
      <c r="I15" s="81">
        <v>-305.19794790833947</v>
      </c>
      <c r="J15" s="80">
        <v>1</v>
      </c>
      <c r="K15" s="80">
        <v>-5.9999999999999995E-4</v>
      </c>
    </row>
    <row r="16" spans="2:49">
      <c r="B16" t="s">
        <v>576</v>
      </c>
      <c r="C16" t="s">
        <v>577</v>
      </c>
      <c r="D16" t="s">
        <v>123</v>
      </c>
      <c r="E16" t="s">
        <v>106</v>
      </c>
      <c r="F16" t="s">
        <v>578</v>
      </c>
      <c r="G16" s="77">
        <v>-4400000</v>
      </c>
      <c r="H16" s="77">
        <v>9.0606563116209085</v>
      </c>
      <c r="I16" s="77">
        <v>-398.66887771132002</v>
      </c>
      <c r="J16" s="78">
        <v>1.3063</v>
      </c>
      <c r="K16" s="78">
        <v>-6.9999999999999999E-4</v>
      </c>
    </row>
    <row r="17" spans="2:11">
      <c r="B17" t="s">
        <v>579</v>
      </c>
      <c r="C17" t="s">
        <v>580</v>
      </c>
      <c r="D17" t="s">
        <v>123</v>
      </c>
      <c r="E17" t="s">
        <v>106</v>
      </c>
      <c r="F17" t="s">
        <v>581</v>
      </c>
      <c r="G17" s="77">
        <v>4400000</v>
      </c>
      <c r="H17" s="77">
        <v>2.1243393137041022</v>
      </c>
      <c r="I17" s="77">
        <v>93.470929802980507</v>
      </c>
      <c r="J17" s="78">
        <v>-0.30630000000000002</v>
      </c>
      <c r="K17" s="78">
        <v>2.0000000000000001E-4</v>
      </c>
    </row>
    <row r="18" spans="2:11">
      <c r="B18" s="79" t="s">
        <v>575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213</v>
      </c>
      <c r="C19" t="s">
        <v>213</v>
      </c>
      <c r="D19" t="s">
        <v>213</v>
      </c>
      <c r="E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532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251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530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213</v>
      </c>
      <c r="C26" t="s">
        <v>213</v>
      </c>
      <c r="D26" t="s">
        <v>213</v>
      </c>
      <c r="E26" t="s">
        <v>213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532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251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220</v>
      </c>
      <c r="C33" s="16"/>
      <c r="D33" s="16"/>
    </row>
    <row r="34" spans="2:4">
      <c r="B34" t="s">
        <v>237</v>
      </c>
      <c r="C34" s="16"/>
      <c r="D34" s="16"/>
    </row>
    <row r="35" spans="2:4">
      <c r="B35" t="s">
        <v>238</v>
      </c>
      <c r="C35" s="16"/>
      <c r="D35" s="16"/>
    </row>
    <row r="36" spans="2:4">
      <c r="B36" t="s">
        <v>239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543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544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545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546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547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548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237</v>
      </c>
      <c r="D41" s="16"/>
    </row>
    <row r="42" spans="2:17">
      <c r="B42" t="s">
        <v>238</v>
      </c>
      <c r="D42" s="16"/>
    </row>
    <row r="43" spans="2:17">
      <c r="B43" t="s">
        <v>239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237</v>
      </c>
    </row>
    <row r="43" spans="2:18">
      <c r="B43" t="s">
        <v>238</v>
      </c>
    </row>
    <row r="44" spans="2:18">
      <c r="B44" t="s">
        <v>239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554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555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237</v>
      </c>
    </row>
    <row r="27" spans="2:15">
      <c r="B27" t="s">
        <v>238</v>
      </c>
    </row>
    <row r="28" spans="2:15">
      <c r="B28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554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555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237</v>
      </c>
      <c r="D27" s="16"/>
    </row>
    <row r="28" spans="2:23">
      <c r="B28" t="s">
        <v>238</v>
      </c>
      <c r="D28" s="16"/>
    </row>
    <row r="29" spans="2:23">
      <c r="B29" t="s">
        <v>239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C93B07-C8CB-4161-B8F3-52E95A21950F}"/>
</file>

<file path=customXml/itemProps2.xml><?xml version="1.0" encoding="utf-8"?>
<ds:datastoreItem xmlns:ds="http://schemas.openxmlformats.org/officeDocument/2006/customXml" ds:itemID="{4DB668E2-FD8D-4AFB-A3D1-2B4EC603B94E}"/>
</file>

<file path=customXml/itemProps3.xml><?xml version="1.0" encoding="utf-8"?>
<ds:datastoreItem xmlns:ds="http://schemas.openxmlformats.org/officeDocument/2006/customXml" ds:itemID="{ED0A29F0-A980-4682-9EEC-1BCE2C675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2023-04-23T13:57:08Z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