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4" i="1"/>
  <c r="D13" i="1"/>
  <c r="D11" i="1"/>
  <c r="C11" i="1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5" i="1" l="1"/>
  <c r="D19" i="1"/>
  <c r="D24" i="1"/>
  <c r="D28" i="1"/>
  <c r="D32" i="1"/>
  <c r="D36" i="1"/>
  <c r="D4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<sst xmlns="http://schemas.openxmlformats.org/spreadsheetml/2006/main" count="3022" uniqueCount="608">
  <si>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</si>
  <si>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</si>
  <si>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</si>
  <si>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</si>
  <si>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</si>
  <si>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</si>
  <si>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</si>
  <si>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</si>
  <si>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</si>
  <si>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</si>
  <si>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</si>
  <si>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</si>
  <si>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</si>
  <si>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</si>
  <si>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</si>
  <si>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</si>
  <si>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</si>
  <si>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</si>
  <si>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</si>
  <si>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</si>
  <si>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</si>
  <si>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</si>
  <si>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</si>
  <si>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</si>
  <si>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</si>
  <si>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</si>
  <si>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</si>
  <si>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</si>
  <si>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</si>
  <si>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</si>
  <si>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</si>
  <si>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</si>
  <si>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</si>
  <si>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</si>
  <si>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</si>
  <si>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</si>
  <si>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</si>
  <si>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</si>
  <si>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</si>
  <si>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</si>
  <si>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</si>
  <si>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</si>
  <si>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</si>
  <si>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</si>
  <si>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</si>
  <si>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</si>
  <si>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</si>
  <si>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</si>
  <si>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</si>
  <si>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</si>
  <si>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</si>
  <si>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</si>
  <si>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</si>
  <si>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</si>
  <si>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</si>
  <si>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</si>
  <si>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</si>
  <si>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</si>
  <si>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</si>
  <si>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</si>
  <si>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</si>
  <si>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</si>
  <si>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</si>
  <si>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</si>
  <si>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</si>
  <si>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</si>
  <si>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</si>
  <si>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</si>
  <si>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</si>
  <si>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</si>
  <si>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</si>
  <si>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</si>
  <si>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</si>
  <si>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</si>
  <si>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</si>
  <si>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</si>
  <si>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</si>
  <si>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</si>
  <si>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</si>
  <si>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</si>
  <si>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</si>
  <si>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</si>
  <si>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</si>
  <si>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</si>
  <si>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</si>
  <si>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</si>
  <si>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</si>
  <si>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</si>
  <si>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</si>
  <si>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</si>
  <si>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</si>
  <si>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</si>
  <si>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</si>
  <si>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</si>
  <si>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</si>
  <si>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</si>
  <si>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</si>
  <si>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</si>
  <si>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</si>
  <si>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</si>
  <si>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</si>
  <si>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</si>
  <si>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</si>
  <si>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</si>
  <si>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</si>
  <si>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</si>
  <si>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</si>
  <si>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</si>
  <si>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</si>
  <si>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</si>
  <si>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</si>
  <si>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</si>
  <si>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</si>
  <si>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</si>
  <si>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</si>
  <si>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</si>
  <si>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</si>
  <si>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</si>
  <si>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</si>
  <si>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</si>
  <si>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</si>
  <si>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</si>
  <si>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</si>
  <si>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</si>
  <si>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</si>
  <si>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</si>
  <si>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</si>
  <si>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</si>
  <si>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</si>
  <si>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</si>
  <si>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</si>
  <si>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</si>
  <si>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</si>
  <si>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</si>
  <si>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</si>
  <si>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</si>
  <si>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</si>
  <si>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</si>
  <si>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</si>
  <si>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</si>
  <si>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</si>
  <si>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</si>
  <si>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</si>
  <si>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</si>
  <si>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</si>
  <si>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</si>
  <si>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</si>
  <si>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</si>
  <si>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</si>
  <si>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</si>
  <si>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</si>
  <si>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</si>
  <si>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</si>
  <si>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</si>
  <si>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</si>
  <si>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</si>
  <si>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</si>
  <si>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</si>
  <si>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</si>
  <si>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</si>
  <si>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</si>
  <si>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</si>
  <si>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</si>
  <si>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</si>
  <si>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</si>
  <si>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</si>
  <si>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</si>
  <si>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</si>
  <si>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</si>
  <si>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</si>
  <si>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</si>
  <si>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</si>
  <si>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</si>
  <si>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</si>
  <si>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</si>
  <si>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</si>
  <si>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</si>
  <si>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</si>
  <si>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</si>
  <si>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</si>
  <si>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</si>
  <si>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</si>
  <si>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</si>
  <si>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</si>
  <si>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</si>
  <si>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</si>
  <si>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</si>
  <si>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</si>
  <si>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</si>
  <si>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</si>
  <si>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</si>
  <si>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</si>
  <si>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</si>
  <si>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</si>
  <si>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</si>
  <si>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</si>
  <si>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</si>
  <si>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</si>
  <si>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בסט אינווסט מיטב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</si>
  <si>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</si>
  <si>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</si>
  <si>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</si>
  <si>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</si>
  <si>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</si>
  <si>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</si>
  <si>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</si>
  <si>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</si>
  <si>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</si>
  <si>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</si>
  <si>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</si>
  <si>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</si>
  <si>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</si>
  <si>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</si>
  <si>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</si>
  <si>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</si>
  <si>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</si>
  <si>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</si>
  <si>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</si>
  <si>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</si>
  <si>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</si>
  <si>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</si>
  <si>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</si>
  <si>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</si>
  <si>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</si>
  <si>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</si>
  <si>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</si>
  <si>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</si>
  <si>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</si>
  <si>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1114- בנק ישראל- מק"מ</t>
  </si>
  <si>
    <t>8241119</t>
  </si>
  <si>
    <t>RF</t>
  </si>
  <si>
    <t>28/11/23</t>
  </si>
  <si>
    <t>מ.ק.מ.  214- בנק ישראל- מק"מ</t>
  </si>
  <si>
    <t>8240210</t>
  </si>
  <si>
    <t>22/02/23</t>
  </si>
  <si>
    <t>מ.ק.מ. 614- בנק ישראל- מק"מ</t>
  </si>
  <si>
    <t>8240616</t>
  </si>
  <si>
    <t>12/06/23</t>
  </si>
  <si>
    <t>מ.ק.מ. 714- בנק ישראל- מק"מ</t>
  </si>
  <si>
    <t>8240715</t>
  </si>
  <si>
    <t>20/07/23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</si>
  <si>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</si>
  <si>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</si>
  <si>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</si>
  <si>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</si>
  <si>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</si>
  <si>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</si>
  <si>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</si>
  <si>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</si>
  <si>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</si>
  <si>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</si>
  <si>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</si>
  <si>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</si>
  <si>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</si>
  <si>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אנרג'יקס אג ב</t>
  </si>
  <si>
    <t>1168483</t>
  </si>
  <si>
    <t>513901371</t>
  </si>
  <si>
    <t>אנרגיה מתחדשת</t>
  </si>
  <si>
    <t>ilA</t>
  </si>
  <si>
    <t>07/09/20</t>
  </si>
  <si>
    <t>סה"כ אחר</t>
  </si>
  <si>
    <t>סה"כ תל אביב 35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</si>
  <si>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</si>
  <si>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</si>
  <si>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</si>
  <si>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</si>
  <si>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</si>
  <si>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</si>
  <si>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</si>
  <si>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</si>
  <si>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</si>
  <si>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</si>
  <si>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</si>
  <si>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</si>
  <si>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</si>
  <si>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</si>
  <si>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</si>
  <si>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</si>
  <si>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</si>
  <si>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</si>
  <si>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</si>
  <si>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</si>
  <si>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</si>
  <si>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</si>
  <si>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</si>
  <si>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</si>
  <si>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</si>
  <si>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</si>
  <si>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</si>
  <si>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</si>
  <si>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</si>
  <si>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</si>
  <si>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אנרג'יאן- אנרג'יאן</t>
  </si>
  <si>
    <t>1155290</t>
  </si>
  <si>
    <t>10758801</t>
  </si>
  <si>
    <t>חיפושי נפט וגז</t>
  </si>
  <si>
    <t>דלק קבוצה- דלק קבוצה</t>
  </si>
  <si>
    <t>1084128</t>
  </si>
  <si>
    <t>520044322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</si>
  <si>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</si>
  <si>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</si>
  <si>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</si>
  <si>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</si>
  <si>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</si>
  <si>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</si>
  <si>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</si>
  <si>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</si>
  <si>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ביג- ביג</t>
  </si>
  <si>
    <t>1097260</t>
  </si>
  <si>
    <t>513623314</t>
  </si>
  <si>
    <t>נדלן מניב בישראל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</si>
  <si>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</si>
  <si>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</si>
  <si>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</si>
  <si>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</si>
  <si>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</si>
  <si>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</si>
  <si>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</si>
  <si>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</si>
  <si>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</si>
  <si>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</si>
  <si>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</si>
  <si>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</si>
  <si>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</si>
  <si>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</si>
  <si>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נקסט ויז'ן- נקסט ויז'ן</t>
  </si>
  <si>
    <t>1176593</t>
  </si>
  <si>
    <t>514259019</t>
  </si>
  <si>
    <t>אלקטרוניקה ואופטיקה</t>
  </si>
  <si>
    <t>בזן- בתי זיקוק</t>
  </si>
  <si>
    <t>2590248</t>
  </si>
  <si>
    <t>520036658</t>
  </si>
  <si>
    <t>אנרגיה</t>
  </si>
  <si>
    <t>פז נפט- פז נפט</t>
  </si>
  <si>
    <t>1100007</t>
  </si>
  <si>
    <t>510216054</t>
  </si>
  <si>
    <t>נופר אנרג'י- נופר אנרג'י</t>
  </si>
  <si>
    <t>1170877</t>
  </si>
  <si>
    <t>514599943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</si>
  <si>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</si>
  <si>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</si>
  <si>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</si>
  <si>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</si>
  <si>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</si>
  <si>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</si>
  <si>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אזורים- אזורים</t>
  </si>
  <si>
    <t>715011</t>
  </si>
  <si>
    <t>520025990</t>
  </si>
  <si>
    <t>בנייה</t>
  </si>
  <si>
    <t>דמרי- דמרי</t>
  </si>
  <si>
    <t>1090315</t>
  </si>
  <si>
    <t>511399388</t>
  </si>
  <si>
    <t>נאוויטס פטר יהש- נאוויטס פטרו</t>
  </si>
  <si>
    <t>1141969</t>
  </si>
  <si>
    <t>550263107</t>
  </si>
  <si>
    <t>סאמיט- סאמיט</t>
  </si>
  <si>
    <t>1081686</t>
  </si>
  <si>
    <t>520043720</t>
  </si>
  <si>
    <t>נדלן מניב בחו"ל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</si>
  <si>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</si>
  <si>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</si>
  <si>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</si>
  <si>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</si>
  <si>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</si>
  <si>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</si>
  <si>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</si>
  <si>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</si>
  <si>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</si>
  <si>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</si>
  <si>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</si>
  <si>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רשתות שיווק</t>
  </si>
  <si>
    <t>רמי לוי- רמי לוי</t>
  </si>
  <si>
    <t>1104249</t>
  </si>
  <si>
    <t>513770669</t>
  </si>
  <si>
    <t>שופרסל- שופרסל</t>
  </si>
  <si>
    <t>777037</t>
  </si>
  <si>
    <t>520022732</t>
  </si>
  <si>
    <t>חילן- חילן</t>
  </si>
  <si>
    <t>1084698</t>
  </si>
  <si>
    <t>520039942</t>
  </si>
  <si>
    <t>שרותי מידע</t>
  </si>
  <si>
    <t>דנאל כא- דנאל</t>
  </si>
  <si>
    <t>314013</t>
  </si>
  <si>
    <t>520037565</t>
  </si>
  <si>
    <t>שרותים</t>
  </si>
  <si>
    <t>ישראכרט- ישראכרט</t>
  </si>
  <si>
    <t>1157403</t>
  </si>
  <si>
    <t>510706153</t>
  </si>
  <si>
    <t>שרותים פיננסים</t>
  </si>
  <si>
    <t>פריון נטוורק- פריון נטוורק</t>
  </si>
  <si>
    <t>1095819</t>
  </si>
  <si>
    <t>512849498</t>
  </si>
  <si>
    <t>סה"כ מניות היתר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</si>
  <si>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</si>
  <si>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</si>
  <si>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</si>
  <si>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</si>
  <si>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</si>
  <si>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</si>
  <si>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ג'נסל- ג'נסל</t>
  </si>
  <si>
    <t>1169689</t>
  </si>
  <si>
    <t>514579887</t>
  </si>
  <si>
    <t>פינרג'י- פינרג'י</t>
  </si>
  <si>
    <t>1172360</t>
  </si>
  <si>
    <t>514354786</t>
  </si>
  <si>
    <t>ויקטורי- ויקטורי</t>
  </si>
  <si>
    <t>1123777</t>
  </si>
  <si>
    <t>514068980</t>
  </si>
  <si>
    <t>מקס סטוק- מקס סטוק</t>
  </si>
  <si>
    <t>1168558</t>
  </si>
  <si>
    <t>513618967</t>
  </si>
  <si>
    <t>שירותי בנק אוטומטיים בע"מ (שבא)- שירותי בנק אוטו</t>
  </si>
  <si>
    <t>1158161</t>
  </si>
  <si>
    <t>510792773</t>
  </si>
  <si>
    <t>אייקון גרופ- אייקון גרופ</t>
  </si>
  <si>
    <t>1182484</t>
  </si>
  <si>
    <t>513955252</t>
  </si>
  <si>
    <t>סה"כ call 001 אופציות</t>
  </si>
  <si>
    <t>KORNIT DIGITAL-KRNT</t>
  </si>
  <si>
    <t>IL0011216723</t>
  </si>
  <si>
    <t>NYSE</t>
  </si>
  <si>
    <t>בלומברג</t>
  </si>
  <si>
    <t>1564</t>
  </si>
  <si>
    <t>Capital Goods</t>
  </si>
  <si>
    <t>INMODE- INMODEMD</t>
  </si>
  <si>
    <t>IL0011595993</t>
  </si>
  <si>
    <t>NASDAQ</t>
  </si>
  <si>
    <t>5297</t>
  </si>
  <si>
    <t>Health Care Equip &amp; Services</t>
  </si>
  <si>
    <t>ZIM INTEGRATED- ZIM</t>
  </si>
  <si>
    <t>IL0065100930</t>
  </si>
  <si>
    <t>5295</t>
  </si>
  <si>
    <t>INDUSTRIAL</t>
  </si>
  <si>
    <t>ROGEN PHARMAL - URGN</t>
  </si>
  <si>
    <t>IL0011407140</t>
  </si>
  <si>
    <t>2313</t>
  </si>
  <si>
    <t>Pharma &amp; Biotechnology</t>
  </si>
  <si>
    <t>PALO ALTO NETWO</t>
  </si>
  <si>
    <t>US6974351057</t>
  </si>
  <si>
    <t>4723</t>
  </si>
  <si>
    <t>Software &amp; Services</t>
  </si>
  <si>
    <t>REE AUTOMOTIVE- REE</t>
  </si>
  <si>
    <t>IL0011786154</t>
  </si>
  <si>
    <t>514557339</t>
  </si>
  <si>
    <t>WIX -  WIX.COM- WIX.COM</t>
  </si>
  <si>
    <t>IL0011301780</t>
  </si>
  <si>
    <t>2275</t>
  </si>
  <si>
    <t>GILAT SATELLITE</t>
  </si>
  <si>
    <t>IL0010825102</t>
  </si>
  <si>
    <t>520038936</t>
  </si>
  <si>
    <t>Technology Hardware &amp; Equip</t>
  </si>
  <si>
    <t>OCCIDENTAL PETRO OXY(דיבידנד לקבל)- OXY</t>
  </si>
  <si>
    <t>US6745991058</t>
  </si>
  <si>
    <t>5364</t>
  </si>
  <si>
    <t>Energy</t>
  </si>
  <si>
    <t>ARKO CORP- ארקו קורפ</t>
  </si>
  <si>
    <t>US0412421085</t>
  </si>
  <si>
    <t>3535148</t>
  </si>
  <si>
    <t>ALTRIA GROUP(דיבידנד לקבל)- Altria Group</t>
  </si>
  <si>
    <t>US02209S1033</t>
  </si>
  <si>
    <t>5339</t>
  </si>
  <si>
    <t>Food Beverage &amp; Tobacco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</si>
  <si>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</si>
  <si>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</si>
  <si>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</si>
  <si>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</si>
  <si>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</si>
  <si>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</si>
  <si>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</si>
  <si>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ADVANCED MICRO DEVICES- AMD</t>
  </si>
  <si>
    <t>US0079031078</t>
  </si>
  <si>
    <t>5316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</si>
  <si>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</si>
  <si>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</si>
  <si>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</si>
  <si>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</si>
  <si>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</si>
  <si>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</si>
  <si>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</si>
  <si>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סה"כ שמחקות מדדי מניות בישראל</t>
  </si>
  <si>
    <t>MTF סל (4A) כשרה ת"א-125- מגדל קרנות נאמנ</t>
  </si>
  <si>
    <t>1159714</t>
  </si>
  <si>
    <t>511303661</t>
  </si>
  <si>
    <t>מניות</t>
  </si>
  <si>
    <t>קסם ETF ת"א 125- קסם קרנות נאמנו</t>
  </si>
  <si>
    <t>1146356</t>
  </si>
  <si>
    <t>510938608</t>
  </si>
  <si>
    <t>סה"כ שמחקות מדדי מניות בחו"ל</t>
  </si>
  <si>
    <t>הראל S&amp;P500 מנוטרל- הראל קרנות מדד</t>
  </si>
  <si>
    <t>1149137</t>
  </si>
  <si>
    <t>511776783</t>
  </si>
  <si>
    <t>הראל סל NASDAQ 100 מנוטרלת מט"ח- הראל קרנות מדד</t>
  </si>
  <si>
    <t>1149103</t>
  </si>
  <si>
    <t>MTF סל (SP500 (4A מנוטרלת מט"ח- מגדל קרנות נאמנ</t>
  </si>
  <si>
    <t>1150572</t>
  </si>
  <si>
    <t>מגדל MTF DAX30 מנוטרל- מגדל קרנות נאמנ</t>
  </si>
  <si>
    <t>1150416</t>
  </si>
  <si>
    <t>מגדל S&amp;P (4D) MTF- מגדל קרנות נאמנ</t>
  </si>
  <si>
    <t>1150333</t>
  </si>
  <si>
    <t>מור סל (4D) NASDAQ 100- מור קרנות נאמנ</t>
  </si>
  <si>
    <t>1165836</t>
  </si>
  <si>
    <t>514884485</t>
  </si>
  <si>
    <t>מור סל S&amp;P 500 מנוטרלת מט"ח- מור קרנות נאמנ</t>
  </si>
  <si>
    <t>1165828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</si>
  <si>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</si>
  <si>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</si>
  <si>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</si>
  <si>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</si>
  <si>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</si>
  <si>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</si>
  <si>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</si>
  <si>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</si>
  <si>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</si>
  <si>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</si>
  <si>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BRAZIL EWZ</t>
  </si>
  <si>
    <t>US4642864007</t>
  </si>
  <si>
    <t>2235</t>
  </si>
  <si>
    <t>Other</t>
  </si>
  <si>
    <t>XBI-SPDR  BIOTEC</t>
  </si>
  <si>
    <t>US78464A8707</t>
  </si>
  <si>
    <t>970</t>
  </si>
  <si>
    <t>First Trust NASDAQ-100-Technology- First Trust</t>
  </si>
  <si>
    <t>US3373451026</t>
  </si>
  <si>
    <t>3165</t>
  </si>
  <si>
    <t>RSP-S&amp;P 500 EQUAL WEI- Guggenheim Funds</t>
  </si>
  <si>
    <t>US46137V3574</t>
  </si>
  <si>
    <t>4205</t>
  </si>
  <si>
    <t>iShares Core S&amp;P 500- ISHARES</t>
  </si>
  <si>
    <t>IE00B5BMR087</t>
  </si>
  <si>
    <t>LSE</t>
  </si>
  <si>
    <t>4601</t>
  </si>
  <si>
    <t>SPXS LN -  S&amp;P 500- SOURCE</t>
  </si>
  <si>
    <t>IE00B3YCGJ38</t>
  </si>
  <si>
    <t>4585</t>
  </si>
  <si>
    <t>SPY - S&amp;P 500</t>
  </si>
  <si>
    <t>US78462F1030</t>
  </si>
  <si>
    <t>4640</t>
  </si>
  <si>
    <t>XLE - Energy Select- STATE STREET-SPDRS</t>
  </si>
  <si>
    <t>us81369y5069</t>
  </si>
  <si>
    <t>Xtrackers S&amp;P 500 Equal Weight UCITS ETF- XTRACKERS</t>
  </si>
  <si>
    <t>IE00BLNMYC90</t>
  </si>
  <si>
    <t>5246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</si>
  <si>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</si>
  <si>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</si>
  <si>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</si>
  <si>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</si>
  <si>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</si>
  <si>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</si>
  <si>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</si>
  <si>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</si>
  <si>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</si>
  <si>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</si>
  <si>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</si>
  <si>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</si>
  <si>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S&amp;P500 E-MINI -ESH4-15/03/24</t>
  </si>
  <si>
    <t>BBG013ZHH8T9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</si>
  <si>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</si>
  <si>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</si>
  <si>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</si>
  <si>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</si>
  <si>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</si>
  <si>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</si>
  <si>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</si>
  <si>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</si>
  <si>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</si>
  <si>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</si>
  <si>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</si>
  <si>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</si>
  <si>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</si>
  <si>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</si>
  <si>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</si>
  <si>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</si>
  <si>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</si>
  <si>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</si>
  <si>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</si>
  <si>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A2.il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</si>
  <si>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</si>
  <si>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</si>
  <si>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</si>
  <si>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</si>
  <si>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</si>
  <si>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</si>
  <si>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</si>
  <si>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</si>
  <si>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</si>
  <si>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</si>
  <si>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</si>
  <si>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3.7109 05/03/24 154531</t>
  </si>
  <si>
    <t>154531</t>
  </si>
  <si>
    <t>05/12/23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</si>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</sst>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13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132418.760759942</v>
      </c>
      <c r="D11" s="76">
        <f>C11/$C$42</f>
        <v>0.16262509203479478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51897.069697999999</v>
      </c>
      <c r="D13" s="78">
        <f t="shared" ref="D13:D42" si="0">C13/$C$42</f>
        <v>6.3735423043820863E-2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1014.4880000000001</v>
      </c>
      <c r="D15" s="78">
        <f t="shared" si="0"/>
        <v>1.2459050622538627E-3</v>
      </c>
    </row>
    <row r="16" spans="1:36">
      <c r="A16" s="10" t="s">
        <v>13</v>
      </c>
      <c r="B16" s="70" t="s">
        <v>19</v>
      </c>
      <c r="C16" s="77">
        <v>197073.42097204109</v>
      </c>
      <c r="D16" s="78">
        <f t="shared" si="0"/>
        <v>0.24202826728827995</v>
      </c>
    </row>
    <row r="17" spans="1:4">
      <c r="A17" s="10" t="s">
        <v>13</v>
      </c>
      <c r="B17" s="70" t="s">
        <v>195</v>
      </c>
      <c r="C17" s="77">
        <v>428536.82235964999</v>
      </c>
      <c r="D17" s="78">
        <f t="shared" si="0"/>
        <v>0.52629128815725001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-54.631451523753</v>
      </c>
      <c r="D21" s="78">
        <f t="shared" si="0"/>
        <v>-6.7093550649904556E-5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53.142822600000002</v>
      </c>
      <c r="D26" s="78">
        <f t="shared" si="0"/>
        <v>6.526534734742943E-5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468.852791883733</v>
      </c>
      <c r="D31" s="78">
        <f t="shared" si="0"/>
        <v>5.7580382109970716E-4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0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2849.9422711500001</v>
      </c>
      <c r="D37" s="78">
        <f t="shared" si="0"/>
        <v>3.5000487958034552E-3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814257.86822374293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4.0115999999999996</v>
      </c>
    </row>
    <row r="48" spans="1:4">
      <c r="C48" t="s">
        <v>106</v>
      </c>
      <c r="D48">
        <v>3.6269999999999998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132418.760759942</v>
      </c>
      <c r="K11" s="76">
        <f>J11/$J$11</f>
        <v>1</v>
      </c>
      <c r="L11" s="76">
        <f>J11/'סכום נכסי הקרן'!$C$42</f>
        <v>0.16262509203479478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J13+J17</f>
        <v>132418.760759942</v>
      </c>
      <c r="K12" s="80">
        <f t="shared" ref="K12:K35" si="0">J12/$J$11</f>
        <v>1</v>
      </c>
      <c r="L12" s="80">
        <f>J12/'סכום נכסי הקרן'!$C$42</f>
        <v>0.16262509203479478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104881.62319999999</v>
      </c>
      <c r="K13" s="80">
        <f t="shared" si="0"/>
        <v>0.79204504405638365</v>
      </c>
      <c r="L13" s="80">
        <f>J13/'סכום נכסי הקרן'!$C$42</f>
        <v>0.12880639818537248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94768.45604+9989.29749999999</f>
        <v>104757.75353999999</v>
      </c>
      <c r="K14" s="78">
        <f t="shared" si="0"/>
        <v>0.79110960515566353</v>
      </c>
      <c r="L14" s="78">
        <f>J14/'סכום נכסי הקרן'!$C$42</f>
        <v>0.12865427234804996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621.43655999999999</v>
      </c>
      <c r="K15" s="78">
        <f t="shared" si="0"/>
        <v>4.6929646255078894E-3</v>
      </c>
      <c r="L15" s="78">
        <f>J15/'סכום נכסי הקרן'!$C$42</f>
        <v>7.6319380413925671E-4</v>
      </c>
    </row>
    <row r="16" spans="2:13">
      <c r="B16" t="s">
        <v>208</v>
      </c>
      <c r="C16" t="s">
        <v>203</v>
      </c>
      <c r="D16" t="s">
        <v>204</v>
      </c>
      <c r="E16" t="s">
        <v>205</v>
      </c>
      <c r="F16" t="s">
        <v>206</v>
      </c>
      <c r="G16" t="s">
        <v>102</v>
      </c>
      <c r="H16" s="78">
        <v>0</v>
      </c>
      <c r="I16" s="78">
        <v>0</v>
      </c>
      <c r="J16" s="77">
        <v>-497.56689999999998</v>
      </c>
      <c r="K16" s="78">
        <f t="shared" si="0"/>
        <v>-3.7575257247877743E-3</v>
      </c>
      <c r="L16" s="78">
        <f>J16/'סכום נכסי הקרן'!$C$42</f>
        <v>-6.1106796681672083E-4</v>
      </c>
    </row>
    <row r="17" spans="2:12">
      <c r="B17" s="79" t="s">
        <v>209</v>
      </c>
      <c r="D17" s="16"/>
      <c r="I17" s="80">
        <v>0</v>
      </c>
      <c r="J17" s="81">
        <v>27537.137559941999</v>
      </c>
      <c r="K17" s="80">
        <f t="shared" si="0"/>
        <v>0.20795495594361624</v>
      </c>
      <c r="L17" s="80">
        <f>J17/'סכום נכסי הקרן'!$C$42</f>
        <v>3.3818693849422286E-2</v>
      </c>
    </row>
    <row r="18" spans="2:12">
      <c r="B18" t="s">
        <v>210</v>
      </c>
      <c r="C18" t="s">
        <v>211</v>
      </c>
      <c r="D18" t="s">
        <v>204</v>
      </c>
      <c r="E18" t="s">
        <v>205</v>
      </c>
      <c r="F18" t="s">
        <v>206</v>
      </c>
      <c r="G18" t="s">
        <v>110</v>
      </c>
      <c r="H18" s="78">
        <v>0</v>
      </c>
      <c r="I18" s="78">
        <v>0</v>
      </c>
      <c r="J18" s="77">
        <v>4571.3532705719999</v>
      </c>
      <c r="K18" s="78">
        <f t="shared" si="0"/>
        <v>3.4521945714771254E-2</v>
      </c>
      <c r="L18" s="78">
        <f>J18/'סכום נכסי הקרן'!$C$42</f>
        <v>5.6141345990848648E-3</v>
      </c>
    </row>
    <row r="19" spans="2:12">
      <c r="B19" t="s">
        <v>212</v>
      </c>
      <c r="C19" t="s">
        <v>213</v>
      </c>
      <c r="D19" t="s">
        <v>204</v>
      </c>
      <c r="E19" t="s">
        <v>205</v>
      </c>
      <c r="F19" t="s">
        <v>206</v>
      </c>
      <c r="G19" t="s">
        <v>106</v>
      </c>
      <c r="H19" s="78">
        <v>0</v>
      </c>
      <c r="I19" s="78">
        <v>0</v>
      </c>
      <c r="J19" s="77">
        <v>9014.6800715400004</v>
      </c>
      <c r="K19" s="78">
        <f t="shared" si="0"/>
        <v>6.8077061133976657E-2</v>
      </c>
      <c r="L19" s="78">
        <f>J19/'סכום נכסי הקרן'!$C$42</f>
        <v>1.1071038332371304E-2</v>
      </c>
    </row>
    <row r="20" spans="2:12">
      <c r="B20" t="s">
        <v>214</v>
      </c>
      <c r="C20" t="s">
        <v>213</v>
      </c>
      <c r="D20" t="s">
        <v>204</v>
      </c>
      <c r="E20" t="s">
        <v>205</v>
      </c>
      <c r="F20" t="s">
        <v>206</v>
      </c>
      <c r="G20" t="s">
        <v>106</v>
      </c>
      <c r="H20" s="78">
        <v>0</v>
      </c>
      <c r="I20" s="78">
        <v>0</v>
      </c>
      <c r="J20" s="77">
        <v>13951.104217829999</v>
      </c>
      <c r="K20" s="78">
        <f t="shared" si="0"/>
        <v>0.10535594909486834</v>
      </c>
      <c r="L20" s="78">
        <f>J20/'סכום נכסי הקרן'!$C$42</f>
        <v>1.7133520917966119E-2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216</v>
      </c>
      <c r="C22" t="s">
        <v>216</v>
      </c>
      <c r="D22" s="16"/>
      <c r="E22" t="s">
        <v>216</v>
      </c>
      <c r="G22" t="s">
        <v>216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216</v>
      </c>
      <c r="C24" t="s">
        <v>216</v>
      </c>
      <c r="D24" s="16"/>
      <c r="E24" t="s">
        <v>216</v>
      </c>
      <c r="G24" t="s">
        <v>216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218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216</v>
      </c>
      <c r="C26" t="s">
        <v>216</v>
      </c>
      <c r="D26" s="16"/>
      <c r="E26" t="s">
        <v>216</v>
      </c>
      <c r="G26" t="s">
        <v>216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216</v>
      </c>
      <c r="C28" t="s">
        <v>216</v>
      </c>
      <c r="D28" s="16"/>
      <c r="E28" t="s">
        <v>216</v>
      </c>
      <c r="G28" t="s">
        <v>216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216</v>
      </c>
      <c r="C30" t="s">
        <v>216</v>
      </c>
      <c r="D30" s="16"/>
      <c r="E30" t="s">
        <v>216</v>
      </c>
      <c r="G30" t="s">
        <v>216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216</v>
      </c>
      <c r="C33" t="s">
        <v>216</v>
      </c>
      <c r="D33" s="16"/>
      <c r="E33" t="s">
        <v>216</v>
      </c>
      <c r="G33" t="s">
        <v>216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220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216</v>
      </c>
      <c r="C35" t="s">
        <v>216</v>
      </c>
      <c r="D35" s="16"/>
      <c r="E35" t="s">
        <v>216</v>
      </c>
      <c r="G35" t="s">
        <v>216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0.51</v>
      </c>
      <c r="I11" s="7"/>
      <c r="J11" s="7"/>
      <c r="K11" s="76">
        <v>4.3400000000000001E-2</v>
      </c>
      <c r="L11" s="75">
        <v>53019692</v>
      </c>
      <c r="M11" s="7"/>
      <c r="N11" s="75">
        <v>0</v>
      </c>
      <c r="O11" s="75">
        <v>51897.069697999999</v>
      </c>
      <c r="P11" s="7"/>
      <c r="Q11" s="76">
        <v>1</v>
      </c>
      <c r="R11" s="76">
        <v>6.4500000000000002E-2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0.51</v>
      </c>
      <c r="K12" s="80">
        <v>4.3400000000000001E-2</v>
      </c>
      <c r="L12" s="81">
        <v>53019692</v>
      </c>
      <c r="N12" s="81">
        <v>0</v>
      </c>
      <c r="O12" s="81">
        <v>51897.069697999999</v>
      </c>
      <c r="Q12" s="80">
        <v>1</v>
      </c>
      <c r="R12" s="80">
        <v>6.4500000000000002E-2</v>
      </c>
    </row>
    <row r="13" spans="2:53">
      <c r="B13" s="79" t="s">
        <v>224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225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216</v>
      </c>
      <c r="C15" t="s">
        <v>216</v>
      </c>
      <c r="D15" s="16"/>
      <c r="E15" t="s">
        <v>216</v>
      </c>
      <c r="H15" s="77">
        <v>0</v>
      </c>
      <c r="I15" t="s">
        <v>216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226</v>
      </c>
      <c r="C16" s="16"/>
      <c r="D16" s="16"/>
      <c r="H16" s="81">
        <v>0.51</v>
      </c>
      <c r="K16" s="80">
        <v>4.3400000000000001E-2</v>
      </c>
      <c r="L16" s="81">
        <v>53019692</v>
      </c>
      <c r="N16" s="81">
        <v>0</v>
      </c>
      <c r="O16" s="81">
        <v>51897.069697999999</v>
      </c>
      <c r="Q16" s="80">
        <v>1</v>
      </c>
      <c r="R16" s="80">
        <v>6.4500000000000002E-2</v>
      </c>
    </row>
    <row r="17" spans="2:18">
      <c r="B17" s="79" t="s">
        <v>227</v>
      </c>
      <c r="C17" s="16"/>
      <c r="D17" s="16"/>
      <c r="H17" s="81">
        <v>0.51</v>
      </c>
      <c r="K17" s="80">
        <v>4.3400000000000001E-2</v>
      </c>
      <c r="L17" s="81">
        <v>53019692</v>
      </c>
      <c r="N17" s="81">
        <v>0</v>
      </c>
      <c r="O17" s="81">
        <v>51897.069697999999</v>
      </c>
      <c r="Q17" s="80">
        <v>1</v>
      </c>
      <c r="R17" s="80">
        <v>6.4500000000000002E-2</v>
      </c>
    </row>
    <row r="18" spans="2:18">
      <c r="B18" t="s">
        <v>228</v>
      </c>
      <c r="C18" t="s">
        <v>229</v>
      </c>
      <c r="D18" t="s">
        <v>100</v>
      </c>
      <c r="E18" t="s">
        <v>230</v>
      </c>
      <c r="G18" t="s">
        <v>231</v>
      </c>
      <c r="H18" s="77">
        <v>0.85</v>
      </c>
      <c r="I18" t="s">
        <v>102</v>
      </c>
      <c r="J18" s="78">
        <v>0</v>
      </c>
      <c r="K18" s="78">
        <v>4.1300000000000003E-2</v>
      </c>
      <c r="L18" s="77">
        <v>14870000</v>
      </c>
      <c r="M18" s="77">
        <v>96.61</v>
      </c>
      <c r="N18" s="77">
        <v>0</v>
      </c>
      <c r="O18" s="77">
        <v>14365.906999999999</v>
      </c>
      <c r="P18" s="78">
        <v>1.1000000000000001E-3</v>
      </c>
      <c r="Q18" s="78">
        <v>0.27679999999999999</v>
      </c>
      <c r="R18" s="78">
        <v>1.7899999999999999E-2</v>
      </c>
    </row>
    <row r="19" spans="2:18">
      <c r="B19" t="s">
        <v>232</v>
      </c>
      <c r="C19" t="s">
        <v>233</v>
      </c>
      <c r="D19" t="s">
        <v>100</v>
      </c>
      <c r="E19" t="s">
        <v>230</v>
      </c>
      <c r="G19" t="s">
        <v>234</v>
      </c>
      <c r="H19" s="77">
        <v>0.1</v>
      </c>
      <c r="I19" t="s">
        <v>102</v>
      </c>
      <c r="J19" s="78">
        <v>0</v>
      </c>
      <c r="K19" s="78">
        <v>4.4299999999999999E-2</v>
      </c>
      <c r="L19" s="77">
        <v>6900000</v>
      </c>
      <c r="M19" s="77">
        <v>99.55</v>
      </c>
      <c r="N19" s="77">
        <v>0</v>
      </c>
      <c r="O19" s="77">
        <v>6868.95</v>
      </c>
      <c r="P19" s="78">
        <v>1E-4</v>
      </c>
      <c r="Q19" s="78">
        <v>0.13239999999999999</v>
      </c>
      <c r="R19" s="78">
        <v>8.5000000000000006E-3</v>
      </c>
    </row>
    <row r="20" spans="2:18">
      <c r="B20" t="s">
        <v>235</v>
      </c>
      <c r="C20" t="s">
        <v>236</v>
      </c>
      <c r="D20" t="s">
        <v>100</v>
      </c>
      <c r="E20" t="s">
        <v>230</v>
      </c>
      <c r="G20" t="s">
        <v>237</v>
      </c>
      <c r="H20" s="77">
        <v>0.43</v>
      </c>
      <c r="I20" t="s">
        <v>102</v>
      </c>
      <c r="J20" s="78">
        <v>0</v>
      </c>
      <c r="K20" s="78">
        <v>4.4400000000000002E-2</v>
      </c>
      <c r="L20" s="77">
        <v>27649692</v>
      </c>
      <c r="M20" s="77">
        <v>98.15</v>
      </c>
      <c r="N20" s="77">
        <v>0</v>
      </c>
      <c r="O20" s="77">
        <v>27138.172697999998</v>
      </c>
      <c r="P20" s="78">
        <v>1.5E-3</v>
      </c>
      <c r="Q20" s="78">
        <v>0.52290000000000003</v>
      </c>
      <c r="R20" s="78">
        <v>3.3700000000000001E-2</v>
      </c>
    </row>
    <row r="21" spans="2:18">
      <c r="B21" t="s">
        <v>238</v>
      </c>
      <c r="C21" t="s">
        <v>239</v>
      </c>
      <c r="D21" t="s">
        <v>100</v>
      </c>
      <c r="E21" t="s">
        <v>230</v>
      </c>
      <c r="G21" t="s">
        <v>240</v>
      </c>
      <c r="H21" s="77">
        <v>0.51</v>
      </c>
      <c r="I21" t="s">
        <v>102</v>
      </c>
      <c r="J21" s="78">
        <v>0</v>
      </c>
      <c r="K21" s="78">
        <v>4.2999999999999997E-2</v>
      </c>
      <c r="L21" s="77">
        <v>3600000</v>
      </c>
      <c r="M21" s="77">
        <v>97.89</v>
      </c>
      <c r="N21" s="77">
        <v>0</v>
      </c>
      <c r="O21" s="77">
        <v>3524.04</v>
      </c>
      <c r="P21" s="78">
        <v>2.0000000000000001E-4</v>
      </c>
      <c r="Q21" s="78">
        <v>6.7900000000000002E-2</v>
      </c>
      <c r="R21" s="78">
        <v>4.4000000000000003E-3</v>
      </c>
    </row>
    <row r="22" spans="2:18">
      <c r="B22" s="79" t="s">
        <v>241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243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216</v>
      </c>
      <c r="C27" t="s">
        <v>216</v>
      </c>
      <c r="D27" s="16"/>
      <c r="E27" t="s">
        <v>216</v>
      </c>
      <c r="H27" s="77">
        <v>0</v>
      </c>
      <c r="I27" t="s">
        <v>216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221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s="79" t="s">
        <v>244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245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216</v>
      </c>
      <c r="C32" t="s">
        <v>216</v>
      </c>
      <c r="D32" s="16"/>
      <c r="E32" t="s">
        <v>216</v>
      </c>
      <c r="H32" s="77">
        <v>0</v>
      </c>
      <c r="I32" t="s">
        <v>216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4">
      <c r="B33" t="s">
        <v>246</v>
      </c>
      <c r="C33" s="16"/>
      <c r="D33" s="16"/>
    </row>
    <row r="34" spans="2:4">
      <c r="B34" t="s">
        <v>247</v>
      </c>
      <c r="C34" s="16"/>
      <c r="D34" s="16"/>
    </row>
    <row r="35" spans="2:4">
      <c r="B35" t="s">
        <v>248</v>
      </c>
      <c r="C35" s="16"/>
      <c r="D35" s="16"/>
    </row>
    <row r="36" spans="2:4">
      <c r="B36" t="s">
        <v>249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246</v>
      </c>
      <c r="C25" s="16"/>
      <c r="D25" s="16"/>
      <c r="E25" s="16"/>
      <c r="F25" s="16"/>
      <c r="G25" s="16"/>
    </row>
    <row r="26" spans="2:21">
      <c r="B26" t="s">
        <v>247</v>
      </c>
      <c r="C26" s="16"/>
      <c r="D26" s="16"/>
      <c r="E26" s="16"/>
      <c r="F26" s="16"/>
      <c r="G26" s="16"/>
    </row>
    <row r="27" spans="2:21">
      <c r="B27" t="s">
        <v>248</v>
      </c>
      <c r="C27" s="16"/>
      <c r="D27" s="16"/>
      <c r="E27" s="16"/>
      <c r="F27" s="16"/>
      <c r="G27" s="16"/>
    </row>
    <row r="28" spans="2:21">
      <c r="B28" t="s">
        <v>249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3.57</v>
      </c>
      <c r="L11" s="7"/>
      <c r="M11" s="7"/>
      <c r="N11" s="76">
        <v>5.16E-2</v>
      </c>
      <c r="O11" s="75">
        <v>1202000</v>
      </c>
      <c r="P11" s="33"/>
      <c r="Q11" s="75">
        <v>0</v>
      </c>
      <c r="R11" s="75">
        <v>1014.4880000000001</v>
      </c>
      <c r="S11" s="7"/>
      <c r="T11" s="76">
        <v>1</v>
      </c>
      <c r="U11" s="76">
        <v>1.2999999999999999E-3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3.57</v>
      </c>
      <c r="N12" s="80">
        <v>5.16E-2</v>
      </c>
      <c r="O12" s="81">
        <v>1202000</v>
      </c>
      <c r="Q12" s="81">
        <v>0</v>
      </c>
      <c r="R12" s="81">
        <v>1014.4880000000001</v>
      </c>
      <c r="T12" s="80">
        <v>1</v>
      </c>
      <c r="U12" s="80">
        <v>1.2999999999999999E-3</v>
      </c>
    </row>
    <row r="13" spans="2:66">
      <c r="B13" s="79" t="s">
        <v>250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226</v>
      </c>
      <c r="C15" s="16"/>
      <c r="D15" s="16"/>
      <c r="E15" s="16"/>
      <c r="F15" s="16"/>
      <c r="K15" s="81">
        <v>3.57</v>
      </c>
      <c r="N15" s="80">
        <v>5.16E-2</v>
      </c>
      <c r="O15" s="81">
        <v>1202000</v>
      </c>
      <c r="Q15" s="81">
        <v>0</v>
      </c>
      <c r="R15" s="81">
        <v>1014.4880000000001</v>
      </c>
      <c r="T15" s="80">
        <v>1</v>
      </c>
      <c r="U15" s="80">
        <v>1.2999999999999999E-3</v>
      </c>
    </row>
    <row r="16" spans="2:66">
      <c r="B16" t="s">
        <v>254</v>
      </c>
      <c r="C16" t="s">
        <v>255</v>
      </c>
      <c r="D16" t="s">
        <v>100</v>
      </c>
      <c r="E16" t="s">
        <v>123</v>
      </c>
      <c r="F16" t="s">
        <v>256</v>
      </c>
      <c r="G16" t="s">
        <v>257</v>
      </c>
      <c r="H16" t="s">
        <v>258</v>
      </c>
      <c r="I16" t="s">
        <v>206</v>
      </c>
      <c r="J16" t="s">
        <v>259</v>
      </c>
      <c r="K16" s="77">
        <v>3.57</v>
      </c>
      <c r="L16" t="s">
        <v>102</v>
      </c>
      <c r="M16" s="78">
        <v>2.5000000000000001E-3</v>
      </c>
      <c r="N16" s="78">
        <v>5.16E-2</v>
      </c>
      <c r="O16" s="77">
        <v>1202000</v>
      </c>
      <c r="P16" s="77">
        <v>84.4</v>
      </c>
      <c r="Q16" s="77">
        <v>0</v>
      </c>
      <c r="R16" s="77">
        <v>1014.4880000000001</v>
      </c>
      <c r="S16" s="78">
        <v>2.0999999999999999E-3</v>
      </c>
      <c r="T16" s="78">
        <v>1</v>
      </c>
      <c r="U16" s="78">
        <v>1.2999999999999999E-3</v>
      </c>
    </row>
    <row r="17" spans="2:21">
      <c r="B17" s="79" t="s">
        <v>251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216</v>
      </c>
      <c r="C20" t="s">
        <v>216</v>
      </c>
      <c r="D20" s="16"/>
      <c r="E20" s="16"/>
      <c r="F20" s="16"/>
      <c r="G20" t="s">
        <v>216</v>
      </c>
      <c r="H20" t="s">
        <v>216</v>
      </c>
      <c r="K20" s="77">
        <v>0</v>
      </c>
      <c r="L20" t="s">
        <v>216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216</v>
      </c>
      <c r="C25" t="s">
        <v>216</v>
      </c>
      <c r="D25" s="16"/>
      <c r="E25" s="16"/>
      <c r="F25" s="16"/>
      <c r="G25" t="s">
        <v>216</v>
      </c>
      <c r="H25" t="s">
        <v>216</v>
      </c>
      <c r="K25" s="77">
        <v>0</v>
      </c>
      <c r="L25" t="s">
        <v>216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223</v>
      </c>
      <c r="C26" s="16"/>
      <c r="D26" s="16"/>
      <c r="E26" s="16"/>
      <c r="F26" s="16"/>
    </row>
    <row r="27" spans="2:21">
      <c r="B27" t="s">
        <v>246</v>
      </c>
      <c r="C27" s="16"/>
      <c r="D27" s="16"/>
      <c r="E27" s="16"/>
      <c r="F27" s="16"/>
    </row>
    <row r="28" spans="2:21">
      <c r="B28" t="s">
        <v>247</v>
      </c>
      <c r="C28" s="16"/>
      <c r="D28" s="16"/>
      <c r="E28" s="16"/>
      <c r="F28" s="16"/>
    </row>
    <row r="29" spans="2:21">
      <c r="B29" t="s">
        <v>248</v>
      </c>
      <c r="C29" s="16"/>
      <c r="D29" s="16"/>
      <c r="E29" s="16"/>
      <c r="F29" s="16"/>
    </row>
    <row r="30" spans="2:21">
      <c r="B30" t="s">
        <v>249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10966881.77</v>
      </c>
      <c r="J11" s="7"/>
      <c r="K11" s="75">
        <v>196.09788</v>
      </c>
      <c r="L11" s="75">
        <v>197073.42097204109</v>
      </c>
      <c r="M11" s="7"/>
      <c r="N11" s="76">
        <v>1</v>
      </c>
      <c r="O11" s="76">
        <v>0.245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10722114.58</v>
      </c>
      <c r="K12" s="81">
        <v>62.720019999999998</v>
      </c>
      <c r="L12" s="81">
        <v>166242.39711399999</v>
      </c>
      <c r="N12" s="80">
        <v>0.84360000000000002</v>
      </c>
      <c r="O12" s="80">
        <v>0.20669999999999999</v>
      </c>
    </row>
    <row r="13" spans="2:62">
      <c r="B13" s="79" t="s">
        <v>261</v>
      </c>
      <c r="E13" s="16"/>
      <c r="F13" s="16"/>
      <c r="G13" s="16"/>
      <c r="I13" s="81">
        <v>3548920.4</v>
      </c>
      <c r="K13" s="81">
        <v>17.01003</v>
      </c>
      <c r="L13" s="81">
        <v>112542.99576999999</v>
      </c>
      <c r="N13" s="80">
        <v>0.57110000000000005</v>
      </c>
      <c r="O13" s="80">
        <v>0.1399</v>
      </c>
    </row>
    <row r="14" spans="2:62">
      <c r="B14" t="s">
        <v>262</v>
      </c>
      <c r="C14" t="s">
        <v>263</v>
      </c>
      <c r="D14" t="s">
        <v>100</v>
      </c>
      <c r="E14" t="s">
        <v>123</v>
      </c>
      <c r="F14" t="s">
        <v>264</v>
      </c>
      <c r="G14" t="s">
        <v>257</v>
      </c>
      <c r="H14" t="s">
        <v>102</v>
      </c>
      <c r="I14" s="77">
        <v>132581.4</v>
      </c>
      <c r="J14" s="77">
        <v>7120</v>
      </c>
      <c r="K14" s="77">
        <v>0</v>
      </c>
      <c r="L14" s="77">
        <v>9439.7956799999993</v>
      </c>
      <c r="M14" s="78">
        <v>1.1000000000000001E-3</v>
      </c>
      <c r="N14" s="78">
        <v>4.7899999999999998E-2</v>
      </c>
      <c r="O14" s="78">
        <v>1.17E-2</v>
      </c>
    </row>
    <row r="15" spans="2:62">
      <c r="B15" t="s">
        <v>265</v>
      </c>
      <c r="C15" t="s">
        <v>266</v>
      </c>
      <c r="D15" t="s">
        <v>100</v>
      </c>
      <c r="E15" t="s">
        <v>123</v>
      </c>
      <c r="F15" t="s">
        <v>256</v>
      </c>
      <c r="G15" t="s">
        <v>257</v>
      </c>
      <c r="H15" t="s">
        <v>102</v>
      </c>
      <c r="I15" s="77">
        <v>161721</v>
      </c>
      <c r="J15" s="77">
        <v>1336</v>
      </c>
      <c r="K15" s="77">
        <v>0</v>
      </c>
      <c r="L15" s="77">
        <v>2160.59256</v>
      </c>
      <c r="M15" s="78">
        <v>2.9999999999999997E-4</v>
      </c>
      <c r="N15" s="78">
        <v>1.0999999999999999E-2</v>
      </c>
      <c r="O15" s="78">
        <v>2.7000000000000001E-3</v>
      </c>
    </row>
    <row r="16" spans="2:62">
      <c r="B16" t="s">
        <v>267</v>
      </c>
      <c r="C16" t="s">
        <v>268</v>
      </c>
      <c r="D16" t="s">
        <v>100</v>
      </c>
      <c r="E16" t="s">
        <v>123</v>
      </c>
      <c r="F16" t="s">
        <v>269</v>
      </c>
      <c r="G16" t="s">
        <v>270</v>
      </c>
      <c r="H16" t="s">
        <v>102</v>
      </c>
      <c r="I16" s="77">
        <v>76678</v>
      </c>
      <c r="J16" s="77">
        <v>3807</v>
      </c>
      <c r="K16" s="77">
        <v>0</v>
      </c>
      <c r="L16" s="77">
        <v>2919.1314600000001</v>
      </c>
      <c r="M16" s="78">
        <v>2.9999999999999997E-4</v>
      </c>
      <c r="N16" s="78">
        <v>1.4800000000000001E-2</v>
      </c>
      <c r="O16" s="78">
        <v>3.5999999999999999E-3</v>
      </c>
    </row>
    <row r="17" spans="2:15">
      <c r="B17" t="s">
        <v>271</v>
      </c>
      <c r="C17" t="s">
        <v>272</v>
      </c>
      <c r="D17" t="s">
        <v>100</v>
      </c>
      <c r="E17" t="s">
        <v>123</v>
      </c>
      <c r="F17" t="s">
        <v>273</v>
      </c>
      <c r="G17" t="s">
        <v>274</v>
      </c>
      <c r="H17" t="s">
        <v>102</v>
      </c>
      <c r="I17" s="77">
        <v>3812</v>
      </c>
      <c r="J17" s="77">
        <v>77500</v>
      </c>
      <c r="K17" s="77">
        <v>17.01003</v>
      </c>
      <c r="L17" s="77">
        <v>2971.3100300000001</v>
      </c>
      <c r="M17" s="78">
        <v>1E-4</v>
      </c>
      <c r="N17" s="78">
        <v>1.5100000000000001E-2</v>
      </c>
      <c r="O17" s="78">
        <v>3.7000000000000002E-3</v>
      </c>
    </row>
    <row r="18" spans="2:15">
      <c r="B18" t="s">
        <v>275</v>
      </c>
      <c r="C18" t="s">
        <v>276</v>
      </c>
      <c r="D18" t="s">
        <v>100</v>
      </c>
      <c r="E18" t="s">
        <v>123</v>
      </c>
      <c r="F18" t="s">
        <v>277</v>
      </c>
      <c r="G18" t="s">
        <v>278</v>
      </c>
      <c r="H18" t="s">
        <v>102</v>
      </c>
      <c r="I18" s="77">
        <v>86786</v>
      </c>
      <c r="J18" s="77">
        <v>14990</v>
      </c>
      <c r="K18" s="77">
        <v>0</v>
      </c>
      <c r="L18" s="77">
        <v>13009.2214</v>
      </c>
      <c r="M18" s="78">
        <v>8.9999999999999998E-4</v>
      </c>
      <c r="N18" s="78">
        <v>6.6000000000000003E-2</v>
      </c>
      <c r="O18" s="78">
        <v>1.6199999999999999E-2</v>
      </c>
    </row>
    <row r="19" spans="2:15">
      <c r="B19" t="s">
        <v>279</v>
      </c>
      <c r="C19" t="s">
        <v>280</v>
      </c>
      <c r="D19" t="s">
        <v>100</v>
      </c>
      <c r="E19" t="s">
        <v>123</v>
      </c>
      <c r="F19" t="s">
        <v>281</v>
      </c>
      <c r="G19" t="s">
        <v>278</v>
      </c>
      <c r="H19" t="s">
        <v>102</v>
      </c>
      <c r="I19" s="77">
        <v>867691</v>
      </c>
      <c r="J19" s="77">
        <v>1835</v>
      </c>
      <c r="K19" s="77">
        <v>0</v>
      </c>
      <c r="L19" s="77">
        <v>15922.129849999999</v>
      </c>
      <c r="M19" s="78">
        <v>6.9999999999999999E-4</v>
      </c>
      <c r="N19" s="78">
        <v>8.0799999999999997E-2</v>
      </c>
      <c r="O19" s="78">
        <v>1.9800000000000002E-2</v>
      </c>
    </row>
    <row r="20" spans="2:15">
      <c r="B20" t="s">
        <v>282</v>
      </c>
      <c r="C20" t="s">
        <v>283</v>
      </c>
      <c r="D20" t="s">
        <v>100</v>
      </c>
      <c r="E20" t="s">
        <v>123</v>
      </c>
      <c r="F20" t="s">
        <v>284</v>
      </c>
      <c r="G20" t="s">
        <v>278</v>
      </c>
      <c r="H20" t="s">
        <v>102</v>
      </c>
      <c r="I20" s="77">
        <v>521335</v>
      </c>
      <c r="J20" s="77">
        <v>2950</v>
      </c>
      <c r="K20" s="77">
        <v>0</v>
      </c>
      <c r="L20" s="77">
        <v>15379.3825</v>
      </c>
      <c r="M20" s="78">
        <v>2.9999999999999997E-4</v>
      </c>
      <c r="N20" s="78">
        <v>7.8E-2</v>
      </c>
      <c r="O20" s="78">
        <v>1.9099999999999999E-2</v>
      </c>
    </row>
    <row r="21" spans="2:15">
      <c r="B21" t="s">
        <v>285</v>
      </c>
      <c r="C21" t="s">
        <v>286</v>
      </c>
      <c r="D21" t="s">
        <v>100</v>
      </c>
      <c r="E21" t="s">
        <v>123</v>
      </c>
      <c r="F21" t="s">
        <v>287</v>
      </c>
      <c r="G21" t="s">
        <v>288</v>
      </c>
      <c r="H21" t="s">
        <v>102</v>
      </c>
      <c r="I21" s="77">
        <v>602</v>
      </c>
      <c r="J21" s="77">
        <v>152920</v>
      </c>
      <c r="K21" s="77">
        <v>0</v>
      </c>
      <c r="L21" s="77">
        <v>920.57839999999999</v>
      </c>
      <c r="M21" s="78">
        <v>1E-4</v>
      </c>
      <c r="N21" s="78">
        <v>4.7000000000000002E-3</v>
      </c>
      <c r="O21" s="78">
        <v>1.1000000000000001E-3</v>
      </c>
    </row>
    <row r="22" spans="2:15">
      <c r="B22" t="s">
        <v>289</v>
      </c>
      <c r="C22" t="s">
        <v>290</v>
      </c>
      <c r="D22" t="s">
        <v>100</v>
      </c>
      <c r="E22" t="s">
        <v>123</v>
      </c>
      <c r="F22" t="s">
        <v>291</v>
      </c>
      <c r="G22" t="s">
        <v>288</v>
      </c>
      <c r="H22" t="s">
        <v>102</v>
      </c>
      <c r="I22" s="77">
        <v>1134</v>
      </c>
      <c r="J22" s="77">
        <v>91410</v>
      </c>
      <c r="K22" s="77">
        <v>0</v>
      </c>
      <c r="L22" s="77">
        <v>1036.5894000000001</v>
      </c>
      <c r="M22" s="78">
        <v>1E-4</v>
      </c>
      <c r="N22" s="78">
        <v>5.3E-3</v>
      </c>
      <c r="O22" s="78">
        <v>1.2999999999999999E-3</v>
      </c>
    </row>
    <row r="23" spans="2:15">
      <c r="B23" t="s">
        <v>292</v>
      </c>
      <c r="C23" t="s">
        <v>293</v>
      </c>
      <c r="D23" t="s">
        <v>100</v>
      </c>
      <c r="E23" t="s">
        <v>123</v>
      </c>
      <c r="F23" t="s">
        <v>294</v>
      </c>
      <c r="G23" t="s">
        <v>295</v>
      </c>
      <c r="H23" t="s">
        <v>102</v>
      </c>
      <c r="I23" s="77">
        <v>63507</v>
      </c>
      <c r="J23" s="77">
        <v>4850</v>
      </c>
      <c r="K23" s="77">
        <v>0</v>
      </c>
      <c r="L23" s="77">
        <v>3080.0895</v>
      </c>
      <c r="M23" s="78">
        <v>4.0000000000000002E-4</v>
      </c>
      <c r="N23" s="78">
        <v>1.5599999999999999E-2</v>
      </c>
      <c r="O23" s="78">
        <v>3.8E-3</v>
      </c>
    </row>
    <row r="24" spans="2:15">
      <c r="B24" t="s">
        <v>296</v>
      </c>
      <c r="C24" t="s">
        <v>297</v>
      </c>
      <c r="D24" t="s">
        <v>100</v>
      </c>
      <c r="E24" t="s">
        <v>123</v>
      </c>
      <c r="F24" t="s">
        <v>298</v>
      </c>
      <c r="G24" t="s">
        <v>295</v>
      </c>
      <c r="H24" t="s">
        <v>102</v>
      </c>
      <c r="I24" s="77">
        <v>8002</v>
      </c>
      <c r="J24" s="77">
        <v>46450</v>
      </c>
      <c r="K24" s="77">
        <v>0</v>
      </c>
      <c r="L24" s="77">
        <v>3716.9290000000001</v>
      </c>
      <c r="M24" s="78">
        <v>4.0000000000000002E-4</v>
      </c>
      <c r="N24" s="78">
        <v>1.89E-2</v>
      </c>
      <c r="O24" s="78">
        <v>4.5999999999999999E-3</v>
      </c>
    </row>
    <row r="25" spans="2:15">
      <c r="B25" t="s">
        <v>299</v>
      </c>
      <c r="C25" t="s">
        <v>300</v>
      </c>
      <c r="D25" t="s">
        <v>100</v>
      </c>
      <c r="E25" t="s">
        <v>123</v>
      </c>
      <c r="F25" t="s">
        <v>301</v>
      </c>
      <c r="G25" t="s">
        <v>302</v>
      </c>
      <c r="H25" t="s">
        <v>102</v>
      </c>
      <c r="I25" s="77">
        <v>258523</v>
      </c>
      <c r="J25" s="77">
        <v>1818</v>
      </c>
      <c r="K25" s="77">
        <v>0</v>
      </c>
      <c r="L25" s="77">
        <v>4699.9481400000004</v>
      </c>
      <c r="M25" s="78">
        <v>2.0000000000000001E-4</v>
      </c>
      <c r="N25" s="78">
        <v>2.3800000000000002E-2</v>
      </c>
      <c r="O25" s="78">
        <v>5.7999999999999996E-3</v>
      </c>
    </row>
    <row r="26" spans="2:15">
      <c r="B26" t="s">
        <v>303</v>
      </c>
      <c r="C26" t="s">
        <v>304</v>
      </c>
      <c r="D26" t="s">
        <v>100</v>
      </c>
      <c r="E26" t="s">
        <v>123</v>
      </c>
      <c r="F26" t="s">
        <v>305</v>
      </c>
      <c r="G26" t="s">
        <v>306</v>
      </c>
      <c r="H26" t="s">
        <v>102</v>
      </c>
      <c r="I26" s="77">
        <v>29561</v>
      </c>
      <c r="J26" s="77">
        <v>11090</v>
      </c>
      <c r="K26" s="77">
        <v>0</v>
      </c>
      <c r="L26" s="77">
        <v>3278.3148999999999</v>
      </c>
      <c r="M26" s="78">
        <v>2.9999999999999997E-4</v>
      </c>
      <c r="N26" s="78">
        <v>1.66E-2</v>
      </c>
      <c r="O26" s="78">
        <v>4.1000000000000003E-3</v>
      </c>
    </row>
    <row r="27" spans="2:15">
      <c r="B27" t="s">
        <v>307</v>
      </c>
      <c r="C27" t="s">
        <v>308</v>
      </c>
      <c r="D27" t="s">
        <v>100</v>
      </c>
      <c r="E27" t="s">
        <v>123</v>
      </c>
      <c r="F27" t="s">
        <v>309</v>
      </c>
      <c r="G27" t="s">
        <v>310</v>
      </c>
      <c r="H27" t="s">
        <v>102</v>
      </c>
      <c r="I27" s="77">
        <v>2261</v>
      </c>
      <c r="J27" s="77">
        <v>37170</v>
      </c>
      <c r="K27" s="77">
        <v>0</v>
      </c>
      <c r="L27" s="77">
        <v>840.41369999999995</v>
      </c>
      <c r="M27" s="78">
        <v>1E-4</v>
      </c>
      <c r="N27" s="78">
        <v>4.3E-3</v>
      </c>
      <c r="O27" s="78">
        <v>1E-3</v>
      </c>
    </row>
    <row r="28" spans="2:15">
      <c r="B28" t="s">
        <v>311</v>
      </c>
      <c r="C28" t="s">
        <v>312</v>
      </c>
      <c r="D28" t="s">
        <v>100</v>
      </c>
      <c r="E28" t="s">
        <v>123</v>
      </c>
      <c r="F28" t="s">
        <v>313</v>
      </c>
      <c r="G28" t="s">
        <v>310</v>
      </c>
      <c r="H28" t="s">
        <v>102</v>
      </c>
      <c r="I28" s="77">
        <v>33023</v>
      </c>
      <c r="J28" s="77">
        <v>28100</v>
      </c>
      <c r="K28" s="77">
        <v>0</v>
      </c>
      <c r="L28" s="77">
        <v>9279.4629999999997</v>
      </c>
      <c r="M28" s="78">
        <v>6.9999999999999999E-4</v>
      </c>
      <c r="N28" s="78">
        <v>4.7100000000000003E-2</v>
      </c>
      <c r="O28" s="78">
        <v>1.15E-2</v>
      </c>
    </row>
    <row r="29" spans="2:15">
      <c r="B29" t="s">
        <v>314</v>
      </c>
      <c r="C29" t="s">
        <v>315</v>
      </c>
      <c r="D29" t="s">
        <v>100</v>
      </c>
      <c r="E29" t="s">
        <v>123</v>
      </c>
      <c r="F29" t="s">
        <v>316</v>
      </c>
      <c r="G29" t="s">
        <v>317</v>
      </c>
      <c r="H29" t="s">
        <v>102</v>
      </c>
      <c r="I29" s="77">
        <v>232247</v>
      </c>
      <c r="J29" s="77">
        <v>3815</v>
      </c>
      <c r="K29" s="77">
        <v>0</v>
      </c>
      <c r="L29" s="77">
        <v>8860.2230500000005</v>
      </c>
      <c r="M29" s="78">
        <v>2.0000000000000001E-4</v>
      </c>
      <c r="N29" s="78">
        <v>4.4999999999999998E-2</v>
      </c>
      <c r="O29" s="78">
        <v>1.0999999999999999E-2</v>
      </c>
    </row>
    <row r="30" spans="2:15">
      <c r="B30" t="s">
        <v>318</v>
      </c>
      <c r="C30" t="s">
        <v>319</v>
      </c>
      <c r="D30" t="s">
        <v>100</v>
      </c>
      <c r="E30" t="s">
        <v>123</v>
      </c>
      <c r="F30" t="s">
        <v>320</v>
      </c>
      <c r="G30" t="s">
        <v>129</v>
      </c>
      <c r="H30" t="s">
        <v>102</v>
      </c>
      <c r="I30" s="77">
        <v>13520</v>
      </c>
      <c r="J30" s="77">
        <v>72500</v>
      </c>
      <c r="K30" s="77">
        <v>0</v>
      </c>
      <c r="L30" s="77">
        <v>9802</v>
      </c>
      <c r="M30" s="78">
        <v>2.0000000000000001E-4</v>
      </c>
      <c r="N30" s="78">
        <v>4.9700000000000001E-2</v>
      </c>
      <c r="O30" s="78">
        <v>1.2200000000000001E-2</v>
      </c>
    </row>
    <row r="31" spans="2:15">
      <c r="B31" t="s">
        <v>321</v>
      </c>
      <c r="C31" t="s">
        <v>322</v>
      </c>
      <c r="D31" t="s">
        <v>100</v>
      </c>
      <c r="E31" t="s">
        <v>123</v>
      </c>
      <c r="F31" t="s">
        <v>323</v>
      </c>
      <c r="G31" t="s">
        <v>132</v>
      </c>
      <c r="H31" t="s">
        <v>102</v>
      </c>
      <c r="I31" s="77">
        <v>1055936</v>
      </c>
      <c r="J31" s="77">
        <v>495</v>
      </c>
      <c r="K31" s="77">
        <v>0</v>
      </c>
      <c r="L31" s="77">
        <v>5226.8832000000002</v>
      </c>
      <c r="M31" s="78">
        <v>4.0000000000000002E-4</v>
      </c>
      <c r="N31" s="78">
        <v>2.6499999999999999E-2</v>
      </c>
      <c r="O31" s="78">
        <v>6.4999999999999997E-3</v>
      </c>
    </row>
    <row r="32" spans="2:15">
      <c r="B32" s="79" t="s">
        <v>324</v>
      </c>
      <c r="E32" s="16"/>
      <c r="F32" s="16"/>
      <c r="G32" s="16"/>
      <c r="I32" s="81">
        <v>4936841.18</v>
      </c>
      <c r="K32" s="81">
        <v>45.709989999999998</v>
      </c>
      <c r="L32" s="81">
        <v>43667.429345999997</v>
      </c>
      <c r="N32" s="80">
        <v>0.22159999999999999</v>
      </c>
      <c r="O32" s="80">
        <v>5.4300000000000001E-2</v>
      </c>
    </row>
    <row r="33" spans="2:15">
      <c r="B33" t="s">
        <v>325</v>
      </c>
      <c r="C33" t="s">
        <v>326</v>
      </c>
      <c r="D33" t="s">
        <v>100</v>
      </c>
      <c r="E33" t="s">
        <v>123</v>
      </c>
      <c r="F33" t="s">
        <v>327</v>
      </c>
      <c r="G33" t="s">
        <v>328</v>
      </c>
      <c r="H33" t="s">
        <v>102</v>
      </c>
      <c r="I33" s="77">
        <v>257983</v>
      </c>
      <c r="J33" s="77">
        <v>3035</v>
      </c>
      <c r="K33" s="77">
        <v>0</v>
      </c>
      <c r="L33" s="77">
        <v>7829.7840500000002</v>
      </c>
      <c r="M33" s="78">
        <v>3.3E-3</v>
      </c>
      <c r="N33" s="78">
        <v>3.9699999999999999E-2</v>
      </c>
      <c r="O33" s="78">
        <v>9.7000000000000003E-3</v>
      </c>
    </row>
    <row r="34" spans="2:15">
      <c r="B34" t="s">
        <v>329</v>
      </c>
      <c r="C34" t="s">
        <v>330</v>
      </c>
      <c r="D34" t="s">
        <v>100</v>
      </c>
      <c r="E34" t="s">
        <v>123</v>
      </c>
      <c r="F34" t="s">
        <v>331</v>
      </c>
      <c r="G34" t="s">
        <v>332</v>
      </c>
      <c r="H34" t="s">
        <v>102</v>
      </c>
      <c r="I34" s="77">
        <v>4037838</v>
      </c>
      <c r="J34" s="77">
        <v>124</v>
      </c>
      <c r="K34" s="77">
        <v>0</v>
      </c>
      <c r="L34" s="77">
        <v>5006.9191199999996</v>
      </c>
      <c r="M34" s="78">
        <v>1.2999999999999999E-3</v>
      </c>
      <c r="N34" s="78">
        <v>2.5399999999999999E-2</v>
      </c>
      <c r="O34" s="78">
        <v>6.1999999999999998E-3</v>
      </c>
    </row>
    <row r="35" spans="2:15">
      <c r="B35" t="s">
        <v>333</v>
      </c>
      <c r="C35" t="s">
        <v>334</v>
      </c>
      <c r="D35" t="s">
        <v>100</v>
      </c>
      <c r="E35" t="s">
        <v>123</v>
      </c>
      <c r="F35" t="s">
        <v>335</v>
      </c>
      <c r="G35" t="s">
        <v>332</v>
      </c>
      <c r="H35" t="s">
        <v>102</v>
      </c>
      <c r="I35" s="77">
        <v>6487</v>
      </c>
      <c r="J35" s="77">
        <v>29920</v>
      </c>
      <c r="K35" s="77">
        <v>45.709989999999998</v>
      </c>
      <c r="L35" s="77">
        <v>1986.62039</v>
      </c>
      <c r="M35" s="78">
        <v>5.0000000000000001E-4</v>
      </c>
      <c r="N35" s="78">
        <v>1.01E-2</v>
      </c>
      <c r="O35" s="78">
        <v>2.5000000000000001E-3</v>
      </c>
    </row>
    <row r="36" spans="2:15">
      <c r="B36" t="s">
        <v>336</v>
      </c>
      <c r="C36" t="s">
        <v>337</v>
      </c>
      <c r="D36" t="s">
        <v>100</v>
      </c>
      <c r="E36" t="s">
        <v>123</v>
      </c>
      <c r="F36" t="s">
        <v>338</v>
      </c>
      <c r="G36" t="s">
        <v>257</v>
      </c>
      <c r="H36" t="s">
        <v>102</v>
      </c>
      <c r="I36" s="77">
        <v>8367</v>
      </c>
      <c r="J36" s="77">
        <v>9675</v>
      </c>
      <c r="K36" s="77">
        <v>0</v>
      </c>
      <c r="L36" s="77">
        <v>809.50725</v>
      </c>
      <c r="M36" s="78">
        <v>2.0000000000000001E-4</v>
      </c>
      <c r="N36" s="78">
        <v>4.1000000000000003E-3</v>
      </c>
      <c r="O36" s="78">
        <v>1E-3</v>
      </c>
    </row>
    <row r="37" spans="2:15">
      <c r="B37" t="s">
        <v>339</v>
      </c>
      <c r="C37" t="s">
        <v>340</v>
      </c>
      <c r="D37" t="s">
        <v>100</v>
      </c>
      <c r="E37" t="s">
        <v>123</v>
      </c>
      <c r="F37" t="s">
        <v>341</v>
      </c>
      <c r="G37" t="s">
        <v>270</v>
      </c>
      <c r="H37" t="s">
        <v>102</v>
      </c>
      <c r="I37" s="77">
        <v>37747</v>
      </c>
      <c r="J37" s="77">
        <v>5850</v>
      </c>
      <c r="K37" s="77">
        <v>0</v>
      </c>
      <c r="L37" s="77">
        <v>2208.1995000000002</v>
      </c>
      <c r="M37" s="78">
        <v>5.0000000000000001E-4</v>
      </c>
      <c r="N37" s="78">
        <v>1.12E-2</v>
      </c>
      <c r="O37" s="78">
        <v>2.7000000000000001E-3</v>
      </c>
    </row>
    <row r="38" spans="2:15">
      <c r="B38" t="s">
        <v>342</v>
      </c>
      <c r="C38" t="s">
        <v>343</v>
      </c>
      <c r="D38" t="s">
        <v>100</v>
      </c>
      <c r="E38" t="s">
        <v>123</v>
      </c>
      <c r="F38" t="s">
        <v>344</v>
      </c>
      <c r="G38" t="s">
        <v>270</v>
      </c>
      <c r="H38" t="s">
        <v>102</v>
      </c>
      <c r="I38" s="77">
        <v>10853</v>
      </c>
      <c r="J38" s="77">
        <v>9332</v>
      </c>
      <c r="K38" s="77">
        <v>0</v>
      </c>
      <c r="L38" s="77">
        <v>1012.80196</v>
      </c>
      <c r="M38" s="78">
        <v>2.0000000000000001E-4</v>
      </c>
      <c r="N38" s="78">
        <v>5.1000000000000004E-3</v>
      </c>
      <c r="O38" s="78">
        <v>1.2999999999999999E-3</v>
      </c>
    </row>
    <row r="39" spans="2:15">
      <c r="B39" t="s">
        <v>345</v>
      </c>
      <c r="C39" t="s">
        <v>346</v>
      </c>
      <c r="D39" t="s">
        <v>100</v>
      </c>
      <c r="E39" t="s">
        <v>123</v>
      </c>
      <c r="F39" t="s">
        <v>347</v>
      </c>
      <c r="G39" t="s">
        <v>348</v>
      </c>
      <c r="H39" t="s">
        <v>102</v>
      </c>
      <c r="I39" s="77">
        <v>73090</v>
      </c>
      <c r="J39" s="77">
        <v>1488</v>
      </c>
      <c r="K39" s="77">
        <v>0</v>
      </c>
      <c r="L39" s="77">
        <v>1087.5791999999999</v>
      </c>
      <c r="M39" s="78">
        <v>2.9999999999999997E-4</v>
      </c>
      <c r="N39" s="78">
        <v>5.4999999999999997E-3</v>
      </c>
      <c r="O39" s="78">
        <v>1.4E-3</v>
      </c>
    </row>
    <row r="40" spans="2:15">
      <c r="B40" t="s">
        <v>349</v>
      </c>
      <c r="C40" t="s">
        <v>350</v>
      </c>
      <c r="D40" t="s">
        <v>100</v>
      </c>
      <c r="E40" t="s">
        <v>123</v>
      </c>
      <c r="F40" t="s">
        <v>351</v>
      </c>
      <c r="G40" t="s">
        <v>348</v>
      </c>
      <c r="H40" t="s">
        <v>102</v>
      </c>
      <c r="I40" s="77">
        <v>12255</v>
      </c>
      <c r="J40" s="77">
        <v>26000</v>
      </c>
      <c r="K40" s="77">
        <v>0</v>
      </c>
      <c r="L40" s="77">
        <v>3186.3</v>
      </c>
      <c r="M40" s="78">
        <v>5.9999999999999995E-4</v>
      </c>
      <c r="N40" s="78">
        <v>1.6199999999999999E-2</v>
      </c>
      <c r="O40" s="78">
        <v>4.0000000000000001E-3</v>
      </c>
    </row>
    <row r="41" spans="2:15">
      <c r="B41" t="s">
        <v>352</v>
      </c>
      <c r="C41" t="s">
        <v>353</v>
      </c>
      <c r="D41" t="s">
        <v>100</v>
      </c>
      <c r="E41" t="s">
        <v>123</v>
      </c>
      <c r="F41" t="s">
        <v>354</v>
      </c>
      <c r="G41" t="s">
        <v>295</v>
      </c>
      <c r="H41" t="s">
        <v>102</v>
      </c>
      <c r="I41" s="77">
        <v>112878</v>
      </c>
      <c r="J41" s="77">
        <v>3253</v>
      </c>
      <c r="K41" s="77">
        <v>0</v>
      </c>
      <c r="L41" s="77">
        <v>3671.9213399999999</v>
      </c>
      <c r="M41" s="78">
        <v>1.1999999999999999E-3</v>
      </c>
      <c r="N41" s="78">
        <v>1.8599999999999998E-2</v>
      </c>
      <c r="O41" s="78">
        <v>4.5999999999999999E-3</v>
      </c>
    </row>
    <row r="42" spans="2:15">
      <c r="B42" t="s">
        <v>355</v>
      </c>
      <c r="C42" t="s">
        <v>356</v>
      </c>
      <c r="D42" t="s">
        <v>100</v>
      </c>
      <c r="E42" t="s">
        <v>123</v>
      </c>
      <c r="F42" t="s">
        <v>357</v>
      </c>
      <c r="G42" t="s">
        <v>358</v>
      </c>
      <c r="H42" t="s">
        <v>102</v>
      </c>
      <c r="I42" s="77">
        <v>17961</v>
      </c>
      <c r="J42" s="77">
        <v>5400</v>
      </c>
      <c r="K42" s="77">
        <v>0</v>
      </c>
      <c r="L42" s="77">
        <v>969.89400000000001</v>
      </c>
      <c r="M42" s="78">
        <v>2.0000000000000001E-4</v>
      </c>
      <c r="N42" s="78">
        <v>4.8999999999999998E-3</v>
      </c>
      <c r="O42" s="78">
        <v>1.1999999999999999E-3</v>
      </c>
    </row>
    <row r="43" spans="2:15">
      <c r="B43" t="s">
        <v>359</v>
      </c>
      <c r="C43" t="s">
        <v>360</v>
      </c>
      <c r="D43" t="s">
        <v>100</v>
      </c>
      <c r="E43" t="s">
        <v>123</v>
      </c>
      <c r="F43" t="s">
        <v>361</v>
      </c>
      <c r="G43" t="s">
        <v>362</v>
      </c>
      <c r="H43" t="s">
        <v>102</v>
      </c>
      <c r="I43" s="77">
        <v>7614</v>
      </c>
      <c r="J43" s="77">
        <v>4401</v>
      </c>
      <c r="K43" s="77">
        <v>0</v>
      </c>
      <c r="L43" s="77">
        <v>335.09213999999997</v>
      </c>
      <c r="M43" s="78">
        <v>1E-4</v>
      </c>
      <c r="N43" s="78">
        <v>1.6999999999999999E-3</v>
      </c>
      <c r="O43" s="78">
        <v>4.0000000000000002E-4</v>
      </c>
    </row>
    <row r="44" spans="2:15">
      <c r="B44" t="s">
        <v>363</v>
      </c>
      <c r="C44" t="s">
        <v>364</v>
      </c>
      <c r="D44" t="s">
        <v>100</v>
      </c>
      <c r="E44" t="s">
        <v>123</v>
      </c>
      <c r="F44" t="s">
        <v>365</v>
      </c>
      <c r="G44" t="s">
        <v>366</v>
      </c>
      <c r="H44" t="s">
        <v>102</v>
      </c>
      <c r="I44" s="77">
        <v>68541</v>
      </c>
      <c r="J44" s="77">
        <v>4109</v>
      </c>
      <c r="K44" s="77">
        <v>0</v>
      </c>
      <c r="L44" s="77">
        <v>2816.34969</v>
      </c>
      <c r="M44" s="78">
        <v>5.9999999999999995E-4</v>
      </c>
      <c r="N44" s="78">
        <v>1.43E-2</v>
      </c>
      <c r="O44" s="78">
        <v>3.5000000000000001E-3</v>
      </c>
    </row>
    <row r="45" spans="2:15">
      <c r="B45" t="s">
        <v>367</v>
      </c>
      <c r="C45" t="s">
        <v>368</v>
      </c>
      <c r="D45" t="s">
        <v>100</v>
      </c>
      <c r="E45" t="s">
        <v>123</v>
      </c>
      <c r="F45" t="s">
        <v>369</v>
      </c>
      <c r="G45" t="s">
        <v>370</v>
      </c>
      <c r="H45" t="s">
        <v>102</v>
      </c>
      <c r="I45" s="77">
        <v>5731</v>
      </c>
      <c r="J45" s="77">
        <v>24060</v>
      </c>
      <c r="K45" s="77">
        <v>0</v>
      </c>
      <c r="L45" s="77">
        <v>1378.8786</v>
      </c>
      <c r="M45" s="78">
        <v>4.0000000000000002E-4</v>
      </c>
      <c r="N45" s="78">
        <v>7.0000000000000001E-3</v>
      </c>
      <c r="O45" s="78">
        <v>1.6999999999999999E-3</v>
      </c>
    </row>
    <row r="46" spans="2:15">
      <c r="B46" t="s">
        <v>371</v>
      </c>
      <c r="C46" t="s">
        <v>372</v>
      </c>
      <c r="D46" t="s">
        <v>100</v>
      </c>
      <c r="E46" t="s">
        <v>123</v>
      </c>
      <c r="F46" t="s">
        <v>373</v>
      </c>
      <c r="G46" t="s">
        <v>370</v>
      </c>
      <c r="H46" t="s">
        <v>102</v>
      </c>
      <c r="I46" s="77">
        <v>11304</v>
      </c>
      <c r="J46" s="77">
        <v>20210</v>
      </c>
      <c r="K46" s="77">
        <v>0</v>
      </c>
      <c r="L46" s="77">
        <v>2284.5383999999999</v>
      </c>
      <c r="M46" s="78">
        <v>8.0000000000000004E-4</v>
      </c>
      <c r="N46" s="78">
        <v>1.1599999999999999E-2</v>
      </c>
      <c r="O46" s="78">
        <v>2.8E-3</v>
      </c>
    </row>
    <row r="47" spans="2:15">
      <c r="B47" t="s">
        <v>374</v>
      </c>
      <c r="C47" t="s">
        <v>375</v>
      </c>
      <c r="D47" t="s">
        <v>100</v>
      </c>
      <c r="E47" t="s">
        <v>123</v>
      </c>
      <c r="F47" t="s">
        <v>376</v>
      </c>
      <c r="G47" t="s">
        <v>370</v>
      </c>
      <c r="H47" t="s">
        <v>102</v>
      </c>
      <c r="I47" s="77">
        <v>88657</v>
      </c>
      <c r="J47" s="77">
        <v>1709</v>
      </c>
      <c r="K47" s="77">
        <v>0</v>
      </c>
      <c r="L47" s="77">
        <v>1515.14813</v>
      </c>
      <c r="M47" s="78">
        <v>2.9999999999999997E-4</v>
      </c>
      <c r="N47" s="78">
        <v>7.7000000000000002E-3</v>
      </c>
      <c r="O47" s="78">
        <v>1.9E-3</v>
      </c>
    </row>
    <row r="48" spans="2:15">
      <c r="B48" t="s">
        <v>377</v>
      </c>
      <c r="C48" t="s">
        <v>378</v>
      </c>
      <c r="D48" t="s">
        <v>100</v>
      </c>
      <c r="E48" t="s">
        <v>123</v>
      </c>
      <c r="F48" t="s">
        <v>379</v>
      </c>
      <c r="G48" t="s">
        <v>380</v>
      </c>
      <c r="H48" t="s">
        <v>102</v>
      </c>
      <c r="I48" s="77">
        <v>12215</v>
      </c>
      <c r="J48" s="77">
        <v>19210</v>
      </c>
      <c r="K48" s="77">
        <v>0</v>
      </c>
      <c r="L48" s="77">
        <v>2346.5014999999999</v>
      </c>
      <c r="M48" s="78">
        <v>5.0000000000000001E-4</v>
      </c>
      <c r="N48" s="78">
        <v>1.1900000000000001E-2</v>
      </c>
      <c r="O48" s="78">
        <v>2.8999999999999998E-3</v>
      </c>
    </row>
    <row r="49" spans="2:15">
      <c r="B49" t="s">
        <v>381</v>
      </c>
      <c r="C49" t="s">
        <v>382</v>
      </c>
      <c r="D49" t="s">
        <v>100</v>
      </c>
      <c r="E49" t="s">
        <v>123</v>
      </c>
      <c r="F49" t="s">
        <v>383</v>
      </c>
      <c r="G49" t="s">
        <v>384</v>
      </c>
      <c r="H49" t="s">
        <v>102</v>
      </c>
      <c r="I49" s="77">
        <v>2150</v>
      </c>
      <c r="J49" s="77">
        <v>30260</v>
      </c>
      <c r="K49" s="77">
        <v>0</v>
      </c>
      <c r="L49" s="77">
        <v>650.59</v>
      </c>
      <c r="M49" s="78">
        <v>2.9999999999999997E-4</v>
      </c>
      <c r="N49" s="78">
        <v>3.3E-3</v>
      </c>
      <c r="O49" s="78">
        <v>8.0000000000000004E-4</v>
      </c>
    </row>
    <row r="50" spans="2:15">
      <c r="B50" t="s">
        <v>385</v>
      </c>
      <c r="C50" t="s">
        <v>386</v>
      </c>
      <c r="D50" t="s">
        <v>100</v>
      </c>
      <c r="E50" t="s">
        <v>123</v>
      </c>
      <c r="F50" t="s">
        <v>387</v>
      </c>
      <c r="G50" t="s">
        <v>388</v>
      </c>
      <c r="H50" t="s">
        <v>102</v>
      </c>
      <c r="I50" s="77">
        <v>140851.18</v>
      </c>
      <c r="J50" s="77">
        <v>1320</v>
      </c>
      <c r="K50" s="77">
        <v>0</v>
      </c>
      <c r="L50" s="77">
        <v>1859.235576</v>
      </c>
      <c r="M50" s="78">
        <v>6.9999999999999999E-4</v>
      </c>
      <c r="N50" s="78">
        <v>9.4000000000000004E-3</v>
      </c>
      <c r="O50" s="78">
        <v>2.3E-3</v>
      </c>
    </row>
    <row r="51" spans="2:15">
      <c r="B51" t="s">
        <v>389</v>
      </c>
      <c r="C51" t="s">
        <v>390</v>
      </c>
      <c r="D51" t="s">
        <v>100</v>
      </c>
      <c r="E51" t="s">
        <v>123</v>
      </c>
      <c r="F51" t="s">
        <v>391</v>
      </c>
      <c r="G51" t="s">
        <v>129</v>
      </c>
      <c r="H51" t="s">
        <v>102</v>
      </c>
      <c r="I51" s="77">
        <v>24319</v>
      </c>
      <c r="J51" s="77">
        <v>11150</v>
      </c>
      <c r="K51" s="77">
        <v>0</v>
      </c>
      <c r="L51" s="77">
        <v>2711.5684999999999</v>
      </c>
      <c r="M51" s="78">
        <v>5.0000000000000001E-4</v>
      </c>
      <c r="N51" s="78">
        <v>1.38E-2</v>
      </c>
      <c r="O51" s="78">
        <v>3.3999999999999998E-3</v>
      </c>
    </row>
    <row r="52" spans="2:15">
      <c r="B52" s="79" t="s">
        <v>392</v>
      </c>
      <c r="E52" s="16"/>
      <c r="F52" s="16"/>
      <c r="G52" s="16"/>
      <c r="I52" s="81">
        <v>2236353</v>
      </c>
      <c r="K52" s="81">
        <v>0</v>
      </c>
      <c r="L52" s="81">
        <v>10031.971998000001</v>
      </c>
      <c r="N52" s="80">
        <v>5.0900000000000001E-2</v>
      </c>
      <c r="O52" s="80">
        <v>1.2500000000000001E-2</v>
      </c>
    </row>
    <row r="53" spans="2:15">
      <c r="B53" t="s">
        <v>393</v>
      </c>
      <c r="C53" t="s">
        <v>394</v>
      </c>
      <c r="D53" t="s">
        <v>100</v>
      </c>
      <c r="E53" t="s">
        <v>123</v>
      </c>
      <c r="F53" t="s">
        <v>395</v>
      </c>
      <c r="G53" t="s">
        <v>332</v>
      </c>
      <c r="H53" t="s">
        <v>102</v>
      </c>
      <c r="I53" s="77">
        <v>11015</v>
      </c>
      <c r="J53" s="77">
        <v>2602</v>
      </c>
      <c r="K53" s="77">
        <v>0</v>
      </c>
      <c r="L53" s="77">
        <v>286.6103</v>
      </c>
      <c r="M53" s="78">
        <v>5.9999999999999995E-4</v>
      </c>
      <c r="N53" s="78">
        <v>1.5E-3</v>
      </c>
      <c r="O53" s="78">
        <v>4.0000000000000002E-4</v>
      </c>
    </row>
    <row r="54" spans="2:15">
      <c r="B54" t="s">
        <v>396</v>
      </c>
      <c r="C54" t="s">
        <v>397</v>
      </c>
      <c r="D54" t="s">
        <v>100</v>
      </c>
      <c r="E54" t="s">
        <v>123</v>
      </c>
      <c r="F54" t="s">
        <v>398</v>
      </c>
      <c r="G54" t="s">
        <v>257</v>
      </c>
      <c r="H54" t="s">
        <v>102</v>
      </c>
      <c r="I54" s="77">
        <v>9598</v>
      </c>
      <c r="J54" s="77">
        <v>3289</v>
      </c>
      <c r="K54" s="77">
        <v>0</v>
      </c>
      <c r="L54" s="77">
        <v>315.67822000000001</v>
      </c>
      <c r="M54" s="78">
        <v>5.9999999999999995E-4</v>
      </c>
      <c r="N54" s="78">
        <v>1.6000000000000001E-3</v>
      </c>
      <c r="O54" s="78">
        <v>4.0000000000000002E-4</v>
      </c>
    </row>
    <row r="55" spans="2:15">
      <c r="B55" t="s">
        <v>399</v>
      </c>
      <c r="C55" t="s">
        <v>400</v>
      </c>
      <c r="D55" t="s">
        <v>100</v>
      </c>
      <c r="E55" t="s">
        <v>123</v>
      </c>
      <c r="F55" t="s">
        <v>401</v>
      </c>
      <c r="G55" t="s">
        <v>125</v>
      </c>
      <c r="H55" t="s">
        <v>102</v>
      </c>
      <c r="I55" s="77">
        <v>1161356</v>
      </c>
      <c r="J55" s="77">
        <v>130.1</v>
      </c>
      <c r="K55" s="77">
        <v>0</v>
      </c>
      <c r="L55" s="77">
        <v>1510.924156</v>
      </c>
      <c r="M55" s="78">
        <v>1.0699999999999999E-2</v>
      </c>
      <c r="N55" s="78">
        <v>7.7000000000000002E-3</v>
      </c>
      <c r="O55" s="78">
        <v>1.9E-3</v>
      </c>
    </row>
    <row r="56" spans="2:15">
      <c r="B56" t="s">
        <v>402</v>
      </c>
      <c r="C56" t="s">
        <v>403</v>
      </c>
      <c r="D56" t="s">
        <v>100</v>
      </c>
      <c r="E56" t="s">
        <v>123</v>
      </c>
      <c r="F56" t="s">
        <v>404</v>
      </c>
      <c r="G56" t="s">
        <v>125</v>
      </c>
      <c r="H56" t="s">
        <v>102</v>
      </c>
      <c r="I56" s="77">
        <v>361612</v>
      </c>
      <c r="J56" s="77">
        <v>460.1</v>
      </c>
      <c r="K56" s="77">
        <v>0</v>
      </c>
      <c r="L56" s="77">
        <v>1663.7768120000001</v>
      </c>
      <c r="M56" s="78">
        <v>4.7000000000000002E-3</v>
      </c>
      <c r="N56" s="78">
        <v>8.3999999999999995E-3</v>
      </c>
      <c r="O56" s="78">
        <v>2.0999999999999999E-3</v>
      </c>
    </row>
    <row r="57" spans="2:15">
      <c r="B57" t="s">
        <v>405</v>
      </c>
      <c r="C57" t="s">
        <v>406</v>
      </c>
      <c r="D57" t="s">
        <v>100</v>
      </c>
      <c r="E57" t="s">
        <v>123</v>
      </c>
      <c r="F57" t="s">
        <v>407</v>
      </c>
      <c r="G57" t="s">
        <v>370</v>
      </c>
      <c r="H57" t="s">
        <v>102</v>
      </c>
      <c r="I57" s="77">
        <v>26921</v>
      </c>
      <c r="J57" s="77">
        <v>3555</v>
      </c>
      <c r="K57" s="77">
        <v>0</v>
      </c>
      <c r="L57" s="77">
        <v>957.04155000000003</v>
      </c>
      <c r="M57" s="78">
        <v>1.9E-3</v>
      </c>
      <c r="N57" s="78">
        <v>4.8999999999999998E-3</v>
      </c>
      <c r="O57" s="78">
        <v>1.1999999999999999E-3</v>
      </c>
    </row>
    <row r="58" spans="2:15">
      <c r="B58" t="s">
        <v>408</v>
      </c>
      <c r="C58" t="s">
        <v>409</v>
      </c>
      <c r="D58" t="s">
        <v>100</v>
      </c>
      <c r="E58" t="s">
        <v>123</v>
      </c>
      <c r="F58" t="s">
        <v>410</v>
      </c>
      <c r="G58" t="s">
        <v>370</v>
      </c>
      <c r="H58" t="s">
        <v>102</v>
      </c>
      <c r="I58" s="77">
        <v>506367</v>
      </c>
      <c r="J58" s="77">
        <v>705</v>
      </c>
      <c r="K58" s="77">
        <v>0</v>
      </c>
      <c r="L58" s="77">
        <v>3569.88735</v>
      </c>
      <c r="M58" s="78">
        <v>3.5000000000000001E-3</v>
      </c>
      <c r="N58" s="78">
        <v>1.8100000000000002E-2</v>
      </c>
      <c r="O58" s="78">
        <v>4.4000000000000003E-3</v>
      </c>
    </row>
    <row r="59" spans="2:15">
      <c r="B59" t="s">
        <v>411</v>
      </c>
      <c r="C59" t="s">
        <v>412</v>
      </c>
      <c r="D59" t="s">
        <v>100</v>
      </c>
      <c r="E59" t="s">
        <v>123</v>
      </c>
      <c r="F59" t="s">
        <v>413</v>
      </c>
      <c r="G59" t="s">
        <v>388</v>
      </c>
      <c r="H59" t="s">
        <v>102</v>
      </c>
      <c r="I59" s="77">
        <v>88359</v>
      </c>
      <c r="J59" s="77">
        <v>1579</v>
      </c>
      <c r="K59" s="77">
        <v>0</v>
      </c>
      <c r="L59" s="77">
        <v>1395.1886099999999</v>
      </c>
      <c r="M59" s="78">
        <v>2.2000000000000001E-3</v>
      </c>
      <c r="N59" s="78">
        <v>7.1000000000000004E-3</v>
      </c>
      <c r="O59" s="78">
        <v>1.6999999999999999E-3</v>
      </c>
    </row>
    <row r="60" spans="2:15">
      <c r="B60" t="s">
        <v>414</v>
      </c>
      <c r="C60" t="s">
        <v>415</v>
      </c>
      <c r="D60" t="s">
        <v>100</v>
      </c>
      <c r="E60" t="s">
        <v>123</v>
      </c>
      <c r="F60" t="s">
        <v>416</v>
      </c>
      <c r="G60" t="s">
        <v>129</v>
      </c>
      <c r="H60" t="s">
        <v>102</v>
      </c>
      <c r="I60" s="77">
        <v>71125</v>
      </c>
      <c r="J60" s="77">
        <v>468</v>
      </c>
      <c r="K60" s="77">
        <v>0</v>
      </c>
      <c r="L60" s="77">
        <v>332.86500000000001</v>
      </c>
      <c r="M60" s="78">
        <v>1.1999999999999999E-3</v>
      </c>
      <c r="N60" s="78">
        <v>1.6999999999999999E-3</v>
      </c>
      <c r="O60" s="78">
        <v>4.0000000000000002E-4</v>
      </c>
    </row>
    <row r="61" spans="2:15">
      <c r="B61" s="79" t="s">
        <v>417</v>
      </c>
      <c r="E61" s="16"/>
      <c r="F61" s="16"/>
      <c r="G61" s="16"/>
      <c r="I61" s="81">
        <v>0</v>
      </c>
      <c r="K61" s="81">
        <v>0</v>
      </c>
      <c r="L61" s="81">
        <v>0</v>
      </c>
      <c r="N61" s="80">
        <v>0</v>
      </c>
      <c r="O61" s="80">
        <v>0</v>
      </c>
    </row>
    <row r="62" spans="2:15">
      <c r="B62" t="s">
        <v>216</v>
      </c>
      <c r="C62" t="s">
        <v>216</v>
      </c>
      <c r="E62" s="16"/>
      <c r="F62" s="16"/>
      <c r="G62" t="s">
        <v>216</v>
      </c>
      <c r="H62" t="s">
        <v>216</v>
      </c>
      <c r="I62" s="77">
        <v>0</v>
      </c>
      <c r="J62" s="77">
        <v>0</v>
      </c>
      <c r="L62" s="77">
        <v>0</v>
      </c>
      <c r="M62" s="78">
        <v>0</v>
      </c>
      <c r="N62" s="78">
        <v>0</v>
      </c>
      <c r="O62" s="78">
        <v>0</v>
      </c>
    </row>
    <row r="63" spans="2:15">
      <c r="B63" s="79" t="s">
        <v>221</v>
      </c>
      <c r="E63" s="16"/>
      <c r="F63" s="16"/>
      <c r="G63" s="16"/>
      <c r="I63" s="81">
        <v>244767.19</v>
      </c>
      <c r="K63" s="81">
        <v>133.37786</v>
      </c>
      <c r="L63" s="81">
        <v>30831.023858041099</v>
      </c>
      <c r="N63" s="80">
        <v>0.15640000000000001</v>
      </c>
      <c r="O63" s="80">
        <v>3.8300000000000001E-2</v>
      </c>
    </row>
    <row r="64" spans="2:15">
      <c r="B64" s="79" t="s">
        <v>252</v>
      </c>
      <c r="E64" s="16"/>
      <c r="F64" s="16"/>
      <c r="G64" s="16"/>
      <c r="I64" s="81">
        <v>165580.62</v>
      </c>
      <c r="K64" s="81">
        <v>0</v>
      </c>
      <c r="L64" s="81">
        <v>12320.236423263599</v>
      </c>
      <c r="N64" s="80">
        <v>6.25E-2</v>
      </c>
      <c r="O64" s="80">
        <v>1.5299999999999999E-2</v>
      </c>
    </row>
    <row r="65" spans="2:15">
      <c r="B65" t="s">
        <v>418</v>
      </c>
      <c r="C65" t="s">
        <v>419</v>
      </c>
      <c r="D65" t="s">
        <v>420</v>
      </c>
      <c r="E65" t="s">
        <v>421</v>
      </c>
      <c r="F65" t="s">
        <v>422</v>
      </c>
      <c r="G65" t="s">
        <v>423</v>
      </c>
      <c r="H65" t="s">
        <v>106</v>
      </c>
      <c r="I65" s="77">
        <v>12981</v>
      </c>
      <c r="J65" s="77">
        <v>1916</v>
      </c>
      <c r="K65" s="77">
        <v>0</v>
      </c>
      <c r="L65" s="77">
        <v>902.09278691999998</v>
      </c>
      <c r="M65" s="78">
        <v>2.9999999999999997E-4</v>
      </c>
      <c r="N65" s="78">
        <v>4.5999999999999999E-3</v>
      </c>
      <c r="O65" s="78">
        <v>1.1000000000000001E-3</v>
      </c>
    </row>
    <row r="66" spans="2:15">
      <c r="B66" t="s">
        <v>424</v>
      </c>
      <c r="C66" t="s">
        <v>425</v>
      </c>
      <c r="D66" t="s">
        <v>426</v>
      </c>
      <c r="E66" t="s">
        <v>421</v>
      </c>
      <c r="F66" t="s">
        <v>427</v>
      </c>
      <c r="G66" t="s">
        <v>428</v>
      </c>
      <c r="H66" t="s">
        <v>106</v>
      </c>
      <c r="I66" s="77">
        <v>19275</v>
      </c>
      <c r="J66" s="77">
        <v>2224</v>
      </c>
      <c r="K66" s="77">
        <v>0</v>
      </c>
      <c r="L66" s="77">
        <v>1554.8078519999999</v>
      </c>
      <c r="M66" s="78">
        <v>2.0000000000000001E-4</v>
      </c>
      <c r="N66" s="78">
        <v>7.9000000000000008E-3</v>
      </c>
      <c r="O66" s="78">
        <v>1.9E-3</v>
      </c>
    </row>
    <row r="67" spans="2:15">
      <c r="B67" t="s">
        <v>429</v>
      </c>
      <c r="C67" t="s">
        <v>430</v>
      </c>
      <c r="D67" t="s">
        <v>420</v>
      </c>
      <c r="E67" t="s">
        <v>421</v>
      </c>
      <c r="F67" t="s">
        <v>431</v>
      </c>
      <c r="G67" t="s">
        <v>432</v>
      </c>
      <c r="H67" t="s">
        <v>106</v>
      </c>
      <c r="I67" s="77">
        <v>24813</v>
      </c>
      <c r="J67" s="77">
        <v>987</v>
      </c>
      <c r="K67" s="77">
        <v>0</v>
      </c>
      <c r="L67" s="77">
        <v>888.26793237000004</v>
      </c>
      <c r="M67" s="78">
        <v>2.0000000000000001E-4</v>
      </c>
      <c r="N67" s="78">
        <v>4.4999999999999997E-3</v>
      </c>
      <c r="O67" s="78">
        <v>1.1000000000000001E-3</v>
      </c>
    </row>
    <row r="68" spans="2:15">
      <c r="B68" t="s">
        <v>433</v>
      </c>
      <c r="C68" t="s">
        <v>434</v>
      </c>
      <c r="D68" t="s">
        <v>426</v>
      </c>
      <c r="E68" t="s">
        <v>421</v>
      </c>
      <c r="F68" t="s">
        <v>435</v>
      </c>
      <c r="G68" t="s">
        <v>436</v>
      </c>
      <c r="H68" t="s">
        <v>106</v>
      </c>
      <c r="I68" s="77">
        <v>29097</v>
      </c>
      <c r="J68" s="77">
        <v>1500</v>
      </c>
      <c r="K68" s="77">
        <v>0</v>
      </c>
      <c r="L68" s="77">
        <v>1583.022285</v>
      </c>
      <c r="M68" s="78">
        <v>8.9999999999999998E-4</v>
      </c>
      <c r="N68" s="78">
        <v>8.0000000000000002E-3</v>
      </c>
      <c r="O68" s="78">
        <v>2E-3</v>
      </c>
    </row>
    <row r="69" spans="2:15">
      <c r="B69" t="s">
        <v>437</v>
      </c>
      <c r="C69" t="s">
        <v>438</v>
      </c>
      <c r="D69" t="s">
        <v>420</v>
      </c>
      <c r="E69" t="s">
        <v>421</v>
      </c>
      <c r="F69" t="s">
        <v>439</v>
      </c>
      <c r="G69" t="s">
        <v>440</v>
      </c>
      <c r="H69" t="s">
        <v>106</v>
      </c>
      <c r="I69" s="77">
        <v>2146</v>
      </c>
      <c r="J69" s="77">
        <v>29488</v>
      </c>
      <c r="K69" s="77">
        <v>0</v>
      </c>
      <c r="L69" s="77">
        <v>2295.21086496</v>
      </c>
      <c r="M69" s="78">
        <v>0</v>
      </c>
      <c r="N69" s="78">
        <v>1.1599999999999999E-2</v>
      </c>
      <c r="O69" s="78">
        <v>2.8999999999999998E-3</v>
      </c>
    </row>
    <row r="70" spans="2:15">
      <c r="B70" t="s">
        <v>441</v>
      </c>
      <c r="C70" t="s">
        <v>442</v>
      </c>
      <c r="D70" t="s">
        <v>426</v>
      </c>
      <c r="E70" t="s">
        <v>421</v>
      </c>
      <c r="F70" t="s">
        <v>443</v>
      </c>
      <c r="G70" t="s">
        <v>440</v>
      </c>
      <c r="H70" t="s">
        <v>106</v>
      </c>
      <c r="I70" s="77">
        <v>9802.6200000000008</v>
      </c>
      <c r="J70" s="77">
        <v>514</v>
      </c>
      <c r="K70" s="77">
        <v>0</v>
      </c>
      <c r="L70" s="77">
        <v>182.74808808360001</v>
      </c>
      <c r="M70" s="78">
        <v>1.1999999999999999E-3</v>
      </c>
      <c r="N70" s="78">
        <v>8.9999999999999998E-4</v>
      </c>
      <c r="O70" s="78">
        <v>2.0000000000000001E-4</v>
      </c>
    </row>
    <row r="71" spans="2:15">
      <c r="B71" t="s">
        <v>444</v>
      </c>
      <c r="C71" t="s">
        <v>445</v>
      </c>
      <c r="D71" t="s">
        <v>426</v>
      </c>
      <c r="E71" t="s">
        <v>421</v>
      </c>
      <c r="F71" t="s">
        <v>446</v>
      </c>
      <c r="G71" t="s">
        <v>440</v>
      </c>
      <c r="H71" t="s">
        <v>106</v>
      </c>
      <c r="I71" s="77">
        <v>8063</v>
      </c>
      <c r="J71" s="77">
        <v>12302</v>
      </c>
      <c r="K71" s="77">
        <v>0</v>
      </c>
      <c r="L71" s="77">
        <v>3597.6585130200001</v>
      </c>
      <c r="M71" s="78">
        <v>1E-4</v>
      </c>
      <c r="N71" s="78">
        <v>1.83E-2</v>
      </c>
      <c r="O71" s="78">
        <v>4.4999999999999997E-3</v>
      </c>
    </row>
    <row r="72" spans="2:15">
      <c r="B72" t="s">
        <v>447</v>
      </c>
      <c r="C72" t="s">
        <v>448</v>
      </c>
      <c r="D72" t="s">
        <v>426</v>
      </c>
      <c r="E72" t="s">
        <v>421</v>
      </c>
      <c r="F72" t="s">
        <v>449</v>
      </c>
      <c r="G72" t="s">
        <v>450</v>
      </c>
      <c r="H72" t="s">
        <v>106</v>
      </c>
      <c r="I72" s="77">
        <v>59403</v>
      </c>
      <c r="J72" s="77">
        <v>611</v>
      </c>
      <c r="K72" s="77">
        <v>0</v>
      </c>
      <c r="L72" s="77">
        <v>1316.42810091</v>
      </c>
      <c r="M72" s="78">
        <v>1E-3</v>
      </c>
      <c r="N72" s="78">
        <v>6.7000000000000002E-3</v>
      </c>
      <c r="O72" s="78">
        <v>1.6000000000000001E-3</v>
      </c>
    </row>
    <row r="73" spans="2:15">
      <c r="B73" s="79" t="s">
        <v>253</v>
      </c>
      <c r="E73" s="16"/>
      <c r="F73" s="16"/>
      <c r="G73" s="16"/>
      <c r="I73" s="81">
        <v>79186.570000000007</v>
      </c>
      <c r="K73" s="81">
        <v>133.37786</v>
      </c>
      <c r="L73" s="81">
        <v>18510.7874347775</v>
      </c>
      <c r="N73" s="80">
        <v>9.3899999999999997E-2</v>
      </c>
      <c r="O73" s="80">
        <v>2.3E-2</v>
      </c>
    </row>
    <row r="74" spans="2:15">
      <c r="B74" t="s">
        <v>451</v>
      </c>
      <c r="C74" t="s">
        <v>452</v>
      </c>
      <c r="D74" t="s">
        <v>420</v>
      </c>
      <c r="E74" t="s">
        <v>421</v>
      </c>
      <c r="F74" t="s">
        <v>453</v>
      </c>
      <c r="G74" t="s">
        <v>454</v>
      </c>
      <c r="H74" t="s">
        <v>106</v>
      </c>
      <c r="I74" s="77">
        <v>0</v>
      </c>
      <c r="J74" s="77">
        <v>0</v>
      </c>
      <c r="K74" s="77">
        <v>4.7694999999999999</v>
      </c>
      <c r="L74" s="77">
        <v>4.7694999999999999</v>
      </c>
      <c r="M74" s="78">
        <v>0</v>
      </c>
      <c r="N74" s="78">
        <v>0</v>
      </c>
      <c r="O74" s="78">
        <v>0</v>
      </c>
    </row>
    <row r="75" spans="2:15">
      <c r="B75" t="s">
        <v>455</v>
      </c>
      <c r="C75" t="s">
        <v>456</v>
      </c>
      <c r="D75" t="s">
        <v>426</v>
      </c>
      <c r="E75" t="s">
        <v>421</v>
      </c>
      <c r="F75" t="s">
        <v>457</v>
      </c>
      <c r="G75" t="s">
        <v>454</v>
      </c>
      <c r="H75" t="s">
        <v>106</v>
      </c>
      <c r="I75" s="77">
        <v>50000.57</v>
      </c>
      <c r="J75" s="77">
        <v>825</v>
      </c>
      <c r="K75" s="77">
        <v>0</v>
      </c>
      <c r="L75" s="77">
        <v>1496.1545559675001</v>
      </c>
      <c r="M75" s="78">
        <v>4.0000000000000002E-4</v>
      </c>
      <c r="N75" s="78">
        <v>7.6E-3</v>
      </c>
      <c r="O75" s="78">
        <v>1.9E-3</v>
      </c>
    </row>
    <row r="76" spans="2:15">
      <c r="B76" t="s">
        <v>458</v>
      </c>
      <c r="C76" t="s">
        <v>459</v>
      </c>
      <c r="D76" t="s">
        <v>420</v>
      </c>
      <c r="E76" t="s">
        <v>421</v>
      </c>
      <c r="F76" t="s">
        <v>460</v>
      </c>
      <c r="G76" t="s">
        <v>461</v>
      </c>
      <c r="H76" t="s">
        <v>106</v>
      </c>
      <c r="I76" s="77">
        <v>0</v>
      </c>
      <c r="J76" s="77">
        <v>0</v>
      </c>
      <c r="K76" s="77">
        <v>108.57635999999999</v>
      </c>
      <c r="L76" s="77">
        <v>108.57635999999999</v>
      </c>
      <c r="M76" s="78">
        <v>0</v>
      </c>
      <c r="N76" s="78">
        <v>5.9999999999999995E-4</v>
      </c>
      <c r="O76" s="78">
        <v>1E-4</v>
      </c>
    </row>
    <row r="77" spans="2:15">
      <c r="B77" t="s">
        <v>462</v>
      </c>
      <c r="C77" t="s">
        <v>463</v>
      </c>
      <c r="D77" t="s">
        <v>420</v>
      </c>
      <c r="E77" t="s">
        <v>421</v>
      </c>
      <c r="F77" t="s">
        <v>464</v>
      </c>
      <c r="G77" t="s">
        <v>465</v>
      </c>
      <c r="H77" t="s">
        <v>106</v>
      </c>
      <c r="I77" s="77">
        <v>9243</v>
      </c>
      <c r="J77" s="77">
        <v>14093</v>
      </c>
      <c r="K77" s="77">
        <v>0</v>
      </c>
      <c r="L77" s="77">
        <v>4724.5881957299998</v>
      </c>
      <c r="M77" s="78">
        <v>0</v>
      </c>
      <c r="N77" s="78">
        <v>2.4E-2</v>
      </c>
      <c r="O77" s="78">
        <v>5.8999999999999999E-3</v>
      </c>
    </row>
    <row r="78" spans="2:15">
      <c r="B78" t="s">
        <v>466</v>
      </c>
      <c r="C78" t="s">
        <v>467</v>
      </c>
      <c r="D78" t="s">
        <v>100</v>
      </c>
      <c r="E78" t="s">
        <v>421</v>
      </c>
      <c r="F78" t="s">
        <v>468</v>
      </c>
      <c r="G78" t="s">
        <v>465</v>
      </c>
      <c r="H78" t="s">
        <v>106</v>
      </c>
      <c r="I78" s="77">
        <v>3747</v>
      </c>
      <c r="J78" s="77">
        <v>35396</v>
      </c>
      <c r="K78" s="77">
        <v>0</v>
      </c>
      <c r="L78" s="77">
        <v>4810.4470112400004</v>
      </c>
      <c r="M78" s="78">
        <v>0</v>
      </c>
      <c r="N78" s="78">
        <v>2.4400000000000002E-2</v>
      </c>
      <c r="O78" s="78">
        <v>6.0000000000000001E-3</v>
      </c>
    </row>
    <row r="79" spans="2:15">
      <c r="B79" t="s">
        <v>469</v>
      </c>
      <c r="C79" t="s">
        <v>470</v>
      </c>
      <c r="D79" t="s">
        <v>426</v>
      </c>
      <c r="E79" t="s">
        <v>421</v>
      </c>
      <c r="F79" t="s">
        <v>471</v>
      </c>
      <c r="G79" t="s">
        <v>472</v>
      </c>
      <c r="H79" t="s">
        <v>106</v>
      </c>
      <c r="I79" s="77">
        <v>3380</v>
      </c>
      <c r="J79" s="77">
        <v>14741</v>
      </c>
      <c r="K79" s="77">
        <v>0</v>
      </c>
      <c r="L79" s="77">
        <v>1807.1375166</v>
      </c>
      <c r="M79" s="78">
        <v>0</v>
      </c>
      <c r="N79" s="78">
        <v>9.1999999999999998E-3</v>
      </c>
      <c r="O79" s="78">
        <v>2.2000000000000001E-3</v>
      </c>
    </row>
    <row r="80" spans="2:15">
      <c r="B80" t="s">
        <v>473</v>
      </c>
      <c r="C80" t="s">
        <v>474</v>
      </c>
      <c r="D80" t="s">
        <v>420</v>
      </c>
      <c r="E80" t="s">
        <v>421</v>
      </c>
      <c r="F80" t="s">
        <v>475</v>
      </c>
      <c r="G80" t="s">
        <v>440</v>
      </c>
      <c r="H80" t="s">
        <v>106</v>
      </c>
      <c r="I80" s="77">
        <v>5644</v>
      </c>
      <c r="J80" s="77">
        <v>7751</v>
      </c>
      <c r="K80" s="77">
        <v>20.032</v>
      </c>
      <c r="L80" s="77">
        <v>1606.72277788</v>
      </c>
      <c r="M80" s="78">
        <v>0</v>
      </c>
      <c r="N80" s="78">
        <v>8.2000000000000007E-3</v>
      </c>
      <c r="O80" s="78">
        <v>2E-3</v>
      </c>
    </row>
    <row r="81" spans="2:15">
      <c r="B81" t="s">
        <v>476</v>
      </c>
      <c r="C81" t="s">
        <v>477</v>
      </c>
      <c r="D81" t="s">
        <v>420</v>
      </c>
      <c r="E81" t="s">
        <v>421</v>
      </c>
      <c r="F81" t="s">
        <v>478</v>
      </c>
      <c r="G81" t="s">
        <v>440</v>
      </c>
      <c r="H81" t="s">
        <v>106</v>
      </c>
      <c r="I81" s="77">
        <v>7172</v>
      </c>
      <c r="J81" s="77">
        <v>15194</v>
      </c>
      <c r="K81" s="77">
        <v>0</v>
      </c>
      <c r="L81" s="77">
        <v>3952.3915173599999</v>
      </c>
      <c r="M81" s="78">
        <v>0</v>
      </c>
      <c r="N81" s="78">
        <v>2.01E-2</v>
      </c>
      <c r="O81" s="78">
        <v>4.8999999999999998E-3</v>
      </c>
    </row>
    <row r="82" spans="2:15">
      <c r="B82" t="s">
        <v>223</v>
      </c>
      <c r="E82" s="16"/>
      <c r="F82" s="16"/>
      <c r="G82" s="16"/>
    </row>
    <row r="83" spans="2:15">
      <c r="B83" t="s">
        <v>246</v>
      </c>
      <c r="E83" s="16"/>
      <c r="F83" s="16"/>
      <c r="G83" s="16"/>
    </row>
    <row r="84" spans="2:15">
      <c r="B84" t="s">
        <v>247</v>
      </c>
      <c r="E84" s="16"/>
      <c r="F84" s="16"/>
      <c r="G84" s="16"/>
    </row>
    <row r="85" spans="2:15">
      <c r="B85" t="s">
        <v>248</v>
      </c>
      <c r="E85" s="16"/>
      <c r="F85" s="16"/>
      <c r="G85" s="16"/>
    </row>
    <row r="86" spans="2:15">
      <c r="B86" t="s">
        <v>249</v>
      </c>
      <c r="E86" s="16"/>
      <c r="F86" s="16"/>
      <c r="G86" s="16"/>
    </row>
    <row r="87" spans="2:15"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3841669.21</v>
      </c>
      <c r="I11" s="7"/>
      <c r="J11" s="75">
        <v>82.014449999999997</v>
      </c>
      <c r="K11" s="75">
        <v>428536.82235964999</v>
      </c>
      <c r="L11" s="7"/>
      <c r="M11" s="76">
        <v>1</v>
      </c>
      <c r="N11" s="76">
        <v>0.53280000000000005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3459495.21</v>
      </c>
      <c r="J12" s="81">
        <v>0</v>
      </c>
      <c r="K12" s="81">
        <v>227570.50786400001</v>
      </c>
      <c r="M12" s="80">
        <v>0.53100000000000003</v>
      </c>
      <c r="N12" s="80">
        <v>0.28299999999999997</v>
      </c>
    </row>
    <row r="13" spans="2:63">
      <c r="B13" s="79" t="s">
        <v>479</v>
      </c>
      <c r="D13" s="16"/>
      <c r="E13" s="16"/>
      <c r="F13" s="16"/>
      <c r="G13" s="16"/>
      <c r="H13" s="81">
        <v>538695</v>
      </c>
      <c r="J13" s="81">
        <v>0</v>
      </c>
      <c r="K13" s="81">
        <v>27169.724999999999</v>
      </c>
      <c r="M13" s="80">
        <v>6.3399999999999998E-2</v>
      </c>
      <c r="N13" s="80">
        <v>3.3799999999999997E-2</v>
      </c>
    </row>
    <row r="14" spans="2:63">
      <c r="B14" t="s">
        <v>480</v>
      </c>
      <c r="C14" t="s">
        <v>481</v>
      </c>
      <c r="D14" t="s">
        <v>100</v>
      </c>
      <c r="E14" t="s">
        <v>482</v>
      </c>
      <c r="F14" t="s">
        <v>483</v>
      </c>
      <c r="G14" t="s">
        <v>102</v>
      </c>
      <c r="H14" s="77">
        <v>465000</v>
      </c>
      <c r="I14" s="77">
        <v>2911</v>
      </c>
      <c r="J14" s="77">
        <v>0</v>
      </c>
      <c r="K14" s="77">
        <v>13536.15</v>
      </c>
      <c r="L14" s="78">
        <v>5.1700000000000003E-2</v>
      </c>
      <c r="M14" s="78">
        <v>3.1600000000000003E-2</v>
      </c>
      <c r="N14" s="78">
        <v>1.6799999999999999E-2</v>
      </c>
    </row>
    <row r="15" spans="2:63">
      <c r="B15" t="s">
        <v>484</v>
      </c>
      <c r="C15" t="s">
        <v>485</v>
      </c>
      <c r="D15" t="s">
        <v>100</v>
      </c>
      <c r="E15" t="s">
        <v>486</v>
      </c>
      <c r="F15" t="s">
        <v>483</v>
      </c>
      <c r="G15" t="s">
        <v>102</v>
      </c>
      <c r="H15" s="77">
        <v>73695</v>
      </c>
      <c r="I15" s="77">
        <v>18500</v>
      </c>
      <c r="J15" s="77">
        <v>0</v>
      </c>
      <c r="K15" s="77">
        <v>13633.575000000001</v>
      </c>
      <c r="L15" s="78">
        <v>2.0999999999999999E-3</v>
      </c>
      <c r="M15" s="78">
        <v>3.1800000000000002E-2</v>
      </c>
      <c r="N15" s="78">
        <v>1.7000000000000001E-2</v>
      </c>
    </row>
    <row r="16" spans="2:63">
      <c r="B16" s="79" t="s">
        <v>487</v>
      </c>
      <c r="D16" s="16"/>
      <c r="E16" s="16"/>
      <c r="F16" s="16"/>
      <c r="G16" s="16"/>
      <c r="H16" s="81">
        <v>2920800.21</v>
      </c>
      <c r="J16" s="81">
        <v>0</v>
      </c>
      <c r="K16" s="81">
        <v>200400.78286400001</v>
      </c>
      <c r="M16" s="80">
        <v>0.46760000000000002</v>
      </c>
      <c r="N16" s="80">
        <v>0.2492</v>
      </c>
    </row>
    <row r="17" spans="2:14">
      <c r="B17" t="s">
        <v>488</v>
      </c>
      <c r="C17" t="s">
        <v>489</v>
      </c>
      <c r="D17" t="s">
        <v>100</v>
      </c>
      <c r="E17" t="s">
        <v>490</v>
      </c>
      <c r="F17" t="s">
        <v>483</v>
      </c>
      <c r="G17" t="s">
        <v>102</v>
      </c>
      <c r="H17" s="77">
        <v>810896</v>
      </c>
      <c r="I17" s="77">
        <v>4704</v>
      </c>
      <c r="J17" s="77">
        <v>0</v>
      </c>
      <c r="K17" s="77">
        <v>38144.547839999999</v>
      </c>
      <c r="L17" s="78">
        <v>6.7000000000000002E-3</v>
      </c>
      <c r="M17" s="78">
        <v>8.8999999999999996E-2</v>
      </c>
      <c r="N17" s="78">
        <v>4.7399999999999998E-2</v>
      </c>
    </row>
    <row r="18" spans="2:14">
      <c r="B18" t="s">
        <v>491</v>
      </c>
      <c r="C18" t="s">
        <v>492</v>
      </c>
      <c r="D18" t="s">
        <v>100</v>
      </c>
      <c r="E18" t="s">
        <v>490</v>
      </c>
      <c r="F18" t="s">
        <v>483</v>
      </c>
      <c r="G18" t="s">
        <v>102</v>
      </c>
      <c r="H18" s="77">
        <v>97000</v>
      </c>
      <c r="I18" s="77">
        <v>14930</v>
      </c>
      <c r="J18" s="77">
        <v>0</v>
      </c>
      <c r="K18" s="77">
        <v>14482.1</v>
      </c>
      <c r="L18" s="78">
        <v>1.0999999999999999E-2</v>
      </c>
      <c r="M18" s="78">
        <v>3.3799999999999997E-2</v>
      </c>
      <c r="N18" s="78">
        <v>1.7999999999999999E-2</v>
      </c>
    </row>
    <row r="19" spans="2:14">
      <c r="B19" t="s">
        <v>493</v>
      </c>
      <c r="C19" t="s">
        <v>494</v>
      </c>
      <c r="D19" t="s">
        <v>100</v>
      </c>
      <c r="E19" t="s">
        <v>482</v>
      </c>
      <c r="F19" t="s">
        <v>483</v>
      </c>
      <c r="G19" t="s">
        <v>102</v>
      </c>
      <c r="H19" s="77">
        <v>370300</v>
      </c>
      <c r="I19" s="77">
        <v>6185</v>
      </c>
      <c r="J19" s="77">
        <v>0</v>
      </c>
      <c r="K19" s="77">
        <v>22903.055</v>
      </c>
      <c r="L19" s="78">
        <v>1.1900000000000001E-2</v>
      </c>
      <c r="M19" s="78">
        <v>5.3400000000000003E-2</v>
      </c>
      <c r="N19" s="78">
        <v>2.8500000000000001E-2</v>
      </c>
    </row>
    <row r="20" spans="2:14">
      <c r="B20" t="s">
        <v>495</v>
      </c>
      <c r="C20" t="s">
        <v>496</v>
      </c>
      <c r="D20" t="s">
        <v>100</v>
      </c>
      <c r="E20" t="s">
        <v>482</v>
      </c>
      <c r="F20" t="s">
        <v>483</v>
      </c>
      <c r="G20" t="s">
        <v>102</v>
      </c>
      <c r="H20" s="77">
        <v>163000</v>
      </c>
      <c r="I20" s="77">
        <v>4036</v>
      </c>
      <c r="J20" s="77">
        <v>0</v>
      </c>
      <c r="K20" s="77">
        <v>6578.68</v>
      </c>
      <c r="L20" s="78">
        <v>2.35E-2</v>
      </c>
      <c r="M20" s="78">
        <v>1.54E-2</v>
      </c>
      <c r="N20" s="78">
        <v>8.2000000000000007E-3</v>
      </c>
    </row>
    <row r="21" spans="2:14">
      <c r="B21" t="s">
        <v>497</v>
      </c>
      <c r="C21" t="s">
        <v>498</v>
      </c>
      <c r="D21" t="s">
        <v>100</v>
      </c>
      <c r="E21" t="s">
        <v>482</v>
      </c>
      <c r="F21" t="s">
        <v>483</v>
      </c>
      <c r="G21" t="s">
        <v>102</v>
      </c>
      <c r="H21" s="77">
        <v>160640</v>
      </c>
      <c r="I21" s="77">
        <v>7357</v>
      </c>
      <c r="J21" s="77">
        <v>0</v>
      </c>
      <c r="K21" s="77">
        <v>11818.284799999999</v>
      </c>
      <c r="L21" s="78">
        <v>2.2000000000000001E-3</v>
      </c>
      <c r="M21" s="78">
        <v>2.76E-2</v>
      </c>
      <c r="N21" s="78">
        <v>1.47E-2</v>
      </c>
    </row>
    <row r="22" spans="2:14">
      <c r="B22" t="s">
        <v>499</v>
      </c>
      <c r="C22" t="s">
        <v>500</v>
      </c>
      <c r="D22" t="s">
        <v>100</v>
      </c>
      <c r="E22" t="s">
        <v>501</v>
      </c>
      <c r="F22" t="s">
        <v>483</v>
      </c>
      <c r="G22" t="s">
        <v>102</v>
      </c>
      <c r="H22" s="77">
        <v>48500</v>
      </c>
      <c r="I22" s="77">
        <v>9134</v>
      </c>
      <c r="J22" s="77">
        <v>0</v>
      </c>
      <c r="K22" s="77">
        <v>4429.99</v>
      </c>
      <c r="L22" s="78">
        <v>5.1000000000000004E-3</v>
      </c>
      <c r="M22" s="78">
        <v>1.03E-2</v>
      </c>
      <c r="N22" s="78">
        <v>5.4999999999999997E-3</v>
      </c>
    </row>
    <row r="23" spans="2:14">
      <c r="B23" t="s">
        <v>502</v>
      </c>
      <c r="C23" t="s">
        <v>503</v>
      </c>
      <c r="D23" t="s">
        <v>100</v>
      </c>
      <c r="E23" t="s">
        <v>501</v>
      </c>
      <c r="F23" t="s">
        <v>483</v>
      </c>
      <c r="G23" t="s">
        <v>102</v>
      </c>
      <c r="H23" s="77">
        <v>665402</v>
      </c>
      <c r="I23" s="77">
        <v>7594</v>
      </c>
      <c r="J23" s="77">
        <v>0</v>
      </c>
      <c r="K23" s="77">
        <v>50530.62788</v>
      </c>
      <c r="L23" s="78">
        <v>2.7699999999999999E-2</v>
      </c>
      <c r="M23" s="78">
        <v>0.1179</v>
      </c>
      <c r="N23" s="78">
        <v>6.2799999999999995E-2</v>
      </c>
    </row>
    <row r="24" spans="2:14">
      <c r="B24" t="s">
        <v>504</v>
      </c>
      <c r="C24" t="s">
        <v>505</v>
      </c>
      <c r="D24" t="s">
        <v>100</v>
      </c>
      <c r="E24" t="s">
        <v>486</v>
      </c>
      <c r="F24" t="s">
        <v>483</v>
      </c>
      <c r="G24" t="s">
        <v>102</v>
      </c>
      <c r="H24" s="77">
        <v>95392</v>
      </c>
      <c r="I24" s="77">
        <v>14380</v>
      </c>
      <c r="J24" s="77">
        <v>0</v>
      </c>
      <c r="K24" s="77">
        <v>13717.3696</v>
      </c>
      <c r="L24" s="78">
        <v>9.7000000000000003E-3</v>
      </c>
      <c r="M24" s="78">
        <v>3.2000000000000001E-2</v>
      </c>
      <c r="N24" s="78">
        <v>1.7100000000000001E-2</v>
      </c>
    </row>
    <row r="25" spans="2:14">
      <c r="B25" t="s">
        <v>506</v>
      </c>
      <c r="C25" t="s">
        <v>507</v>
      </c>
      <c r="D25" t="s">
        <v>100</v>
      </c>
      <c r="E25" t="s">
        <v>486</v>
      </c>
      <c r="F25" t="s">
        <v>483</v>
      </c>
      <c r="G25" t="s">
        <v>102</v>
      </c>
      <c r="H25" s="77">
        <v>409970.21</v>
      </c>
      <c r="I25" s="77">
        <v>4640</v>
      </c>
      <c r="J25" s="77">
        <v>0</v>
      </c>
      <c r="K25" s="77">
        <v>19022.617743999999</v>
      </c>
      <c r="L25" s="78">
        <v>5.4000000000000003E-3</v>
      </c>
      <c r="M25" s="78">
        <v>4.4400000000000002E-2</v>
      </c>
      <c r="N25" s="78">
        <v>2.3699999999999999E-2</v>
      </c>
    </row>
    <row r="26" spans="2:14">
      <c r="B26" t="s">
        <v>508</v>
      </c>
      <c r="C26" t="s">
        <v>509</v>
      </c>
      <c r="D26" t="s">
        <v>100</v>
      </c>
      <c r="E26" t="s">
        <v>486</v>
      </c>
      <c r="F26" t="s">
        <v>483</v>
      </c>
      <c r="G26" t="s">
        <v>102</v>
      </c>
      <c r="H26" s="77">
        <v>99700</v>
      </c>
      <c r="I26" s="77">
        <v>18830</v>
      </c>
      <c r="J26" s="77">
        <v>0</v>
      </c>
      <c r="K26" s="77">
        <v>18773.509999999998</v>
      </c>
      <c r="L26" s="78">
        <v>3.5999999999999999E-3</v>
      </c>
      <c r="M26" s="78">
        <v>4.3799999999999999E-2</v>
      </c>
      <c r="N26" s="78">
        <v>2.3300000000000001E-2</v>
      </c>
    </row>
    <row r="27" spans="2:14">
      <c r="B27" s="79" t="s">
        <v>510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216</v>
      </c>
      <c r="C28" t="s">
        <v>216</v>
      </c>
      <c r="D28" s="16"/>
      <c r="E28" s="16"/>
      <c r="F28" t="s">
        <v>216</v>
      </c>
      <c r="G28" t="s">
        <v>216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511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216</v>
      </c>
      <c r="C30" t="s">
        <v>216</v>
      </c>
      <c r="D30" s="16"/>
      <c r="E30" s="16"/>
      <c r="F30" t="s">
        <v>216</v>
      </c>
      <c r="G30" t="s">
        <v>216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260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216</v>
      </c>
      <c r="C32" t="s">
        <v>216</v>
      </c>
      <c r="D32" s="16"/>
      <c r="E32" s="16"/>
      <c r="F32" t="s">
        <v>216</v>
      </c>
      <c r="G32" t="s">
        <v>216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512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216</v>
      </c>
      <c r="C34" t="s">
        <v>216</v>
      </c>
      <c r="D34" s="16"/>
      <c r="E34" s="16"/>
      <c r="F34" t="s">
        <v>216</v>
      </c>
      <c r="G34" t="s">
        <v>216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221</v>
      </c>
      <c r="D35" s="16"/>
      <c r="E35" s="16"/>
      <c r="F35" s="16"/>
      <c r="G35" s="16"/>
      <c r="H35" s="81">
        <v>382174</v>
      </c>
      <c r="J35" s="81">
        <v>82.014449999999997</v>
      </c>
      <c r="K35" s="81">
        <v>200966.31449565</v>
      </c>
      <c r="M35" s="80">
        <v>0.46899999999999997</v>
      </c>
      <c r="N35" s="80">
        <v>0.24990000000000001</v>
      </c>
    </row>
    <row r="36" spans="2:14">
      <c r="B36" s="79" t="s">
        <v>513</v>
      </c>
      <c r="D36" s="16"/>
      <c r="E36" s="16"/>
      <c r="F36" s="16"/>
      <c r="G36" s="16"/>
      <c r="H36" s="81">
        <v>382174</v>
      </c>
      <c r="J36" s="81">
        <v>82.014449999999997</v>
      </c>
      <c r="K36" s="81">
        <v>200966.31449565</v>
      </c>
      <c r="M36" s="80">
        <v>0.46899999999999997</v>
      </c>
      <c r="N36" s="80">
        <v>0.24990000000000001</v>
      </c>
    </row>
    <row r="37" spans="2:14">
      <c r="B37" t="s">
        <v>514</v>
      </c>
      <c r="C37" t="s">
        <v>515</v>
      </c>
      <c r="D37" t="s">
        <v>420</v>
      </c>
      <c r="E37" t="s">
        <v>516</v>
      </c>
      <c r="F37" t="s">
        <v>517</v>
      </c>
      <c r="G37" t="s">
        <v>106</v>
      </c>
      <c r="H37" s="77">
        <v>75000</v>
      </c>
      <c r="I37" s="77">
        <v>3496</v>
      </c>
      <c r="J37" s="77">
        <v>0</v>
      </c>
      <c r="K37" s="77">
        <v>9509.9940000000006</v>
      </c>
      <c r="L37" s="78">
        <v>0</v>
      </c>
      <c r="M37" s="78">
        <v>2.2200000000000001E-2</v>
      </c>
      <c r="N37" s="78">
        <v>1.18E-2</v>
      </c>
    </row>
    <row r="38" spans="2:14">
      <c r="B38" t="s">
        <v>518</v>
      </c>
      <c r="C38" t="s">
        <v>519</v>
      </c>
      <c r="D38" t="s">
        <v>420</v>
      </c>
      <c r="E38" t="s">
        <v>520</v>
      </c>
      <c r="F38" t="s">
        <v>436</v>
      </c>
      <c r="G38" t="s">
        <v>106</v>
      </c>
      <c r="H38" s="77">
        <v>25440</v>
      </c>
      <c r="I38" s="77">
        <v>8929</v>
      </c>
      <c r="J38" s="77">
        <v>0</v>
      </c>
      <c r="K38" s="77">
        <v>8238.8668751999994</v>
      </c>
      <c r="L38" s="78">
        <v>0</v>
      </c>
      <c r="M38" s="78">
        <v>1.9199999999999998E-2</v>
      </c>
      <c r="N38" s="78">
        <v>1.0200000000000001E-2</v>
      </c>
    </row>
    <row r="39" spans="2:14">
      <c r="B39" t="s">
        <v>521</v>
      </c>
      <c r="C39" t="s">
        <v>522</v>
      </c>
      <c r="D39" t="s">
        <v>426</v>
      </c>
      <c r="E39" t="s">
        <v>523</v>
      </c>
      <c r="F39" t="s">
        <v>483</v>
      </c>
      <c r="G39" t="s">
        <v>106</v>
      </c>
      <c r="H39" s="77">
        <v>26400</v>
      </c>
      <c r="I39" s="77">
        <v>17547</v>
      </c>
      <c r="J39" s="77">
        <v>0</v>
      </c>
      <c r="K39" s="77">
        <v>16801.743815999998</v>
      </c>
      <c r="L39" s="78">
        <v>0</v>
      </c>
      <c r="M39" s="78">
        <v>3.9199999999999999E-2</v>
      </c>
      <c r="N39" s="78">
        <v>2.0899999999999998E-2</v>
      </c>
    </row>
    <row r="40" spans="2:14">
      <c r="B40" t="s">
        <v>524</v>
      </c>
      <c r="C40" t="s">
        <v>525</v>
      </c>
      <c r="D40" t="s">
        <v>420</v>
      </c>
      <c r="E40" t="s">
        <v>526</v>
      </c>
      <c r="F40" t="s">
        <v>483</v>
      </c>
      <c r="G40" t="s">
        <v>106</v>
      </c>
      <c r="H40" s="77">
        <v>111460</v>
      </c>
      <c r="I40" s="77">
        <v>15780</v>
      </c>
      <c r="J40" s="77">
        <v>0</v>
      </c>
      <c r="K40" s="77">
        <v>63793.083275999998</v>
      </c>
      <c r="L40" s="78">
        <v>0</v>
      </c>
      <c r="M40" s="78">
        <v>0.1489</v>
      </c>
      <c r="N40" s="78">
        <v>7.9299999999999995E-2</v>
      </c>
    </row>
    <row r="41" spans="2:14">
      <c r="B41" t="s">
        <v>527</v>
      </c>
      <c r="C41" t="s">
        <v>528</v>
      </c>
      <c r="D41" t="s">
        <v>529</v>
      </c>
      <c r="E41" t="s">
        <v>530</v>
      </c>
      <c r="F41" t="s">
        <v>483</v>
      </c>
      <c r="G41" t="s">
        <v>106</v>
      </c>
      <c r="H41" s="77">
        <v>7483</v>
      </c>
      <c r="I41" s="77">
        <v>50200</v>
      </c>
      <c r="J41" s="77">
        <v>0</v>
      </c>
      <c r="K41" s="77">
        <v>13624.702182000001</v>
      </c>
      <c r="L41" s="78">
        <v>0</v>
      </c>
      <c r="M41" s="78">
        <v>3.1800000000000002E-2</v>
      </c>
      <c r="N41" s="78">
        <v>1.6899999999999998E-2</v>
      </c>
    </row>
    <row r="42" spans="2:14">
      <c r="B42" t="s">
        <v>531</v>
      </c>
      <c r="C42" t="s">
        <v>532</v>
      </c>
      <c r="D42" t="s">
        <v>529</v>
      </c>
      <c r="E42" t="s">
        <v>533</v>
      </c>
      <c r="F42" t="s">
        <v>483</v>
      </c>
      <c r="G42" t="s">
        <v>106</v>
      </c>
      <c r="H42" s="77">
        <v>7995</v>
      </c>
      <c r="I42" s="77">
        <v>93137</v>
      </c>
      <c r="J42" s="77">
        <v>0</v>
      </c>
      <c r="K42" s="77">
        <v>27007.741525050002</v>
      </c>
      <c r="L42" s="78">
        <v>0</v>
      </c>
      <c r="M42" s="78">
        <v>6.3E-2</v>
      </c>
      <c r="N42" s="78">
        <v>3.3599999999999998E-2</v>
      </c>
    </row>
    <row r="43" spans="2:14">
      <c r="B43" t="s">
        <v>534</v>
      </c>
      <c r="C43" t="s">
        <v>535</v>
      </c>
      <c r="D43" t="s">
        <v>420</v>
      </c>
      <c r="E43" t="s">
        <v>536</v>
      </c>
      <c r="F43" t="s">
        <v>483</v>
      </c>
      <c r="G43" t="s">
        <v>106</v>
      </c>
      <c r="H43" s="77">
        <v>15857</v>
      </c>
      <c r="I43" s="77">
        <v>47531</v>
      </c>
      <c r="J43" s="77">
        <v>82.014449999999997</v>
      </c>
      <c r="K43" s="77">
        <v>27418.679610089999</v>
      </c>
      <c r="L43" s="78">
        <v>0</v>
      </c>
      <c r="M43" s="78">
        <v>6.4000000000000001E-2</v>
      </c>
      <c r="N43" s="78">
        <v>3.4099999999999998E-2</v>
      </c>
    </row>
    <row r="44" spans="2:14">
      <c r="B44" t="s">
        <v>537</v>
      </c>
      <c r="C44" t="s">
        <v>538</v>
      </c>
      <c r="D44" t="s">
        <v>420</v>
      </c>
      <c r="E44" t="s">
        <v>536</v>
      </c>
      <c r="F44" t="s">
        <v>483</v>
      </c>
      <c r="G44" t="s">
        <v>106</v>
      </c>
      <c r="H44" s="77">
        <v>45100</v>
      </c>
      <c r="I44" s="77">
        <v>8384</v>
      </c>
      <c r="J44" s="77">
        <v>0</v>
      </c>
      <c r="K44" s="77">
        <v>13714.354368</v>
      </c>
      <c r="L44" s="78">
        <v>0</v>
      </c>
      <c r="M44" s="78">
        <v>3.2000000000000001E-2</v>
      </c>
      <c r="N44" s="78">
        <v>1.7100000000000001E-2</v>
      </c>
    </row>
    <row r="45" spans="2:14">
      <c r="B45" t="s">
        <v>539</v>
      </c>
      <c r="C45" t="s">
        <v>540</v>
      </c>
      <c r="D45" t="s">
        <v>529</v>
      </c>
      <c r="E45" t="s">
        <v>541</v>
      </c>
      <c r="F45" t="s">
        <v>483</v>
      </c>
      <c r="G45" t="s">
        <v>106</v>
      </c>
      <c r="H45" s="77">
        <v>67439</v>
      </c>
      <c r="I45" s="77">
        <v>8527</v>
      </c>
      <c r="J45" s="77">
        <v>0</v>
      </c>
      <c r="K45" s="77">
        <v>20857.148843309998</v>
      </c>
      <c r="L45" s="78">
        <v>0</v>
      </c>
      <c r="M45" s="78">
        <v>4.87E-2</v>
      </c>
      <c r="N45" s="78">
        <v>2.5899999999999999E-2</v>
      </c>
    </row>
    <row r="46" spans="2:14">
      <c r="B46" s="79" t="s">
        <v>542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216</v>
      </c>
      <c r="C47" t="s">
        <v>216</v>
      </c>
      <c r="D47" s="16"/>
      <c r="E47" s="16"/>
      <c r="F47" t="s">
        <v>216</v>
      </c>
      <c r="G47" t="s">
        <v>216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260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216</v>
      </c>
      <c r="C49" t="s">
        <v>216</v>
      </c>
      <c r="D49" s="16"/>
      <c r="E49" s="16"/>
      <c r="F49" t="s">
        <v>216</v>
      </c>
      <c r="G49" t="s">
        <v>216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512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216</v>
      </c>
      <c r="C51" t="s">
        <v>216</v>
      </c>
      <c r="D51" s="16"/>
      <c r="E51" s="16"/>
      <c r="F51" t="s">
        <v>216</v>
      </c>
      <c r="G51" t="s">
        <v>216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223</v>
      </c>
      <c r="D52" s="16"/>
      <c r="E52" s="16"/>
      <c r="F52" s="16"/>
      <c r="G52" s="16"/>
    </row>
    <row r="53" spans="2:14">
      <c r="B53" t="s">
        <v>246</v>
      </c>
      <c r="D53" s="16"/>
      <c r="E53" s="16"/>
      <c r="F53" s="16"/>
      <c r="G53" s="16"/>
    </row>
    <row r="54" spans="2:14">
      <c r="B54" t="s">
        <v>247</v>
      </c>
      <c r="D54" s="16"/>
      <c r="E54" s="16"/>
      <c r="F54" s="16"/>
      <c r="G54" s="16"/>
    </row>
    <row r="55" spans="2:14">
      <c r="B55" t="s">
        <v>248</v>
      </c>
      <c r="D55" s="16"/>
      <c r="E55" s="16"/>
      <c r="F55" s="16"/>
      <c r="G55" s="16"/>
    </row>
    <row r="56" spans="2:14">
      <c r="B56" t="s">
        <v>249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543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544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I16" t="s">
        <v>216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I18" t="s">
        <v>216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I20" t="s">
        <v>216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543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544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I25" t="s">
        <v>216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I27" t="s">
        <v>216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260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I29" t="s">
        <v>216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246</v>
      </c>
      <c r="C31" s="16"/>
      <c r="D31" s="16"/>
      <c r="E31" s="16"/>
    </row>
    <row r="32" spans="2:15">
      <c r="B32" t="s">
        <v>247</v>
      </c>
      <c r="C32" s="16"/>
      <c r="D32" s="16"/>
      <c r="E32" s="16"/>
    </row>
    <row r="33" spans="2:5">
      <c r="B33" t="s">
        <v>248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545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546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216</v>
      </c>
      <c r="C17" t="s">
        <v>216</v>
      </c>
      <c r="D17" s="16"/>
      <c r="E17" t="s">
        <v>216</v>
      </c>
      <c r="F17" t="s">
        <v>216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246</v>
      </c>
      <c r="D19" s="16"/>
      <c r="E19" s="16"/>
    </row>
    <row r="20" spans="2:12">
      <c r="B20" t="s">
        <v>247</v>
      </c>
      <c r="D20" s="16"/>
      <c r="E20" s="16"/>
    </row>
    <row r="21" spans="2:12">
      <c r="B21" t="s">
        <v>248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547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548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547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216</v>
      </c>
      <c r="C23" t="s">
        <v>216</v>
      </c>
      <c r="D23" s="16"/>
      <c r="E23" t="s">
        <v>216</v>
      </c>
      <c r="F23" t="s">
        <v>216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550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s="16"/>
      <c r="E25" t="s">
        <v>216</v>
      </c>
      <c r="F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549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246</v>
      </c>
      <c r="C33" s="16"/>
      <c r="D33" s="16"/>
      <c r="E33" s="16"/>
    </row>
    <row r="34" spans="2:5">
      <c r="B34" t="s">
        <v>247</v>
      </c>
      <c r="C34" s="16"/>
      <c r="D34" s="16"/>
      <c r="E34" s="16"/>
    </row>
    <row r="35" spans="2:5">
      <c r="B35" t="s">
        <v>248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-14957.44</v>
      </c>
      <c r="H11" s="25"/>
      <c r="I11" s="75">
        <v>-54.631451523753</v>
      </c>
      <c r="J11" s="76">
        <v>1</v>
      </c>
      <c r="K11" s="76">
        <v>-1E-4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-14957.44</v>
      </c>
      <c r="H14" s="19"/>
      <c r="I14" s="81">
        <v>-54.631451523753</v>
      </c>
      <c r="J14" s="80">
        <v>1</v>
      </c>
      <c r="K14" s="80">
        <v>-1E-4</v>
      </c>
      <c r="BF14" s="16" t="s">
        <v>126</v>
      </c>
    </row>
    <row r="15" spans="1:60">
      <c r="B15" t="s">
        <v>552</v>
      </c>
      <c r="C15" t="s">
        <v>553</v>
      </c>
      <c r="D15" t="s">
        <v>123</v>
      </c>
      <c r="E15" t="s">
        <v>517</v>
      </c>
      <c r="F15" t="s">
        <v>106</v>
      </c>
      <c r="G15" s="77">
        <v>-15062.44</v>
      </c>
      <c r="H15" s="77">
        <v>100</v>
      </c>
      <c r="I15" s="77">
        <v>-54.631469879999997</v>
      </c>
      <c r="J15" s="78">
        <v>1</v>
      </c>
      <c r="K15" s="78">
        <v>-1E-4</v>
      </c>
      <c r="BF15" s="16" t="s">
        <v>127</v>
      </c>
    </row>
    <row r="16" spans="1:60">
      <c r="B16" t="s">
        <v>554</v>
      </c>
      <c r="C16" t="s">
        <v>555</v>
      </c>
      <c r="D16" t="s">
        <v>123</v>
      </c>
      <c r="E16" t="s">
        <v>517</v>
      </c>
      <c r="F16" t="s">
        <v>106</v>
      </c>
      <c r="G16" s="77">
        <v>105</v>
      </c>
      <c r="H16" s="77">
        <v>4.8199999999999996E-3</v>
      </c>
      <c r="I16" s="77">
        <v>1.8356247000000001E-5</v>
      </c>
      <c r="J16" s="78">
        <v>0</v>
      </c>
      <c r="K16" s="78">
        <v>0</v>
      </c>
      <c r="BF16" s="16" t="s">
        <v>128</v>
      </c>
    </row>
    <row r="17" spans="2:58">
      <c r="B17" t="s">
        <v>223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248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556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557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558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246</v>
      </c>
    </row>
    <row r="42" spans="2:17">
      <c r="B42" t="s">
        <v>247</v>
      </c>
    </row>
    <row r="43" spans="2:17">
      <c r="B43" t="s">
        <v>248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563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564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565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567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246</v>
      </c>
    </row>
    <row r="29" spans="2:16">
      <c r="B29" t="s">
        <v>247</v>
      </c>
    </row>
    <row r="30" spans="2:16">
      <c r="B30" t="s">
        <v>248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568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569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570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571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246</v>
      </c>
      <c r="D27" s="16"/>
      <c r="E27" s="16"/>
      <c r="F27" s="16"/>
    </row>
    <row r="28" spans="2:19">
      <c r="B28" t="s">
        <v>247</v>
      </c>
      <c r="D28" s="16"/>
      <c r="E28" s="16"/>
      <c r="F28" s="16"/>
    </row>
    <row r="29" spans="2:19">
      <c r="B29" t="s">
        <v>248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1.37</v>
      </c>
      <c r="K11" s="7"/>
      <c r="L11" s="7"/>
      <c r="M11" s="76">
        <v>6.5799999999999997E-2</v>
      </c>
      <c r="N11" s="75">
        <v>54227.37</v>
      </c>
      <c r="O11" s="7"/>
      <c r="P11" s="75">
        <v>53.142822600000002</v>
      </c>
      <c r="Q11" s="7"/>
      <c r="R11" s="76">
        <v>1</v>
      </c>
      <c r="S11" s="76">
        <v>1E-4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1.37</v>
      </c>
      <c r="M12" s="80">
        <v>6.5799999999999997E-2</v>
      </c>
      <c r="N12" s="81">
        <v>54227.37</v>
      </c>
      <c r="P12" s="81">
        <v>53.142822600000002</v>
      </c>
      <c r="R12" s="80">
        <v>1</v>
      </c>
      <c r="S12" s="80">
        <v>1E-4</v>
      </c>
    </row>
    <row r="13" spans="2:81">
      <c r="B13" s="79" t="s">
        <v>568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569</v>
      </c>
      <c r="C15" s="16"/>
      <c r="D15" s="16"/>
      <c r="E15" s="16"/>
      <c r="J15" s="81">
        <v>1.37</v>
      </c>
      <c r="M15" s="80">
        <v>6.5799999999999997E-2</v>
      </c>
      <c r="N15" s="81">
        <v>54227.37</v>
      </c>
      <c r="P15" s="81">
        <v>53.142822600000002</v>
      </c>
      <c r="R15" s="80">
        <v>1</v>
      </c>
      <c r="S15" s="80">
        <v>1E-4</v>
      </c>
    </row>
    <row r="16" spans="2:81">
      <c r="B16" t="s">
        <v>572</v>
      </c>
      <c r="C16" t="s">
        <v>573</v>
      </c>
      <c r="D16" t="s">
        <v>123</v>
      </c>
      <c r="E16" t="s">
        <v>574</v>
      </c>
      <c r="F16" t="s">
        <v>270</v>
      </c>
      <c r="G16" t="s">
        <v>575</v>
      </c>
      <c r="H16" t="s">
        <v>150</v>
      </c>
      <c r="I16" t="s">
        <v>576</v>
      </c>
      <c r="J16" s="77">
        <v>1.37</v>
      </c>
      <c r="K16" t="s">
        <v>102</v>
      </c>
      <c r="L16" s="78">
        <v>4.1000000000000002E-2</v>
      </c>
      <c r="M16" s="78">
        <v>6.5799999999999997E-2</v>
      </c>
      <c r="N16" s="77">
        <v>54227.37</v>
      </c>
      <c r="O16" s="77">
        <v>98</v>
      </c>
      <c r="P16" s="77">
        <v>53.142822600000002</v>
      </c>
      <c r="Q16" s="78">
        <v>1E-4</v>
      </c>
      <c r="R16" s="78">
        <v>1</v>
      </c>
      <c r="S16" s="78">
        <v>1E-4</v>
      </c>
    </row>
    <row r="17" spans="2:19">
      <c r="B17" s="79" t="s">
        <v>251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246</v>
      </c>
      <c r="C27" s="16"/>
      <c r="D27" s="16"/>
      <c r="E27" s="16"/>
    </row>
    <row r="28" spans="2:19">
      <c r="B28" t="s">
        <v>247</v>
      </c>
      <c r="C28" s="16"/>
      <c r="D28" s="16"/>
      <c r="E28" s="16"/>
    </row>
    <row r="29" spans="2:19">
      <c r="B29" t="s">
        <v>248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216</v>
      </c>
      <c r="C13" t="s">
        <v>216</v>
      </c>
      <c r="D13" s="16"/>
      <c r="E13" s="16"/>
      <c r="F13" t="s">
        <v>216</v>
      </c>
      <c r="G13" t="s">
        <v>216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246</v>
      </c>
      <c r="C20" s="16"/>
      <c r="D20" s="16"/>
      <c r="E20" s="16"/>
    </row>
    <row r="21" spans="2:13">
      <c r="B21" t="s">
        <v>247</v>
      </c>
      <c r="C21" s="16"/>
      <c r="D21" s="16"/>
      <c r="E21" s="16"/>
    </row>
    <row r="22" spans="2:13">
      <c r="B22" t="s">
        <v>248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577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578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579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246</v>
      </c>
      <c r="C31" s="16"/>
    </row>
    <row r="32" spans="2:11">
      <c r="B32" t="s">
        <v>247</v>
      </c>
      <c r="C32" s="16"/>
    </row>
    <row r="33" spans="2:3">
      <c r="B33" t="s">
        <v>248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546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246</v>
      </c>
      <c r="C17" s="16"/>
      <c r="D17" s="16"/>
    </row>
    <row r="18" spans="2:4">
      <c r="B18" t="s">
        <v>247</v>
      </c>
      <c r="C18" s="16"/>
      <c r="D18" s="16"/>
    </row>
    <row r="19" spans="2:4">
      <c r="B19" t="s">
        <v>248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547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548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549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547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549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246</v>
      </c>
      <c r="C35" s="16"/>
      <c r="D35" s="16"/>
    </row>
    <row r="36" spans="2:12">
      <c r="B36" t="s">
        <v>247</v>
      </c>
      <c r="C36" s="16"/>
      <c r="D36" s="16"/>
    </row>
    <row r="37" spans="2:12">
      <c r="B37" t="s">
        <v>248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-5254000</v>
      </c>
      <c r="H11" s="7"/>
      <c r="I11" s="75">
        <v>468.852791883733</v>
      </c>
      <c r="J11" s="76">
        <v>1</v>
      </c>
      <c r="K11" s="76">
        <v>5.9999999999999995E-4</v>
      </c>
      <c r="AW11" s="16"/>
    </row>
    <row r="12" spans="2:49">
      <c r="B12" s="79" t="s">
        <v>200</v>
      </c>
      <c r="C12" s="16"/>
      <c r="D12" s="16"/>
      <c r="G12" s="81">
        <v>-5254000</v>
      </c>
      <c r="I12" s="81">
        <v>468.852791883733</v>
      </c>
      <c r="J12" s="80">
        <v>1</v>
      </c>
      <c r="K12" s="80">
        <v>5.9999999999999995E-4</v>
      </c>
    </row>
    <row r="13" spans="2:49">
      <c r="B13" s="79" t="s">
        <v>547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548</v>
      </c>
      <c r="C15" s="16"/>
      <c r="D15" s="16"/>
      <c r="G15" s="81">
        <v>-5254000</v>
      </c>
      <c r="I15" s="81">
        <v>468.852791883733</v>
      </c>
      <c r="J15" s="80">
        <v>1</v>
      </c>
      <c r="K15" s="80">
        <v>5.9999999999999995E-4</v>
      </c>
    </row>
    <row r="16" spans="2:49">
      <c r="B16" t="s">
        <v>587</v>
      </c>
      <c r="C16" t="s">
        <v>588</v>
      </c>
      <c r="D16" t="s">
        <v>123</v>
      </c>
      <c r="E16" t="s">
        <v>106</v>
      </c>
      <c r="F16" t="s">
        <v>589</v>
      </c>
      <c r="G16" s="77">
        <v>-5254000</v>
      </c>
      <c r="H16" s="77">
        <v>-8.9237303365765701</v>
      </c>
      <c r="I16" s="77">
        <v>468.852791883733</v>
      </c>
      <c r="J16" s="78">
        <v>1</v>
      </c>
      <c r="K16" s="78">
        <v>5.9999999999999995E-4</v>
      </c>
    </row>
    <row r="17" spans="2:11">
      <c r="B17" s="79" t="s">
        <v>586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549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260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547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550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549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260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246</v>
      </c>
      <c r="C33" s="16"/>
      <c r="D33" s="16"/>
    </row>
    <row r="34" spans="2:4">
      <c r="B34" t="s">
        <v>247</v>
      </c>
      <c r="C34" s="16"/>
      <c r="D34" s="16"/>
    </row>
    <row r="35" spans="2:4">
      <c r="B35" t="s">
        <v>248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556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557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558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246</v>
      </c>
      <c r="D41" s="16"/>
    </row>
    <row r="42" spans="2:17">
      <c r="B42" t="s">
        <v>247</v>
      </c>
      <c r="D42" s="16"/>
    </row>
    <row r="43" spans="2:17">
      <c r="B43" t="s">
        <v>248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590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216</v>
      </c>
      <c r="D14" t="s">
        <v>216</v>
      </c>
      <c r="F14" t="s">
        <v>216</v>
      </c>
      <c r="I14" s="77">
        <v>0</v>
      </c>
      <c r="J14" t="s">
        <v>216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591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216</v>
      </c>
      <c r="D16" t="s">
        <v>216</v>
      </c>
      <c r="F16" t="s">
        <v>216</v>
      </c>
      <c r="I16" s="77">
        <v>0</v>
      </c>
      <c r="J16" t="s">
        <v>216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594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596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597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598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599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t="s">
        <v>216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t="s">
        <v>216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t="s">
        <v>216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599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t="s">
        <v>216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246</v>
      </c>
    </row>
    <row r="43" spans="2:18">
      <c r="B43" t="s">
        <v>247</v>
      </c>
    </row>
    <row r="44" spans="2:18">
      <c r="B44" t="s">
        <v>248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568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569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246</v>
      </c>
    </row>
    <row r="27" spans="2:15">
      <c r="B27" t="s">
        <v>247</v>
      </c>
    </row>
    <row r="28" spans="2:15">
      <c r="B28" t="s">
        <v>248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604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604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2849.9422711500001</v>
      </c>
      <c r="J11" s="76">
        <v>1</v>
      </c>
      <c r="K11" s="76">
        <v>3.5000000000000001E-3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C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2849.9422711500001</v>
      </c>
      <c r="J14" s="80">
        <v>1</v>
      </c>
      <c r="K14" s="80">
        <v>3.5000000000000001E-3</v>
      </c>
    </row>
    <row r="15" spans="2:60">
      <c r="B15" t="s">
        <v>605</v>
      </c>
      <c r="C15" t="s">
        <v>606</v>
      </c>
      <c r="D15" t="s">
        <v>216</v>
      </c>
      <c r="E15" t="s">
        <v>607</v>
      </c>
      <c r="F15" s="78">
        <v>0</v>
      </c>
      <c r="G15" t="s">
        <v>106</v>
      </c>
      <c r="H15" s="78">
        <v>0</v>
      </c>
      <c r="I15" s="77">
        <v>2849.9422711500001</v>
      </c>
      <c r="J15" s="78">
        <v>1</v>
      </c>
      <c r="K15" s="78">
        <v>3.5000000000000001E-3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246</v>
      </c>
      <c r="D27" s="16"/>
    </row>
    <row r="28" spans="2:16">
      <c r="B28" t="s">
        <v>248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568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569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246</v>
      </c>
      <c r="D27" s="16"/>
    </row>
    <row r="28" spans="2:16">
      <c r="B28" t="s">
        <v>248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568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569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246</v>
      </c>
      <c r="D27" s="16"/>
    </row>
    <row r="28" spans="2:23">
      <c r="B28" t="s">
        <v>247</v>
      </c>
      <c r="D28" s="16"/>
    </row>
    <row r="29" spans="2:23">
      <c r="B29" t="s">
        <v>248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E0B7C3-ECD2-4C85-8194-2AFCF3DDAB0E}"/>
</file>

<file path=customXml/itemProps2.xml><?xml version="1.0" encoding="utf-8"?>
<ds:datastoreItem xmlns:ds="http://schemas.openxmlformats.org/officeDocument/2006/customXml" ds:itemID="{819C5D78-2759-4703-A81C-9D94966AC650}"/>
</file>

<file path=customXml/itemProps3.xml><?xml version="1.0" encoding="utf-8"?>
<ds:datastoreItem xmlns:ds="http://schemas.openxmlformats.org/officeDocument/2006/customXml" ds:itemID="{20B63DD5-AE7B-4E43-A255-EB316BF993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2024-01-14T06:27:44Z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