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K17" i="16" l="1"/>
  <c r="K16" i="16"/>
  <c r="K13" i="16"/>
  <c r="C43" i="1" l="1"/>
  <c r="C28" i="27"/>
  <c r="C12" i="27"/>
  <c r="C11" i="27" s="1"/>
</calcChain>
</file>

<file path=xl/sharedStrings.xml><?xml version="1.0" encoding="utf-8"?>
<sst xmlns="http://schemas.openxmlformats.org/spreadsheetml/2006/main" count="4419" uniqueCount="1219">
  <si>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</si>
  <si>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</si>
  <si>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</si>
  <si>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</si>
  <si>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</si>
  <si>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</si>
  <si>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</si>
  <si>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</si>
  <si>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</si>
  <si>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</si>
  <si>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</si>
  <si>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</si>
  <si>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</si>
  <si>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</si>
  <si>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</si>
  <si>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</si>
  <si>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</si>
  <si>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</si>
  <si>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</si>
  <si>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</si>
  <si>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</si>
  <si>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</si>
  <si>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</si>
  <si>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</si>
  <si>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</si>
  <si>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</si>
  <si>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</si>
  <si>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</si>
  <si>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</si>
  <si>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</si>
  <si>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</si>
  <si>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</si>
  <si>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</si>
  <si>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</si>
  <si>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</si>
  <si>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</si>
  <si>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</si>
  <si>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</si>
  <si>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</si>
  <si>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</si>
  <si>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</si>
  <si>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</si>
  <si>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</si>
  <si>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</si>
  <si>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</si>
  <si>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</si>
  <si>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</si>
  <si>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</si>
  <si>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</si>
  <si>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</si>
  <si>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</si>
  <si>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</si>
  <si>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</si>
  <si>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</si>
  <si>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</si>
  <si>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</si>
  <si>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</si>
  <si>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</si>
  <si>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</si>
  <si>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</si>
  <si>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</si>
  <si>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</si>
  <si>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</si>
  <si>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</si>
  <si>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</si>
  <si>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</si>
  <si>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</si>
  <si>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</si>
  <si>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</si>
  <si>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</si>
  <si>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</si>
  <si>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</si>
  <si>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</si>
  <si>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</si>
  <si>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</si>
  <si>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</si>
  <si>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</si>
  <si>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</si>
  <si>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</si>
  <si>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</si>
  <si>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</si>
  <si>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</si>
  <si>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</si>
  <si>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</si>
  <si>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</si>
  <si>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</si>
  <si>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</si>
  <si>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</si>
  <si>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</si>
  <si>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</si>
  <si>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</si>
  <si>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</si>
  <si>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</si>
  <si>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</si>
  <si>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</si>
  <si>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</si>
  <si>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</si>
  <si>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</si>
  <si>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</si>
  <si>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</si>
  <si>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</si>
  <si>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</si>
  <si>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</si>
  <si>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</si>
  <si>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</si>
  <si>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</si>
  <si>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</si>
  <si>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</si>
  <si>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</si>
  <si>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</si>
  <si>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</si>
  <si>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</si>
  <si>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</si>
  <si>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</si>
  <si>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</si>
  <si>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</si>
  <si>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</si>
  <si>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</si>
  <si>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</si>
  <si>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</si>
  <si>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</si>
  <si>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</si>
  <si>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</si>
  <si>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</si>
  <si>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</si>
  <si>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</si>
  <si>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</si>
  <si>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</si>
  <si>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</si>
  <si>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</si>
  <si>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</si>
  <si>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</si>
  <si>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</si>
  <si>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</si>
  <si>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</si>
  <si>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</si>
  <si>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</si>
  <si>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</si>
  <si>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</si>
  <si>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</si>
  <si>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</si>
  <si>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</si>
  <si>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</si>
  <si>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</si>
  <si>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</si>
  <si>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</si>
  <si>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</si>
  <si>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</si>
  <si>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</si>
  <si>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</si>
  <si>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</si>
  <si>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</si>
  <si>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</si>
  <si>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</si>
  <si>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</si>
  <si>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</si>
  <si>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</si>
  <si>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</si>
  <si>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</si>
  <si>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</si>
  <si>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</si>
  <si>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</si>
  <si>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</si>
  <si>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</si>
  <si>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</si>
  <si>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</si>
  <si>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</si>
  <si>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</si>
  <si>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</si>
  <si>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</si>
  <si>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</si>
  <si>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</si>
  <si>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</si>
  <si>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</si>
  <si>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</si>
  <si>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</si>
  <si>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</si>
  <si>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</si>
  <si>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</si>
  <si>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</si>
  <si>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</si>
  <si>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</si>
  <si>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</si>
  <si>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</si>
  <si>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</si>
  <si>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</si>
  <si>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</si>
  <si>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</si>
  <si>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</si>
  <si>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</si>
  <si>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</si>
  <si>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</si>
  <si>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</si>
  <si>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</si>
  <si>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</si>
  <si>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</si>
  <si>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</si>
  <si>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</si>
  <si>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</si>
  <si>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</si>
  <si>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</si>
  <si>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</si>
  <si>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</si>
  <si>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</si>
  <si>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</si>
  <si>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</si>
  <si>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</si>
  <si>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</si>
  <si>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</si>
  <si>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</si>
  <si>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</si>
  <si>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</si>
  <si>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</si>
  <si>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</si>
  <si>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</si>
  <si>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</si>
  <si>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</si>
  <si>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</si>
  <si>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</si>
  <si>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</si>
  <si>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</si>
  <si>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</si>
  <si>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</si>
  <si>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</si>
  <si>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</si>
  <si>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</si>
  <si>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</si>
  <si>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</si>
  <si>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</si>
  <si>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</si>
  <si>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</si>
  <si>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</si>
  <si>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</si>
  <si>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</si>
  <si>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</si>
  <si>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</si>
  <si>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ממצמ0923</t>
  </si>
  <si>
    <t>1128081</t>
  </si>
  <si>
    <t>12/06/22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</si>
  <si>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</si>
  <si>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</si>
  <si>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</si>
  <si>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</si>
  <si>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</si>
  <si>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</si>
  <si>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</si>
  <si>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</si>
  <si>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</si>
  <si>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</si>
  <si>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</si>
  <si>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</si>
  <si>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</si>
  <si>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</si>
  <si>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</si>
  <si>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</si>
  <si>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</si>
  <si>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</si>
  <si>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</si>
  <si>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</si>
  <si>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</si>
  <si>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</si>
  <si>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</si>
  <si>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</si>
  <si>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</si>
  <si>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</si>
  <si>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</si>
  <si>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713- בנק ישראל- מק"מ</t>
  </si>
  <si>
    <t>8230716</t>
  </si>
  <si>
    <t>15/08/22</t>
  </si>
  <si>
    <t>מ.ק.מ. 1123- בנק ישראל- מק"מ</t>
  </si>
  <si>
    <t>8231128</t>
  </si>
  <si>
    <t>02/11/22</t>
  </si>
  <si>
    <t>מ.ק.מ. 114- בנק ישראל- מק"מ</t>
  </si>
  <si>
    <t>8240111</t>
  </si>
  <si>
    <t>05/01/23</t>
  </si>
  <si>
    <t>מ.ק.מ. 314- בנק ישראל- מק"מ</t>
  </si>
  <si>
    <t>8240319</t>
  </si>
  <si>
    <t>01/03/23</t>
  </si>
  <si>
    <t>מ.ק.מ. 414- בנק ישראל- מק"מ</t>
  </si>
  <si>
    <t>8240418</t>
  </si>
  <si>
    <t>30/04/23</t>
  </si>
  <si>
    <t>מ.ק.מ. 813- בנק ישראל- מק"מ</t>
  </si>
  <si>
    <t>8230815</t>
  </si>
  <si>
    <t>01/09/22</t>
  </si>
  <si>
    <t>סה"כ שחר</t>
  </si>
  <si>
    <t>ממשל שקלית 0347</t>
  </si>
  <si>
    <t>1140193</t>
  </si>
  <si>
    <t>12/01/23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</si>
  <si>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</si>
  <si>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</si>
  <si>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</si>
  <si>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</si>
  <si>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</si>
  <si>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</si>
  <si>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ממשלתי שקלי 723</t>
  </si>
  <si>
    <t>1167105</t>
  </si>
  <si>
    <t>04/04/21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</si>
  <si>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</si>
  <si>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</si>
  <si>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</si>
  <si>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</si>
  <si>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</si>
  <si>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</si>
  <si>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</si>
  <si>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</si>
  <si>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</si>
  <si>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</si>
  <si>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</si>
  <si>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</si>
  <si>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</si>
  <si>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</si>
  <si>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</si>
  <si>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</si>
  <si>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</si>
  <si>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</si>
  <si>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</si>
  <si>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</si>
  <si>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</si>
  <si>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</si>
  <si>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</si>
  <si>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</si>
  <si>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</si>
  <si>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</si>
  <si>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</si>
  <si>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</si>
  <si>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</si>
  <si>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</si>
  <si>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</si>
  <si>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</si>
  <si>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</si>
  <si>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</si>
  <si>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</si>
  <si>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</si>
  <si>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</si>
  <si>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</si>
  <si>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</si>
  <si>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</si>
  <si>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</si>
  <si>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</si>
  <si>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</si>
  <si>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</si>
  <si>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</si>
  <si>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</si>
  <si>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</si>
  <si>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</si>
  <si>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</si>
  <si>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</si>
  <si>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</si>
  <si>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</si>
  <si>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Aaa.il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</si>
  <si>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</si>
  <si>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</si>
  <si>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</si>
  <si>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</si>
  <si>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</si>
  <si>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</si>
  <si>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</si>
  <si>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</si>
  <si>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</si>
  <si>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</si>
  <si>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</si>
  <si>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</si>
  <si>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</si>
  <si>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</si>
  <si>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</si>
  <si>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</si>
  <si>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</si>
  <si>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</si>
  <si>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</si>
  <si>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</si>
  <si>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</si>
  <si>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</si>
  <si>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</si>
  <si>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</si>
  <si>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</si>
  <si>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</si>
  <si>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</si>
  <si>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</si>
  <si>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</si>
  <si>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</si>
  <si>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</si>
  <si>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</si>
  <si>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</si>
  <si>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</si>
  <si>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</si>
  <si>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</si>
  <si>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</si>
  <si>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</si>
  <si>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</si>
  <si>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</si>
  <si>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</si>
  <si>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</si>
  <si>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</si>
  <si>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</si>
  <si>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</si>
  <si>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Aa2.il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</si>
  <si>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</si>
  <si>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</si>
  <si>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</si>
  <si>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</si>
  <si>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</si>
  <si>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</si>
  <si>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</si>
  <si>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</si>
  <si>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</si>
  <si>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</si>
  <si>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</si>
  <si>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</si>
  <si>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</si>
  <si>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</si>
  <si>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</si>
  <si>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</si>
  <si>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</si>
  <si>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</si>
  <si>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</si>
  <si>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</si>
  <si>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</si>
  <si>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</si>
  <si>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</si>
  <si>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</si>
  <si>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</si>
  <si>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</si>
  <si>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</si>
  <si>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</si>
  <si>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</si>
  <si>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</si>
  <si>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</si>
  <si>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</si>
  <si>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</si>
  <si>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</si>
  <si>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</si>
  <si>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</si>
  <si>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</si>
  <si>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</si>
  <si>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</si>
  <si>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</si>
  <si>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</si>
  <si>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</si>
  <si>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</si>
  <si>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</si>
  <si>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23/05/22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</si>
  <si>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</si>
  <si>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</si>
  <si>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</si>
  <si>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</si>
  <si>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</si>
  <si>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</si>
  <si>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</si>
  <si>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</si>
  <si>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</si>
  <si>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</si>
  <si>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</si>
  <si>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</si>
  <si>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</si>
  <si>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</si>
  <si>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</si>
  <si>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</si>
  <si>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</si>
  <si>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</si>
  <si>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</si>
  <si>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</si>
  <si>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</si>
  <si>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</si>
  <si>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</si>
  <si>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</si>
  <si>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</si>
  <si>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</si>
  <si>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</si>
  <si>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</si>
  <si>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</si>
  <si>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</si>
  <si>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</si>
  <si>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</si>
  <si>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</si>
  <si>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</si>
  <si>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</si>
  <si>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</si>
  <si>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</si>
  <si>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</si>
  <si>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</si>
  <si>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</si>
  <si>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</si>
  <si>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</si>
  <si>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</si>
  <si>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</si>
  <si>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</si>
  <si>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</si>
  <si>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</si>
  <si>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</si>
  <si>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</si>
  <si>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</si>
  <si>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</si>
  <si>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</si>
  <si>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</si>
  <si>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</si>
  <si>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</si>
  <si>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</si>
  <si>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</si>
  <si>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</si>
  <si>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</si>
  <si>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</si>
  <si>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</si>
  <si>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</si>
  <si>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</si>
  <si>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</si>
  <si>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</si>
  <si>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</si>
  <si>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</si>
  <si>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</si>
  <si>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</si>
  <si>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</si>
  <si>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</si>
  <si>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</si>
  <si>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</si>
  <si>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</si>
  <si>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</si>
  <si>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</si>
  <si>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</si>
  <si>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</si>
  <si>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</si>
  <si>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</si>
  <si>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</si>
  <si>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</si>
  <si>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</si>
  <si>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</si>
  <si>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</si>
  <si>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18/03/20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</si>
  <si>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</si>
  <si>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</si>
  <si>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</si>
  <si>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</si>
  <si>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</si>
  <si>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</si>
  <si>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</si>
  <si>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</si>
  <si>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</si>
  <si>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</si>
  <si>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</si>
  <si>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</si>
  <si>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</si>
  <si>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</si>
  <si>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</si>
  <si>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</si>
  <si>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</si>
  <si>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</si>
  <si>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</si>
  <si>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</si>
  <si>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</si>
  <si>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</si>
  <si>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</si>
  <si>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</si>
  <si>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</si>
  <si>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</si>
  <si>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</si>
  <si>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</si>
  <si>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</si>
  <si>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</si>
  <si>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</si>
  <si>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</si>
  <si>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</si>
  <si>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</si>
  <si>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</si>
  <si>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</si>
  <si>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</si>
  <si>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</si>
  <si>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</si>
  <si>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</si>
  <si>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</si>
  <si>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</si>
  <si>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</si>
  <si>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</si>
  <si>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</si>
  <si>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</si>
  <si>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</si>
  <si>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</si>
  <si>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</si>
  <si>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</si>
  <si>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</si>
  <si>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</si>
  <si>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</si>
  <si>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</si>
  <si>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</si>
  <si>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</si>
  <si>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</si>
  <si>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</si>
  <si>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</si>
  <si>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</si>
  <si>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</si>
  <si>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</si>
  <si>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</si>
  <si>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</si>
  <si>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</si>
  <si>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</si>
  <si>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</si>
  <si>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</si>
  <si>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</si>
  <si>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</si>
  <si>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</si>
  <si>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</si>
  <si>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</si>
  <si>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</si>
  <si>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</si>
  <si>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</si>
  <si>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</si>
  <si>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</si>
  <si>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</si>
  <si>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</si>
  <si>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</si>
  <si>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</si>
  <si>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</si>
  <si>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</si>
  <si>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</si>
  <si>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</si>
  <si>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</si>
  <si>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</si>
  <si>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</si>
  <si>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</si>
  <si>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</si>
  <si>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</si>
  <si>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</si>
  <si>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</si>
  <si>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</si>
  <si>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</si>
  <si>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</si>
  <si>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</si>
  <si>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</si>
  <si>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</si>
  <si>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</si>
  <si>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</si>
  <si>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</si>
  <si>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</si>
  <si>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</si>
  <si>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</si>
  <si>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</si>
  <si>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</si>
  <si>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</si>
  <si>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</si>
  <si>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</si>
  <si>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</si>
  <si>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</si>
  <si>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</si>
  <si>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</si>
  <si>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</si>
  <si>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</si>
  <si>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</si>
  <si>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</si>
  <si>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</si>
  <si>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</si>
  <si>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</si>
  <si>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</si>
  <si>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</si>
  <si>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</si>
  <si>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</si>
  <si>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</si>
  <si>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</si>
  <si>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</si>
  <si>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</si>
  <si>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</si>
  <si>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</si>
  <si>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</si>
  <si>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</si>
  <si>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</si>
  <si>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</si>
  <si>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</si>
  <si>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</si>
  <si>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</si>
  <si>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</si>
  <si>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</si>
  <si>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</si>
  <si>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</si>
  <si>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</si>
  <si>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</si>
  <si>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</si>
  <si>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</si>
  <si>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</si>
  <si>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</si>
  <si>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</si>
  <si>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</si>
  <si>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</si>
  <si>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</si>
  <si>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</si>
  <si>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</si>
  <si>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</si>
  <si>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</si>
  <si>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</si>
  <si>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</si>
  <si>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</si>
  <si>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</si>
  <si>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</si>
  <si>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</si>
  <si>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</si>
  <si>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</si>
  <si>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</si>
  <si>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</si>
  <si>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</si>
  <si>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</si>
  <si>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</si>
  <si>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</si>
  <si>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</si>
  <si>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</si>
  <si>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</si>
  <si>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</si>
  <si>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</si>
  <si>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</si>
  <si>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</si>
  <si>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</si>
  <si>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</si>
  <si>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</si>
  <si>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</si>
  <si>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</si>
  <si>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</si>
  <si>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</si>
  <si>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</si>
  <si>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</si>
  <si>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</si>
  <si>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</si>
  <si>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520027830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</si>
  <si>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</si>
  <si>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</si>
  <si>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</si>
  <si>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</si>
  <si>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</si>
  <si>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</si>
  <si>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</si>
  <si>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</si>
  <si>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</si>
  <si>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</si>
  <si>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</si>
  <si>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</si>
  <si>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</si>
  <si>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</si>
  <si>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</si>
  <si>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</si>
  <si>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</si>
  <si>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</si>
  <si>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</si>
  <si>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</si>
  <si>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</si>
  <si>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</si>
  <si>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</si>
  <si>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</si>
  <si>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</si>
  <si>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</si>
  <si>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</si>
  <si>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</si>
  <si>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</si>
  <si>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</si>
  <si>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</si>
  <si>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</si>
  <si>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</si>
  <si>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</si>
  <si>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</si>
  <si>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</si>
  <si>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</si>
  <si>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</si>
  <si>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</si>
  <si>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</si>
  <si>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</si>
  <si>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</si>
  <si>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</si>
  <si>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</si>
  <si>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</si>
  <si>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</si>
  <si>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</si>
  <si>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</si>
  <si>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</si>
  <si>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</si>
  <si>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</si>
  <si>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</si>
  <si>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</si>
  <si>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</si>
  <si>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</si>
  <si>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</si>
  <si>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</si>
  <si>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</si>
  <si>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</si>
  <si>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</si>
  <si>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</si>
  <si>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</si>
  <si>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</si>
  <si>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</si>
  <si>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</si>
  <si>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</si>
  <si>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</si>
  <si>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</si>
  <si>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</si>
  <si>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</si>
  <si>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</si>
  <si>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</si>
  <si>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</si>
  <si>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</si>
  <si>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</si>
  <si>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</si>
  <si>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</si>
  <si>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</si>
  <si>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</si>
  <si>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</si>
  <si>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</si>
  <si>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</si>
  <si>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</si>
  <si>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</si>
  <si>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</si>
  <si>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</si>
  <si>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</si>
  <si>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</si>
  <si>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</si>
  <si>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</si>
  <si>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</si>
  <si>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</si>
  <si>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</si>
  <si>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</si>
  <si>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</si>
  <si>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</si>
  <si>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</si>
  <si>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</si>
  <si>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</si>
  <si>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</si>
  <si>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</si>
  <si>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</si>
  <si>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</si>
  <si>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</si>
  <si>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</si>
  <si>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</si>
  <si>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</si>
  <si>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</si>
  <si>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</si>
  <si>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</si>
  <si>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</si>
  <si>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</si>
  <si>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</si>
  <si>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</si>
  <si>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</si>
  <si>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</si>
  <si>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</si>
  <si>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</si>
  <si>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</si>
  <si>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</si>
  <si>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</si>
  <si>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</si>
  <si>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</si>
  <si>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</si>
  <si>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</si>
  <si>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</si>
  <si>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</si>
  <si>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</si>
  <si>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</si>
  <si>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</si>
  <si>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</si>
  <si>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</si>
  <si>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</si>
  <si>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</si>
  <si>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</si>
  <si>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</si>
  <si>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</si>
  <si>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</si>
  <si>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</si>
  <si>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</si>
  <si>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</si>
  <si>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</si>
  <si>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</si>
  <si>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</si>
  <si>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</si>
  <si>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</si>
  <si>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</si>
  <si>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</si>
  <si>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</si>
  <si>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</si>
  <si>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</si>
  <si>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</si>
  <si>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</si>
  <si>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</si>
  <si>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</si>
  <si>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</si>
  <si>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</si>
  <si>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</si>
  <si>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</si>
  <si>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</si>
  <si>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</si>
  <si>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35 (A4)- קסם קרנות נאמנו</t>
  </si>
  <si>
    <t>1146570</t>
  </si>
  <si>
    <t>510938608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</si>
  <si>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</si>
  <si>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</si>
  <si>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</si>
  <si>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</si>
  <si>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</si>
  <si>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</si>
  <si>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</si>
  <si>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</si>
  <si>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</si>
  <si>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</si>
  <si>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</si>
  <si>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</si>
  <si>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</si>
  <si>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</si>
  <si>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</si>
  <si>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</si>
  <si>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קסם בונד צמוד בנקים- קסם קרנות נאמנו</t>
  </si>
  <si>
    <t>1146281</t>
  </si>
  <si>
    <t>אג"ח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</si>
  <si>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</si>
  <si>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</si>
  <si>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</si>
  <si>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</si>
  <si>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</si>
  <si>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</si>
  <si>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</si>
  <si>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</si>
  <si>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</si>
  <si>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</si>
  <si>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</si>
  <si>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</si>
  <si>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</si>
  <si>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</si>
  <si>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</si>
  <si>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</si>
  <si>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</si>
  <si>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</si>
  <si>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</si>
  <si>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</si>
  <si>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</si>
  <si>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</si>
  <si>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</si>
  <si>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</si>
  <si>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</si>
  <si>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</si>
  <si>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</si>
  <si>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</si>
  <si>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</si>
  <si>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</si>
  <si>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</si>
  <si>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</si>
  <si>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</si>
  <si>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</si>
  <si>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</si>
  <si>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</si>
  <si>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</si>
  <si>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</si>
  <si>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</si>
  <si>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</si>
  <si>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</si>
  <si>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</si>
  <si>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</si>
  <si>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</si>
  <si>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</si>
  <si>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</si>
  <si>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</si>
  <si>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POWERSHARES</t>
  </si>
  <si>
    <t>IE00BD6FTQ80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</si>
  <si>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</si>
  <si>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</si>
  <si>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</si>
  <si>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</si>
  <si>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</si>
  <si>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</si>
  <si>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</si>
  <si>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</si>
  <si>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</si>
  <si>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</si>
  <si>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</si>
  <si>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</si>
  <si>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</si>
  <si>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</si>
  <si>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</si>
  <si>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</si>
  <si>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</si>
  <si>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</si>
  <si>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</si>
  <si>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</si>
  <si>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</si>
  <si>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</si>
  <si>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</si>
  <si>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</si>
  <si>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</si>
  <si>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</si>
  <si>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</si>
  <si>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</si>
  <si>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</si>
  <si>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</si>
  <si>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</si>
  <si>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</si>
  <si>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</si>
  <si>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</si>
  <si>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</si>
  <si>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</si>
  <si>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</si>
  <si>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</si>
  <si>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</si>
  <si>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</si>
  <si>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</si>
  <si>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</si>
  <si>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</si>
  <si>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</si>
  <si>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</si>
  <si>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</si>
  <si>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</si>
  <si>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</si>
  <si>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</si>
  <si>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</si>
  <si>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</si>
  <si>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</si>
  <si>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</si>
  <si>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</si>
  <si>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</si>
  <si>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</si>
  <si>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</si>
  <si>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</si>
  <si>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</si>
  <si>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</si>
  <si>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</si>
  <si>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</si>
  <si>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</si>
  <si>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</si>
  <si>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</si>
  <si>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</si>
  <si>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</si>
  <si>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</si>
  <si>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</si>
  <si>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</si>
  <si>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</si>
  <si>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</si>
  <si>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</si>
  <si>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</si>
  <si>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</si>
  <si>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</si>
  <si>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</si>
  <si>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</si>
  <si>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</si>
  <si>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</si>
  <si>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</si>
  <si>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</si>
  <si>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</si>
  <si>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</si>
  <si>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</si>
  <si>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</si>
  <si>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</si>
  <si>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</si>
  <si>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</si>
  <si>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</si>
  <si>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</si>
  <si>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</si>
  <si>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</si>
  <si>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</si>
  <si>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</si>
  <si>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</si>
  <si>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</si>
  <si>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</si>
  <si>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</si>
  <si>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</si>
  <si>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</si>
  <si>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</si>
  <si>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</si>
  <si>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</si>
  <si>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</si>
  <si>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</si>
  <si>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</si>
  <si>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</si>
  <si>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</si>
  <si>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3- First Time</t>
  </si>
  <si>
    <t>30/01/23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</si>
  <si>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</si>
  <si>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</si>
  <si>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</si>
  <si>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</si>
  <si>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</si>
  <si>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</si>
  <si>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</si>
  <si>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</si>
  <si>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</si>
  <si>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</si>
  <si>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</si>
  <si>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</si>
  <si>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</si>
  <si>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</si>
  <si>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</si>
  <si>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</si>
  <si>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</si>
  <si>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</si>
  <si>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</si>
  <si>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</si>
  <si>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קרן להב 3- קרן להב</t>
  </si>
  <si>
    <t>21/06/23</t>
  </si>
  <si>
    <t>קרן קוגיטו 2- קרן קוגיטו</t>
  </si>
  <si>
    <t>28/06/23</t>
  </si>
  <si>
    <t>קרן ריאלטי חוב 4- קרן ריאלטי חוב</t>
  </si>
  <si>
    <t>IBI EVO קרן מלונאות- איבו קרן למלונאות</t>
  </si>
  <si>
    <t>21/03/23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</si>
  <si>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</si>
  <si>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</si>
  <si>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</si>
  <si>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</si>
  <si>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</si>
  <si>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</si>
  <si>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</si>
  <si>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</si>
  <si>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</si>
  <si>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</si>
  <si>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</si>
  <si>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</si>
  <si>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</si>
  <si>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</si>
  <si>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</si>
  <si>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</si>
  <si>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</si>
  <si>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</si>
  <si>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</si>
  <si>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</si>
  <si>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</si>
  <si>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</si>
  <si>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</si>
  <si>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</si>
  <si>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</si>
  <si>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</si>
  <si>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</si>
  <si>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</si>
  <si>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</si>
  <si>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</si>
  <si>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</si>
  <si>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23/05/23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</si>
  <si>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</si>
  <si>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</si>
  <si>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</si>
  <si>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</si>
  <si>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</si>
  <si>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</si>
  <si>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</si>
  <si>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</si>
  <si>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</si>
  <si>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</si>
  <si>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</si>
  <si>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</si>
  <si>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</si>
  <si>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</si>
  <si>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22/06/23</t>
  </si>
  <si>
    <t>קרן ויולה קרדיט ALF II  (שם קודם: קרן 6)-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</si>
  <si>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</si>
  <si>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</si>
  <si>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</si>
  <si>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</si>
  <si>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</si>
  <si>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</si>
  <si>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3.9917 05/09/23 154376</t>
  </si>
  <si>
    <t>154376</t>
  </si>
  <si>
    <t>פורוורד דולר/שקל 3.6846 05/09/23 154375</t>
  </si>
  <si>
    <t>154375</t>
  </si>
  <si>
    <t>פורוורד דולר/שקל 3.71 05/09/23 154378</t>
  </si>
  <si>
    <t>154378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</si>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</sst>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31" workbookViewId="0">
      <selection activeCell="P40" sqref="P4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10524.110109790028</v>
      </c>
      <c r="D11" s="76">
        <f>C11/$C$42</f>
        <v>8.8274654178523856E-2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41842.719249299997</v>
      </c>
      <c r="D13" s="78">
        <f t="shared" ref="D13:D22" si="0">C13/$C$42</f>
        <v>0.35097044149937295</v>
      </c>
    </row>
    <row r="14" spans="1:36">
      <c r="A14" s="10" t="s">
        <v>13</v>
      </c>
      <c r="B14" s="70" t="s">
        <v>17</v>
      </c>
      <c r="C14" s="77">
        <v>284.88720000000001</v>
      </c>
      <c r="D14" s="78">
        <f t="shared" si="0"/>
        <v>2.3895910245649936E-3</v>
      </c>
    </row>
    <row r="15" spans="1:36">
      <c r="A15" s="10" t="s">
        <v>13</v>
      </c>
      <c r="B15" s="70" t="s">
        <v>18</v>
      </c>
      <c r="C15" s="77">
        <v>13363.724026616999</v>
      </c>
      <c r="D15" s="78">
        <f t="shared" si="0"/>
        <v>0.11209290901369924</v>
      </c>
    </row>
    <row r="16" spans="1:36">
      <c r="A16" s="10" t="s">
        <v>13</v>
      </c>
      <c r="B16" s="70" t="s">
        <v>19</v>
      </c>
      <c r="C16" s="77">
        <v>8428.6077298349992</v>
      </c>
      <c r="D16" s="78">
        <f t="shared" si="0"/>
        <v>7.0697895099509009E-2</v>
      </c>
    </row>
    <row r="17" spans="1:4">
      <c r="A17" s="10" t="s">
        <v>13</v>
      </c>
      <c r="B17" s="70" t="s">
        <v>195</v>
      </c>
      <c r="C17" s="77">
        <v>18552.707073320002</v>
      </c>
      <c r="D17" s="78">
        <f t="shared" si="0"/>
        <v>0.15561731907852985</v>
      </c>
    </row>
    <row r="18" spans="1:4">
      <c r="A18" s="10" t="s">
        <v>13</v>
      </c>
      <c r="B18" s="70" t="s">
        <v>20</v>
      </c>
      <c r="C18" s="77">
        <v>760.47235283199996</v>
      </c>
      <c r="D18" s="78">
        <f t="shared" si="0"/>
        <v>6.3787278219490737E-3</v>
      </c>
    </row>
    <row r="19" spans="1:4">
      <c r="A19" s="10" t="s">
        <v>13</v>
      </c>
      <c r="B19" s="70" t="s">
        <v>21</v>
      </c>
      <c r="C19" s="77">
        <v>37.664451999999997</v>
      </c>
      <c r="D19" s="78">
        <f t="shared" si="0"/>
        <v>3.1592376366631781E-4</v>
      </c>
    </row>
    <row r="20" spans="1:4">
      <c r="A20" s="10" t="s">
        <v>13</v>
      </c>
      <c r="B20" s="70" t="s">
        <v>22</v>
      </c>
      <c r="C20" s="77">
        <v>0.55500000000000005</v>
      </c>
      <c r="D20" s="78">
        <f t="shared" si="0"/>
        <v>4.6552566020290541E-6</v>
      </c>
    </row>
    <row r="21" spans="1:4">
      <c r="A21" s="10" t="s">
        <v>13</v>
      </c>
      <c r="B21" s="70" t="s">
        <v>23</v>
      </c>
      <c r="C21" s="77">
        <v>62.369978407709496</v>
      </c>
      <c r="D21" s="78">
        <f t="shared" si="0"/>
        <v>5.2315000675837685E-4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678.36132872600001</v>
      </c>
      <c r="D26" s="78">
        <f t="shared" si="1"/>
        <v>5.6899928902935364E-3</v>
      </c>
    </row>
    <row r="27" spans="1:4">
      <c r="A27" s="10" t="s">
        <v>13</v>
      </c>
      <c r="B27" s="70" t="s">
        <v>28</v>
      </c>
      <c r="C27" s="77">
        <v>4521.1064196060897</v>
      </c>
      <c r="D27" s="78">
        <f t="shared" si="1"/>
        <v>3.792236127630124E-2</v>
      </c>
    </row>
    <row r="28" spans="1:4">
      <c r="A28" s="10" t="s">
        <v>13</v>
      </c>
      <c r="B28" s="70" t="s">
        <v>29</v>
      </c>
      <c r="C28" s="77">
        <v>17143.102499292785</v>
      </c>
      <c r="D28" s="78">
        <f t="shared" si="1"/>
        <v>0.14379376772809641</v>
      </c>
    </row>
    <row r="29" spans="1:4">
      <c r="A29" s="10" t="s">
        <v>13</v>
      </c>
      <c r="B29" s="70" t="s">
        <v>30</v>
      </c>
      <c r="C29" s="77">
        <v>58.871931560909999</v>
      </c>
      <c r="D29" s="78">
        <f t="shared" si="1"/>
        <v>4.9380891544707913E-4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-43.331853942065443</v>
      </c>
      <c r="D31" s="78">
        <f t="shared" si="1"/>
        <v>-3.6346107953506097E-4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863.41363775446905</v>
      </c>
      <c r="D33" s="78">
        <f t="shared" si="1"/>
        <v>7.2421838512403856E-3</v>
      </c>
    </row>
    <row r="34" spans="1:4">
      <c r="A34" s="10" t="s">
        <v>13</v>
      </c>
      <c r="B34" s="69" t="s">
        <v>35</v>
      </c>
      <c r="C34" s="77">
        <v>1104.2196172609949</v>
      </c>
      <c r="D34" s="78">
        <f t="shared" si="1"/>
        <v>9.2620282222418762E-3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1036.5053892339999</v>
      </c>
      <c r="D37" s="78">
        <f t="shared" si="1"/>
        <v>8.6940514527392293E-3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119220.06614159487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5564.5650428999998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106</v>
      </c>
      <c r="D49">
        <v>3.7</v>
      </c>
    </row>
    <row r="50" spans="3:4">
      <c r="C50" t="s">
        <v>113</v>
      </c>
      <c r="D50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10524.110109790028</v>
      </c>
      <c r="K11" s="76">
        <f>J11/$J$11</f>
        <v>1</v>
      </c>
      <c r="L11" s="76">
        <f>J11/'סכום נכסי הקרן'!$C$42</f>
        <v>8.8274654178523856E-2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10524.110109790028</v>
      </c>
      <c r="K12" s="80">
        <f t="shared" ref="K12:K36" si="0">J12/$J$11</f>
        <v>1</v>
      </c>
      <c r="L12" s="80">
        <f>J12/'סכום נכסי הקרן'!$C$42</f>
        <v>8.8274654178523856E-2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7539.6183100000289</v>
      </c>
      <c r="K13" s="80">
        <f t="shared" si="0"/>
        <v>0.71641385650139833</v>
      </c>
      <c r="L13" s="80">
        <f>J13/'סכום נכסי הקרן'!$C$42</f>
        <v>6.3241185431363561E-2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113.20090999999999</v>
      </c>
      <c r="K14" s="78">
        <f t="shared" si="0"/>
        <v>1.0756340328926729E-2</v>
      </c>
      <c r="L14" s="78">
        <f>J14/'סכום נכסי הקרן'!$C$42</f>
        <v>9.4951222276251656E-4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6442.26489+984.152510000029</f>
        <v>7426.4174000000294</v>
      </c>
      <c r="K15" s="78">
        <f t="shared" si="0"/>
        <v>0.70565751617247163</v>
      </c>
      <c r="L15" s="78">
        <f>J15/'סכום נכסי הקרן'!$C$42</f>
        <v>6.2291673208601045E-2</v>
      </c>
    </row>
    <row r="16" spans="2:13">
      <c r="B16" s="79" t="s">
        <v>211</v>
      </c>
      <c r="D16" s="16"/>
      <c r="I16" s="80">
        <v>0</v>
      </c>
      <c r="J16" s="81">
        <v>2984.4917997900002</v>
      </c>
      <c r="K16" s="80">
        <f t="shared" si="0"/>
        <v>0.28358614349860173</v>
      </c>
      <c r="L16" s="80">
        <f>J16/'סכום נכסי הקרן'!$C$42</f>
        <v>2.5033468747160309E-2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435.75898706999999</v>
      </c>
      <c r="K17" s="78">
        <f t="shared" si="0"/>
        <v>4.1405779920967972E-2</v>
      </c>
      <c r="L17" s="78">
        <f>J17/'סכום נכסי הקרן'!$C$42</f>
        <v>3.6550809035155148E-3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103.051956</v>
      </c>
      <c r="K18" s="78">
        <f t="shared" si="0"/>
        <v>9.7919876288766854E-3</v>
      </c>
      <c r="L18" s="78">
        <f>J18/'סכום נכסי הקרן'!$C$42</f>
        <v>8.643843216594732E-4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2826.710423</v>
      </c>
      <c r="K19" s="78">
        <f t="shared" si="0"/>
        <v>0.26859377120830952</v>
      </c>
      <c r="L19" s="78">
        <f>J19/'סכום נכסי הקרן'!$C$42</f>
        <v>2.371002226791908E-2</v>
      </c>
    </row>
    <row r="20" spans="2:12">
      <c r="B20" t="s">
        <v>218</v>
      </c>
      <c r="C20" t="s">
        <v>217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-391.676894</v>
      </c>
      <c r="K20" s="78">
        <f t="shared" si="0"/>
        <v>-3.7217103385838154E-2</v>
      </c>
      <c r="L20" s="78">
        <f>J20/'סכום נכסי הקרן'!$C$42</f>
        <v>-3.2853269309112325E-3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10.64732772</v>
      </c>
      <c r="K21" s="78">
        <f t="shared" si="0"/>
        <v>1.0117081262856942E-3</v>
      </c>
      <c r="L21" s="78">
        <f>J21/'סכום נכסי הקרן'!$C$42</f>
        <v>8.9308184977471985E-5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2.2200000000000002</v>
      </c>
      <c r="I11" s="7"/>
      <c r="J11" s="7"/>
      <c r="K11" s="76">
        <v>3.0200000000000001E-2</v>
      </c>
      <c r="L11" s="75">
        <v>38946085</v>
      </c>
      <c r="M11" s="7"/>
      <c r="N11" s="75">
        <v>0</v>
      </c>
      <c r="O11" s="75">
        <v>41842.719249299997</v>
      </c>
      <c r="P11" s="7"/>
      <c r="Q11" s="76">
        <v>1</v>
      </c>
      <c r="R11" s="76">
        <v>0.35389999999999999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2.2200000000000002</v>
      </c>
      <c r="K12" s="80">
        <v>3.0200000000000001E-2</v>
      </c>
      <c r="L12" s="81">
        <v>38946085</v>
      </c>
      <c r="N12" s="81">
        <v>0</v>
      </c>
      <c r="O12" s="81">
        <v>41842.719249299997</v>
      </c>
      <c r="Q12" s="80">
        <v>1</v>
      </c>
      <c r="R12" s="80">
        <v>0.35389999999999999</v>
      </c>
    </row>
    <row r="13" spans="2:53">
      <c r="B13" s="79" t="s">
        <v>230</v>
      </c>
      <c r="C13" s="16"/>
      <c r="D13" s="16"/>
      <c r="H13" s="81">
        <v>2.4900000000000002</v>
      </c>
      <c r="K13" s="80">
        <v>1.1599999999999999E-2</v>
      </c>
      <c r="L13" s="81">
        <v>16851402</v>
      </c>
      <c r="N13" s="81">
        <v>0</v>
      </c>
      <c r="O13" s="81">
        <v>19887.035345299999</v>
      </c>
      <c r="Q13" s="80">
        <v>0.4753</v>
      </c>
      <c r="R13" s="80">
        <v>0.16819999999999999</v>
      </c>
    </row>
    <row r="14" spans="2:53">
      <c r="B14" s="79" t="s">
        <v>231</v>
      </c>
      <c r="C14" s="16"/>
      <c r="D14" s="16"/>
      <c r="H14" s="81">
        <v>2.4900000000000002</v>
      </c>
      <c r="K14" s="80">
        <v>1.1599999999999999E-2</v>
      </c>
      <c r="L14" s="81">
        <v>16851402</v>
      </c>
      <c r="N14" s="81">
        <v>0</v>
      </c>
      <c r="O14" s="81">
        <v>19887.035345299999</v>
      </c>
      <c r="Q14" s="80">
        <v>0.4753</v>
      </c>
      <c r="R14" s="80">
        <v>0.16819999999999999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1.05</v>
      </c>
      <c r="I15" t="s">
        <v>102</v>
      </c>
      <c r="J15" s="78">
        <v>0.04</v>
      </c>
      <c r="K15" s="78">
        <v>1.72E-2</v>
      </c>
      <c r="L15" s="77">
        <v>4107630</v>
      </c>
      <c r="M15" s="77">
        <v>144.80000000000001</v>
      </c>
      <c r="N15" s="77">
        <v>0</v>
      </c>
      <c r="O15" s="77">
        <v>5947.8482400000003</v>
      </c>
      <c r="P15" s="78">
        <v>2.9999999999999997E-4</v>
      </c>
      <c r="Q15" s="78">
        <v>0.1421</v>
      </c>
      <c r="R15" s="78">
        <v>5.0299999999999997E-2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3198250</v>
      </c>
      <c r="M16" s="77">
        <v>114.24</v>
      </c>
      <c r="N16" s="77">
        <v>0</v>
      </c>
      <c r="O16" s="77">
        <v>3653.6808000000001</v>
      </c>
      <c r="P16" s="78">
        <v>2.9999999999999997E-4</v>
      </c>
      <c r="Q16" s="78">
        <v>8.7300000000000003E-2</v>
      </c>
      <c r="R16" s="78">
        <v>3.09E-2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1950014</v>
      </c>
      <c r="M17" s="77">
        <v>107.14</v>
      </c>
      <c r="N17" s="77">
        <v>0</v>
      </c>
      <c r="O17" s="77">
        <v>2089.2449996</v>
      </c>
      <c r="P17" s="78">
        <v>1E-4</v>
      </c>
      <c r="Q17" s="78">
        <v>4.99E-2</v>
      </c>
      <c r="R17" s="78">
        <v>1.77E-2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3.08</v>
      </c>
      <c r="I18" t="s">
        <v>102</v>
      </c>
      <c r="J18" s="78">
        <v>1E-3</v>
      </c>
      <c r="K18" s="78">
        <v>1.2E-2</v>
      </c>
      <c r="L18" s="77">
        <v>1643566</v>
      </c>
      <c r="M18" s="77">
        <v>107</v>
      </c>
      <c r="N18" s="77">
        <v>0</v>
      </c>
      <c r="O18" s="77">
        <v>1758.61562</v>
      </c>
      <c r="P18" s="78">
        <v>1E-4</v>
      </c>
      <c r="Q18" s="78">
        <v>4.2000000000000003E-2</v>
      </c>
      <c r="R18" s="78">
        <v>1.49E-2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244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3989830</v>
      </c>
      <c r="M19" s="77">
        <v>110.07</v>
      </c>
      <c r="N19" s="77">
        <v>0</v>
      </c>
      <c r="O19" s="77">
        <v>4391.6058810000004</v>
      </c>
      <c r="P19" s="78">
        <v>2.0000000000000001E-4</v>
      </c>
      <c r="Q19" s="78">
        <v>0.105</v>
      </c>
      <c r="R19" s="78">
        <v>3.7100000000000001E-2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8.39</v>
      </c>
      <c r="I20" t="s">
        <v>102</v>
      </c>
      <c r="J20" s="78">
        <v>1E-3</v>
      </c>
      <c r="K20" s="78">
        <v>1.06E-2</v>
      </c>
      <c r="L20" s="77">
        <v>1439679</v>
      </c>
      <c r="M20" s="77">
        <v>102.15</v>
      </c>
      <c r="N20" s="77">
        <v>0</v>
      </c>
      <c r="O20" s="77">
        <v>1470.6320985</v>
      </c>
      <c r="P20" s="78">
        <v>1E-4</v>
      </c>
      <c r="Q20" s="78">
        <v>3.5099999999999999E-2</v>
      </c>
      <c r="R20" s="78">
        <v>1.24E-2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522433</v>
      </c>
      <c r="M21" s="77">
        <v>110.14</v>
      </c>
      <c r="N21" s="77">
        <v>0</v>
      </c>
      <c r="O21" s="77">
        <v>575.40770620000001</v>
      </c>
      <c r="P21" s="78">
        <v>0</v>
      </c>
      <c r="Q21" s="78">
        <v>1.38E-2</v>
      </c>
      <c r="R21" s="78">
        <v>4.8999999999999998E-3</v>
      </c>
    </row>
    <row r="22" spans="2:18">
      <c r="B22" s="79" t="s">
        <v>253</v>
      </c>
      <c r="C22" s="16"/>
      <c r="D22" s="16"/>
      <c r="H22" s="81">
        <v>1.98</v>
      </c>
      <c r="K22" s="80">
        <v>4.7100000000000003E-2</v>
      </c>
      <c r="L22" s="81">
        <v>22094683</v>
      </c>
      <c r="N22" s="81">
        <v>0</v>
      </c>
      <c r="O22" s="81">
        <v>21955.683904000001</v>
      </c>
      <c r="Q22" s="80">
        <v>0.52470000000000006</v>
      </c>
      <c r="R22" s="80">
        <v>0.1857</v>
      </c>
    </row>
    <row r="23" spans="2:18">
      <c r="B23" s="79" t="s">
        <v>254</v>
      </c>
      <c r="C23" s="16"/>
      <c r="D23" s="16"/>
      <c r="H23" s="81">
        <v>0.39</v>
      </c>
      <c r="K23" s="80">
        <v>4.8099999999999997E-2</v>
      </c>
      <c r="L23" s="81">
        <v>17624073</v>
      </c>
      <c r="N23" s="81">
        <v>0</v>
      </c>
      <c r="O23" s="81">
        <v>17308.6385562</v>
      </c>
      <c r="Q23" s="80">
        <v>0.41370000000000001</v>
      </c>
      <c r="R23" s="80">
        <v>0.1464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257</v>
      </c>
      <c r="H24" s="77">
        <v>0.19</v>
      </c>
      <c r="I24" t="s">
        <v>102</v>
      </c>
      <c r="J24" s="78">
        <v>0</v>
      </c>
      <c r="K24" s="78">
        <v>4.6300000000000001E-2</v>
      </c>
      <c r="L24" s="77">
        <v>1449474</v>
      </c>
      <c r="M24" s="77">
        <v>99.16</v>
      </c>
      <c r="N24" s="77">
        <v>0</v>
      </c>
      <c r="O24" s="77">
        <v>1437.2984183999999</v>
      </c>
      <c r="P24" s="78">
        <v>1E-4</v>
      </c>
      <c r="Q24" s="78">
        <v>3.44E-2</v>
      </c>
      <c r="R24" s="78">
        <v>1.2200000000000001E-2</v>
      </c>
    </row>
    <row r="25" spans="2:18">
      <c r="B25" t="s">
        <v>258</v>
      </c>
      <c r="C25" t="s">
        <v>259</v>
      </c>
      <c r="D25" t="s">
        <v>100</v>
      </c>
      <c r="E25" t="s">
        <v>234</v>
      </c>
      <c r="G25" t="s">
        <v>260</v>
      </c>
      <c r="H25" s="77">
        <v>0.28000000000000003</v>
      </c>
      <c r="I25" t="s">
        <v>102</v>
      </c>
      <c r="J25" s="78">
        <v>0</v>
      </c>
      <c r="K25" s="78">
        <v>4.6699999999999998E-2</v>
      </c>
      <c r="L25" s="77">
        <v>2147200</v>
      </c>
      <c r="M25" s="77">
        <v>98.72</v>
      </c>
      <c r="N25" s="77">
        <v>0</v>
      </c>
      <c r="O25" s="77">
        <v>2119.7158399999998</v>
      </c>
      <c r="P25" s="78">
        <v>1E-4</v>
      </c>
      <c r="Q25" s="78">
        <v>5.0700000000000002E-2</v>
      </c>
      <c r="R25" s="78">
        <v>1.7899999999999999E-2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0.44</v>
      </c>
      <c r="I26" t="s">
        <v>102</v>
      </c>
      <c r="J26" s="78">
        <v>0</v>
      </c>
      <c r="K26" s="78">
        <v>4.7699999999999999E-2</v>
      </c>
      <c r="L26" s="77">
        <v>2492051</v>
      </c>
      <c r="M26" s="77">
        <v>97.99</v>
      </c>
      <c r="N26" s="77">
        <v>0</v>
      </c>
      <c r="O26" s="77">
        <v>2441.9607749000002</v>
      </c>
      <c r="P26" s="78">
        <v>1E-4</v>
      </c>
      <c r="Q26" s="78">
        <v>5.8400000000000001E-2</v>
      </c>
      <c r="R26" s="78">
        <v>2.07E-2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241</v>
      </c>
      <c r="H27" s="77">
        <v>0.61</v>
      </c>
      <c r="I27" t="s">
        <v>102</v>
      </c>
      <c r="J27" s="78">
        <v>0</v>
      </c>
      <c r="K27" s="78">
        <v>4.8000000000000001E-2</v>
      </c>
      <c r="L27" s="77">
        <v>1708139</v>
      </c>
      <c r="M27" s="77">
        <v>97.19</v>
      </c>
      <c r="N27" s="77">
        <v>0</v>
      </c>
      <c r="O27" s="77">
        <v>1660.1402940999999</v>
      </c>
      <c r="P27" s="78">
        <v>1E-4</v>
      </c>
      <c r="Q27" s="78">
        <v>3.9699999999999999E-2</v>
      </c>
      <c r="R27" s="78">
        <v>1.4E-2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0.01</v>
      </c>
      <c r="I28" t="s">
        <v>102</v>
      </c>
      <c r="J28" s="78">
        <v>0</v>
      </c>
      <c r="K28" s="78">
        <v>5.2400000000000002E-2</v>
      </c>
      <c r="L28" s="77">
        <v>1878011</v>
      </c>
      <c r="M28" s="77">
        <v>99.93</v>
      </c>
      <c r="N28" s="77">
        <v>0</v>
      </c>
      <c r="O28" s="77">
        <v>1876.6963923000001</v>
      </c>
      <c r="P28" s="78">
        <v>1E-4</v>
      </c>
      <c r="Q28" s="78">
        <v>4.4900000000000002E-2</v>
      </c>
      <c r="R28" s="78">
        <v>1.5900000000000001E-2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271</v>
      </c>
      <c r="H29" s="77">
        <v>0.36</v>
      </c>
      <c r="I29" t="s">
        <v>102</v>
      </c>
      <c r="J29" s="78">
        <v>0</v>
      </c>
      <c r="K29" s="78">
        <v>4.8000000000000001E-2</v>
      </c>
      <c r="L29" s="77">
        <v>1521211</v>
      </c>
      <c r="M29" s="77">
        <v>98.33</v>
      </c>
      <c r="N29" s="77">
        <v>0</v>
      </c>
      <c r="O29" s="77">
        <v>1495.8067762999999</v>
      </c>
      <c r="P29" s="78">
        <v>1E-4</v>
      </c>
      <c r="Q29" s="78">
        <v>3.5700000000000003E-2</v>
      </c>
      <c r="R29" s="78">
        <v>1.2699999999999999E-2</v>
      </c>
    </row>
    <row r="30" spans="2:18">
      <c r="B30" t="s">
        <v>272</v>
      </c>
      <c r="C30" t="s">
        <v>273</v>
      </c>
      <c r="D30" t="s">
        <v>100</v>
      </c>
      <c r="E30" t="s">
        <v>234</v>
      </c>
      <c r="G30" t="s">
        <v>274</v>
      </c>
      <c r="H30" s="77">
        <v>0.51</v>
      </c>
      <c r="I30" t="s">
        <v>102</v>
      </c>
      <c r="J30" s="78">
        <v>0</v>
      </c>
      <c r="K30" s="78">
        <v>4.7899999999999998E-2</v>
      </c>
      <c r="L30" s="77">
        <v>3132864</v>
      </c>
      <c r="M30" s="77">
        <v>97.63</v>
      </c>
      <c r="N30" s="77">
        <v>0</v>
      </c>
      <c r="O30" s="77">
        <v>3058.6151232000002</v>
      </c>
      <c r="P30" s="78">
        <v>1E-4</v>
      </c>
      <c r="Q30" s="78">
        <v>7.3099999999999998E-2</v>
      </c>
      <c r="R30" s="78">
        <v>2.5899999999999999E-2</v>
      </c>
    </row>
    <row r="31" spans="2:18">
      <c r="B31" t="s">
        <v>275</v>
      </c>
      <c r="C31" t="s">
        <v>276</v>
      </c>
      <c r="D31" t="s">
        <v>100</v>
      </c>
      <c r="E31" t="s">
        <v>234</v>
      </c>
      <c r="G31" t="s">
        <v>277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286532</v>
      </c>
      <c r="M31" s="77">
        <v>96.81</v>
      </c>
      <c r="N31" s="77">
        <v>0</v>
      </c>
      <c r="O31" s="77">
        <v>277.39162920000001</v>
      </c>
      <c r="P31" s="78">
        <v>0</v>
      </c>
      <c r="Q31" s="78">
        <v>6.6E-3</v>
      </c>
      <c r="R31" s="78">
        <v>2.3E-3</v>
      </c>
    </row>
    <row r="32" spans="2:18">
      <c r="B32" t="s">
        <v>278</v>
      </c>
      <c r="C32" t="s">
        <v>279</v>
      </c>
      <c r="D32" t="s">
        <v>100</v>
      </c>
      <c r="E32" t="s">
        <v>234</v>
      </c>
      <c r="G32" t="s">
        <v>280</v>
      </c>
      <c r="H32" s="77">
        <v>0.76</v>
      </c>
      <c r="I32" t="s">
        <v>102</v>
      </c>
      <c r="J32" s="78">
        <v>0</v>
      </c>
      <c r="K32" s="78">
        <v>4.82E-2</v>
      </c>
      <c r="L32" s="77">
        <v>1772310</v>
      </c>
      <c r="M32" s="77">
        <v>96.48</v>
      </c>
      <c r="N32" s="77">
        <v>0</v>
      </c>
      <c r="O32" s="77">
        <v>1709.9246880000001</v>
      </c>
      <c r="P32" s="78">
        <v>1E-4</v>
      </c>
      <c r="Q32" s="78">
        <v>4.0899999999999999E-2</v>
      </c>
      <c r="R32" s="78">
        <v>1.4500000000000001E-2</v>
      </c>
    </row>
    <row r="33" spans="2:18">
      <c r="B33" t="s">
        <v>281</v>
      </c>
      <c r="C33" t="s">
        <v>282</v>
      </c>
      <c r="D33" t="s">
        <v>100</v>
      </c>
      <c r="E33" t="s">
        <v>234</v>
      </c>
      <c r="G33" t="s">
        <v>283</v>
      </c>
      <c r="H33" s="77">
        <v>0.09</v>
      </c>
      <c r="I33" t="s">
        <v>102</v>
      </c>
      <c r="J33" s="78">
        <v>0</v>
      </c>
      <c r="K33" s="78">
        <v>4.7699999999999999E-2</v>
      </c>
      <c r="L33" s="77">
        <v>1236281</v>
      </c>
      <c r="M33" s="77">
        <v>99.58</v>
      </c>
      <c r="N33" s="77">
        <v>0</v>
      </c>
      <c r="O33" s="77">
        <v>1231.0886198000001</v>
      </c>
      <c r="P33" s="78">
        <v>1E-4</v>
      </c>
      <c r="Q33" s="78">
        <v>2.9399999999999999E-2</v>
      </c>
      <c r="R33" s="78">
        <v>1.04E-2</v>
      </c>
    </row>
    <row r="34" spans="2:18">
      <c r="B34" s="79" t="s">
        <v>284</v>
      </c>
      <c r="C34" s="16"/>
      <c r="D34" s="16"/>
      <c r="H34" s="81">
        <v>7.91</v>
      </c>
      <c r="K34" s="80">
        <v>4.3099999999999999E-2</v>
      </c>
      <c r="L34" s="81">
        <v>4470610</v>
      </c>
      <c r="N34" s="81">
        <v>0</v>
      </c>
      <c r="O34" s="81">
        <v>4647.0453477999999</v>
      </c>
      <c r="Q34" s="80">
        <v>0.1111</v>
      </c>
      <c r="R34" s="80">
        <v>3.9300000000000002E-2</v>
      </c>
    </row>
    <row r="35" spans="2:18">
      <c r="B35" t="s">
        <v>285</v>
      </c>
      <c r="C35" t="s">
        <v>286</v>
      </c>
      <c r="D35" t="s">
        <v>100</v>
      </c>
      <c r="E35" t="s">
        <v>234</v>
      </c>
      <c r="G35" t="s">
        <v>287</v>
      </c>
      <c r="H35" s="77">
        <v>15.79</v>
      </c>
      <c r="I35" t="s">
        <v>102</v>
      </c>
      <c r="J35" s="78">
        <v>3.7499999999999999E-2</v>
      </c>
      <c r="K35" s="78">
        <v>4.0500000000000001E-2</v>
      </c>
      <c r="L35" s="77">
        <v>1335593</v>
      </c>
      <c r="M35" s="77">
        <v>96.3</v>
      </c>
      <c r="N35" s="77">
        <v>0</v>
      </c>
      <c r="O35" s="77">
        <v>1286.1760589999999</v>
      </c>
      <c r="P35" s="78">
        <v>1E-4</v>
      </c>
      <c r="Q35" s="78">
        <v>3.0700000000000002E-2</v>
      </c>
      <c r="R35" s="78">
        <v>1.09E-2</v>
      </c>
    </row>
    <row r="36" spans="2:18">
      <c r="B36" t="s">
        <v>288</v>
      </c>
      <c r="C36" t="s">
        <v>289</v>
      </c>
      <c r="D36" t="s">
        <v>100</v>
      </c>
      <c r="E36" t="s">
        <v>234</v>
      </c>
      <c r="G36" t="s">
        <v>290</v>
      </c>
      <c r="H36" s="77">
        <v>0.75</v>
      </c>
      <c r="I36" t="s">
        <v>102</v>
      </c>
      <c r="J36" s="78">
        <v>3.7499999999999999E-2</v>
      </c>
      <c r="K36" s="78">
        <v>4.48E-2</v>
      </c>
      <c r="L36" s="77">
        <v>163830</v>
      </c>
      <c r="M36" s="77">
        <v>100.38</v>
      </c>
      <c r="N36" s="77">
        <v>0</v>
      </c>
      <c r="O36" s="77">
        <v>164.45255399999999</v>
      </c>
      <c r="P36" s="78">
        <v>0</v>
      </c>
      <c r="Q36" s="78">
        <v>3.8999999999999998E-3</v>
      </c>
      <c r="R36" s="78">
        <v>1.4E-3</v>
      </c>
    </row>
    <row r="37" spans="2:18">
      <c r="B37" t="s">
        <v>291</v>
      </c>
      <c r="C37" t="s">
        <v>292</v>
      </c>
      <c r="D37" t="s">
        <v>100</v>
      </c>
      <c r="E37" t="s">
        <v>234</v>
      </c>
      <c r="G37" t="s">
        <v>293</v>
      </c>
      <c r="H37" s="77">
        <v>2.12</v>
      </c>
      <c r="I37" t="s">
        <v>102</v>
      </c>
      <c r="J37" s="78">
        <v>1.7500000000000002E-2</v>
      </c>
      <c r="K37" s="78">
        <v>4.19E-2</v>
      </c>
      <c r="L37" s="77">
        <v>40660</v>
      </c>
      <c r="M37" s="77">
        <v>96.45</v>
      </c>
      <c r="N37" s="77">
        <v>0</v>
      </c>
      <c r="O37" s="77">
        <v>39.216569999999997</v>
      </c>
      <c r="P37" s="78">
        <v>0</v>
      </c>
      <c r="Q37" s="78">
        <v>8.9999999999999998E-4</v>
      </c>
      <c r="R37" s="78">
        <v>2.9999999999999997E-4</v>
      </c>
    </row>
    <row r="38" spans="2:18">
      <c r="B38" t="s">
        <v>294</v>
      </c>
      <c r="C38" t="s">
        <v>295</v>
      </c>
      <c r="D38" t="s">
        <v>100</v>
      </c>
      <c r="E38" t="s">
        <v>234</v>
      </c>
      <c r="G38" t="s">
        <v>296</v>
      </c>
      <c r="H38" s="77">
        <v>0.08</v>
      </c>
      <c r="I38" t="s">
        <v>102</v>
      </c>
      <c r="J38" s="78">
        <v>1.5E-3</v>
      </c>
      <c r="K38" s="78">
        <v>4.7E-2</v>
      </c>
      <c r="L38" s="77">
        <v>1870153</v>
      </c>
      <c r="M38" s="77">
        <v>99.76</v>
      </c>
      <c r="N38" s="77">
        <v>0</v>
      </c>
      <c r="O38" s="77">
        <v>1865.6646327999999</v>
      </c>
      <c r="P38" s="78">
        <v>1E-4</v>
      </c>
      <c r="Q38" s="78">
        <v>4.4600000000000001E-2</v>
      </c>
      <c r="R38" s="78">
        <v>1.5800000000000002E-2</v>
      </c>
    </row>
    <row r="39" spans="2:18">
      <c r="B39" t="s">
        <v>297</v>
      </c>
      <c r="C39" t="s">
        <v>298</v>
      </c>
      <c r="D39" t="s">
        <v>100</v>
      </c>
      <c r="E39" t="s">
        <v>234</v>
      </c>
      <c r="G39" t="s">
        <v>299</v>
      </c>
      <c r="H39" s="77">
        <v>12.47</v>
      </c>
      <c r="I39" t="s">
        <v>102</v>
      </c>
      <c r="J39" s="78">
        <v>5.5E-2</v>
      </c>
      <c r="K39" s="78">
        <v>3.9899999999999998E-2</v>
      </c>
      <c r="L39" s="77">
        <v>1060374</v>
      </c>
      <c r="M39" s="77">
        <v>121.8</v>
      </c>
      <c r="N39" s="77">
        <v>0</v>
      </c>
      <c r="O39" s="77">
        <v>1291.5355320000001</v>
      </c>
      <c r="P39" s="78">
        <v>1E-4</v>
      </c>
      <c r="Q39" s="78">
        <v>3.09E-2</v>
      </c>
      <c r="R39" s="78">
        <v>1.09E-2</v>
      </c>
    </row>
    <row r="40" spans="2:18">
      <c r="B40" s="79" t="s">
        <v>300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301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227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302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222</v>
      </c>
      <c r="C46" t="s">
        <v>222</v>
      </c>
      <c r="D46" s="16"/>
      <c r="E46" t="s">
        <v>222</v>
      </c>
      <c r="H46" s="77">
        <v>0</v>
      </c>
      <c r="I46" t="s">
        <v>222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222</v>
      </c>
      <c r="C48" t="s">
        <v>222</v>
      </c>
      <c r="D48" s="16"/>
      <c r="E48" t="s">
        <v>222</v>
      </c>
      <c r="H48" s="77">
        <v>0</v>
      </c>
      <c r="I48" t="s">
        <v>222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304</v>
      </c>
      <c r="C49" s="16"/>
      <c r="D49" s="16"/>
    </row>
    <row r="50" spans="2:4">
      <c r="B50" t="s">
        <v>305</v>
      </c>
      <c r="C50" s="16"/>
      <c r="D50" s="16"/>
    </row>
    <row r="51" spans="2:4">
      <c r="B51" t="s">
        <v>306</v>
      </c>
      <c r="C51" s="16"/>
      <c r="D51" s="16"/>
    </row>
    <row r="52" spans="2:4">
      <c r="B52" t="s">
        <v>307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27600</v>
      </c>
      <c r="P11" s="33"/>
      <c r="Q11" s="75">
        <v>0</v>
      </c>
      <c r="R11" s="75">
        <v>284.88720000000001</v>
      </c>
      <c r="S11" s="7"/>
      <c r="T11" s="76">
        <v>1</v>
      </c>
      <c r="U11" s="76">
        <v>2.3999999999999998E-3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27600</v>
      </c>
      <c r="Q12" s="81">
        <v>0</v>
      </c>
      <c r="R12" s="81">
        <v>284.88720000000001</v>
      </c>
      <c r="T12" s="80">
        <v>1</v>
      </c>
      <c r="U12" s="80">
        <v>2.3999999999999998E-3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27600</v>
      </c>
      <c r="Q15" s="81">
        <v>0</v>
      </c>
      <c r="R15" s="81">
        <v>284.88720000000001</v>
      </c>
      <c r="T15" s="80">
        <v>1</v>
      </c>
      <c r="U15" s="80">
        <v>2.3999999999999998E-3</v>
      </c>
    </row>
    <row r="16" spans="2:68">
      <c r="B16" t="s">
        <v>309</v>
      </c>
      <c r="C16" t="s">
        <v>310</v>
      </c>
      <c r="D16" t="s">
        <v>100</v>
      </c>
      <c r="E16" t="s">
        <v>123</v>
      </c>
      <c r="F16" t="s">
        <v>311</v>
      </c>
      <c r="G16" t="s">
        <v>312</v>
      </c>
      <c r="H16" t="s">
        <v>206</v>
      </c>
      <c r="I16" t="s">
        <v>207</v>
      </c>
      <c r="J16" t="s">
        <v>313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27600</v>
      </c>
      <c r="P16" s="77">
        <v>1032.2</v>
      </c>
      <c r="Q16" s="77">
        <v>0</v>
      </c>
      <c r="R16" s="77">
        <v>284.88720000000001</v>
      </c>
      <c r="S16" s="78">
        <v>0</v>
      </c>
      <c r="T16" s="78">
        <v>1</v>
      </c>
      <c r="U16" s="78">
        <v>2.3999999999999998E-3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4.21</v>
      </c>
      <c r="L11" s="7"/>
      <c r="M11" s="7"/>
      <c r="N11" s="76">
        <v>4.2299999999999997E-2</v>
      </c>
      <c r="O11" s="75">
        <v>13148459.710000001</v>
      </c>
      <c r="P11" s="33"/>
      <c r="Q11" s="75">
        <v>59.072270000000003</v>
      </c>
      <c r="R11" s="75">
        <v>13363.724026616999</v>
      </c>
      <c r="S11" s="7"/>
      <c r="T11" s="76">
        <v>1</v>
      </c>
      <c r="U11" s="76">
        <v>0.113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4.2</v>
      </c>
      <c r="N12" s="80">
        <v>4.1500000000000002E-2</v>
      </c>
      <c r="O12" s="81">
        <v>13050459.710000001</v>
      </c>
      <c r="Q12" s="81">
        <v>59.072270000000003</v>
      </c>
      <c r="R12" s="81">
        <v>13014.909135116999</v>
      </c>
      <c r="T12" s="80">
        <v>0.97389999999999999</v>
      </c>
      <c r="U12" s="80">
        <v>0.1101</v>
      </c>
    </row>
    <row r="13" spans="2:66">
      <c r="B13" s="79" t="s">
        <v>308</v>
      </c>
      <c r="C13" s="16"/>
      <c r="D13" s="16"/>
      <c r="E13" s="16"/>
      <c r="F13" s="16"/>
      <c r="K13" s="81">
        <v>4.79</v>
      </c>
      <c r="N13" s="80">
        <v>3.0700000000000002E-2</v>
      </c>
      <c r="O13" s="81">
        <v>8529130.25</v>
      </c>
      <c r="Q13" s="81">
        <v>57.644120000000001</v>
      </c>
      <c r="R13" s="81">
        <v>8762.9963309909999</v>
      </c>
      <c r="T13" s="80">
        <v>0.65569999999999995</v>
      </c>
      <c r="U13" s="80">
        <v>7.4099999999999999E-2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311</v>
      </c>
      <c r="G14" t="s">
        <v>312</v>
      </c>
      <c r="H14" t="s">
        <v>206</v>
      </c>
      <c r="I14" t="s">
        <v>207</v>
      </c>
      <c r="J14" t="s">
        <v>319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192759</v>
      </c>
      <c r="P14" s="77">
        <v>107.6</v>
      </c>
      <c r="Q14" s="77">
        <v>0</v>
      </c>
      <c r="R14" s="77">
        <v>207.40868399999999</v>
      </c>
      <c r="S14" s="78">
        <v>1E-4</v>
      </c>
      <c r="T14" s="78">
        <v>1.55E-2</v>
      </c>
      <c r="U14" s="78">
        <v>1.8E-3</v>
      </c>
    </row>
    <row r="15" spans="2:66">
      <c r="B15" t="s">
        <v>320</v>
      </c>
      <c r="C15" t="s">
        <v>321</v>
      </c>
      <c r="D15" t="s">
        <v>100</v>
      </c>
      <c r="E15" t="s">
        <v>123</v>
      </c>
      <c r="F15" t="s">
        <v>311</v>
      </c>
      <c r="G15" t="s">
        <v>312</v>
      </c>
      <c r="H15" t="s">
        <v>206</v>
      </c>
      <c r="I15" t="s">
        <v>207</v>
      </c>
      <c r="J15" t="s">
        <v>322</v>
      </c>
      <c r="K15" s="77">
        <v>4.4000000000000004</v>
      </c>
      <c r="L15" t="s">
        <v>102</v>
      </c>
      <c r="M15" s="78">
        <v>1E-3</v>
      </c>
      <c r="N15" s="78">
        <v>1.9699999999999999E-2</v>
      </c>
      <c r="O15" s="77">
        <v>454245</v>
      </c>
      <c r="P15" s="77">
        <v>99.41</v>
      </c>
      <c r="Q15" s="77">
        <v>0</v>
      </c>
      <c r="R15" s="77">
        <v>451.5649545</v>
      </c>
      <c r="S15" s="78">
        <v>1E-4</v>
      </c>
      <c r="T15" s="78">
        <v>3.3799999999999997E-2</v>
      </c>
      <c r="U15" s="78">
        <v>3.8E-3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312</v>
      </c>
      <c r="H16" t="s">
        <v>206</v>
      </c>
      <c r="I16" t="s">
        <v>207</v>
      </c>
      <c r="J16" t="s">
        <v>326</v>
      </c>
      <c r="K16" s="77">
        <v>4.18</v>
      </c>
      <c r="L16" t="s">
        <v>102</v>
      </c>
      <c r="M16" s="78">
        <v>1E-3</v>
      </c>
      <c r="N16" s="78">
        <v>2.0199999999999999E-2</v>
      </c>
      <c r="O16" s="77">
        <v>284448</v>
      </c>
      <c r="P16" s="77">
        <v>98.39</v>
      </c>
      <c r="Q16" s="77">
        <v>0</v>
      </c>
      <c r="R16" s="77">
        <v>279.86838719999997</v>
      </c>
      <c r="S16" s="78">
        <v>2.9999999999999997E-4</v>
      </c>
      <c r="T16" s="78">
        <v>2.0899999999999998E-2</v>
      </c>
      <c r="U16" s="78">
        <v>2.3999999999999998E-3</v>
      </c>
    </row>
    <row r="17" spans="2:21">
      <c r="B17" t="s">
        <v>327</v>
      </c>
      <c r="C17" t="s">
        <v>328</v>
      </c>
      <c r="D17" t="s">
        <v>100</v>
      </c>
      <c r="E17" t="s">
        <v>123</v>
      </c>
      <c r="F17" t="s">
        <v>325</v>
      </c>
      <c r="G17" t="s">
        <v>312</v>
      </c>
      <c r="H17" t="s">
        <v>206</v>
      </c>
      <c r="I17" t="s">
        <v>207</v>
      </c>
      <c r="J17" t="s">
        <v>329</v>
      </c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140571</v>
      </c>
      <c r="P17" s="77">
        <v>103.8</v>
      </c>
      <c r="Q17" s="77">
        <v>0</v>
      </c>
      <c r="R17" s="77">
        <v>145.91269800000001</v>
      </c>
      <c r="S17" s="78">
        <v>0</v>
      </c>
      <c r="T17" s="78">
        <v>1.09E-2</v>
      </c>
      <c r="U17" s="78">
        <v>1.1999999999999999E-3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332</v>
      </c>
      <c r="G18" t="s">
        <v>333</v>
      </c>
      <c r="H18" t="s">
        <v>206</v>
      </c>
      <c r="I18" t="s">
        <v>207</v>
      </c>
      <c r="J18" t="s">
        <v>334</v>
      </c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237969.46</v>
      </c>
      <c r="P18" s="77">
        <v>105.04</v>
      </c>
      <c r="Q18" s="77">
        <v>0</v>
      </c>
      <c r="R18" s="77">
        <v>249.96312078400001</v>
      </c>
      <c r="S18" s="78">
        <v>1E-4</v>
      </c>
      <c r="T18" s="78">
        <v>1.8700000000000001E-2</v>
      </c>
      <c r="U18" s="78">
        <v>2.0999999999999999E-3</v>
      </c>
    </row>
    <row r="19" spans="2:21">
      <c r="B19" t="s">
        <v>335</v>
      </c>
      <c r="C19" t="s">
        <v>336</v>
      </c>
      <c r="D19" t="s">
        <v>100</v>
      </c>
      <c r="E19" t="s">
        <v>123</v>
      </c>
      <c r="F19" t="s">
        <v>337</v>
      </c>
      <c r="G19" t="s">
        <v>338</v>
      </c>
      <c r="H19" t="s">
        <v>206</v>
      </c>
      <c r="I19" t="s">
        <v>207</v>
      </c>
      <c r="J19" t="s">
        <v>329</v>
      </c>
      <c r="K19" s="77">
        <v>2.39</v>
      </c>
      <c r="L19" t="s">
        <v>102</v>
      </c>
      <c r="M19" s="78">
        <v>8.3000000000000001E-3</v>
      </c>
      <c r="N19" s="78">
        <v>2.0400000000000001E-2</v>
      </c>
      <c r="O19" s="77">
        <v>137729.70000000001</v>
      </c>
      <c r="P19" s="77">
        <v>108.31</v>
      </c>
      <c r="Q19" s="77">
        <v>0</v>
      </c>
      <c r="R19" s="77">
        <v>149.17503807</v>
      </c>
      <c r="S19" s="78">
        <v>1E-4</v>
      </c>
      <c r="T19" s="78">
        <v>1.12E-2</v>
      </c>
      <c r="U19" s="78">
        <v>1.2999999999999999E-3</v>
      </c>
    </row>
    <row r="20" spans="2:21">
      <c r="B20" t="s">
        <v>339</v>
      </c>
      <c r="C20" t="s">
        <v>340</v>
      </c>
      <c r="D20" t="s">
        <v>100</v>
      </c>
      <c r="E20" t="s">
        <v>123</v>
      </c>
      <c r="F20" t="s">
        <v>341</v>
      </c>
      <c r="G20" t="s">
        <v>312</v>
      </c>
      <c r="H20" t="s">
        <v>206</v>
      </c>
      <c r="I20" t="s">
        <v>207</v>
      </c>
      <c r="J20" t="s">
        <v>342</v>
      </c>
      <c r="K20" s="77">
        <v>4.3099999999999996</v>
      </c>
      <c r="L20" t="s">
        <v>102</v>
      </c>
      <c r="M20" s="78">
        <v>1E-3</v>
      </c>
      <c r="N20" s="78">
        <v>0.02</v>
      </c>
      <c r="O20" s="77">
        <v>333000</v>
      </c>
      <c r="P20" s="77">
        <v>99.3</v>
      </c>
      <c r="Q20" s="77">
        <v>0</v>
      </c>
      <c r="R20" s="77">
        <v>330.66899999999998</v>
      </c>
      <c r="S20" s="78">
        <v>1E-4</v>
      </c>
      <c r="T20" s="78">
        <v>2.47E-2</v>
      </c>
      <c r="U20" s="78">
        <v>2.8E-3</v>
      </c>
    </row>
    <row r="21" spans="2:21">
      <c r="B21" t="s">
        <v>343</v>
      </c>
      <c r="C21" t="s">
        <v>344</v>
      </c>
      <c r="D21" t="s">
        <v>100</v>
      </c>
      <c r="E21" t="s">
        <v>123</v>
      </c>
      <c r="F21" t="s">
        <v>341</v>
      </c>
      <c r="G21" t="s">
        <v>312</v>
      </c>
      <c r="H21" t="s">
        <v>206</v>
      </c>
      <c r="I21" t="s">
        <v>207</v>
      </c>
      <c r="J21" t="s">
        <v>345</v>
      </c>
      <c r="K21" s="77">
        <v>4.6500000000000004</v>
      </c>
      <c r="L21" t="s">
        <v>102</v>
      </c>
      <c r="M21" s="78">
        <v>1.3899999999999999E-2</v>
      </c>
      <c r="N21" s="78">
        <v>1.9699999999999999E-2</v>
      </c>
      <c r="O21" s="77">
        <v>220000</v>
      </c>
      <c r="P21" s="77">
        <v>100.65</v>
      </c>
      <c r="Q21" s="77">
        <v>0</v>
      </c>
      <c r="R21" s="77">
        <v>221.43</v>
      </c>
      <c r="S21" s="78">
        <v>1E-4</v>
      </c>
      <c r="T21" s="78">
        <v>1.66E-2</v>
      </c>
      <c r="U21" s="78">
        <v>1.9E-3</v>
      </c>
    </row>
    <row r="22" spans="2:21">
      <c r="B22" t="s">
        <v>346</v>
      </c>
      <c r="C22" t="s">
        <v>347</v>
      </c>
      <c r="D22" t="s">
        <v>100</v>
      </c>
      <c r="E22" t="s">
        <v>123</v>
      </c>
      <c r="F22" t="s">
        <v>348</v>
      </c>
      <c r="G22" t="s">
        <v>312</v>
      </c>
      <c r="H22" t="s">
        <v>349</v>
      </c>
      <c r="I22" t="s">
        <v>150</v>
      </c>
      <c r="J22" t="s">
        <v>350</v>
      </c>
      <c r="K22" s="77">
        <v>0.11</v>
      </c>
      <c r="L22" t="s">
        <v>102</v>
      </c>
      <c r="M22" s="78">
        <v>0.05</v>
      </c>
      <c r="N22" s="78">
        <v>4.2599999999999999E-2</v>
      </c>
      <c r="O22" s="77">
        <v>78819.16</v>
      </c>
      <c r="P22" s="77">
        <v>116.4</v>
      </c>
      <c r="Q22" s="77">
        <v>0</v>
      </c>
      <c r="R22" s="77">
        <v>91.745502239999993</v>
      </c>
      <c r="S22" s="78">
        <v>1E-4</v>
      </c>
      <c r="T22" s="78">
        <v>6.8999999999999999E-3</v>
      </c>
      <c r="U22" s="78">
        <v>8.0000000000000004E-4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348</v>
      </c>
      <c r="G23" t="s">
        <v>312</v>
      </c>
      <c r="H23" t="s">
        <v>206</v>
      </c>
      <c r="I23" t="s">
        <v>207</v>
      </c>
      <c r="J23" t="s">
        <v>329</v>
      </c>
      <c r="K23" s="77">
        <v>3.87</v>
      </c>
      <c r="L23" t="s">
        <v>102</v>
      </c>
      <c r="M23" s="78">
        <v>1.7500000000000002E-2</v>
      </c>
      <c r="N23" s="78">
        <v>-4.5999999999999999E-3</v>
      </c>
      <c r="O23" s="77">
        <v>72125.25</v>
      </c>
      <c r="P23" s="77">
        <v>109.82</v>
      </c>
      <c r="Q23" s="77">
        <v>0</v>
      </c>
      <c r="R23" s="77">
        <v>79.207949549999995</v>
      </c>
      <c r="S23" s="78">
        <v>0</v>
      </c>
      <c r="T23" s="78">
        <v>5.8999999999999999E-3</v>
      </c>
      <c r="U23" s="78">
        <v>6.9999999999999999E-4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355</v>
      </c>
      <c r="G24" t="s">
        <v>356</v>
      </c>
      <c r="H24" t="s">
        <v>357</v>
      </c>
      <c r="I24" t="s">
        <v>150</v>
      </c>
      <c r="J24" t="s">
        <v>358</v>
      </c>
      <c r="K24" s="77">
        <v>2.06</v>
      </c>
      <c r="L24" t="s">
        <v>102</v>
      </c>
      <c r="M24" s="78">
        <v>4.4999999999999998E-2</v>
      </c>
      <c r="N24" s="78">
        <v>2.2100000000000002E-2</v>
      </c>
      <c r="O24" s="77">
        <v>332672</v>
      </c>
      <c r="P24" s="77">
        <v>119.1</v>
      </c>
      <c r="Q24" s="77">
        <v>0</v>
      </c>
      <c r="R24" s="77">
        <v>396.21235200000001</v>
      </c>
      <c r="S24" s="78">
        <v>1E-4</v>
      </c>
      <c r="T24" s="78">
        <v>2.9600000000000001E-2</v>
      </c>
      <c r="U24" s="78">
        <v>3.3999999999999998E-3</v>
      </c>
    </row>
    <row r="25" spans="2:21">
      <c r="B25" t="s">
        <v>359</v>
      </c>
      <c r="C25" t="s">
        <v>360</v>
      </c>
      <c r="D25" t="s">
        <v>100</v>
      </c>
      <c r="E25" t="s">
        <v>123</v>
      </c>
      <c r="F25" t="s">
        <v>355</v>
      </c>
      <c r="G25" t="s">
        <v>356</v>
      </c>
      <c r="H25" t="s">
        <v>357</v>
      </c>
      <c r="I25" t="s">
        <v>150</v>
      </c>
      <c r="J25" t="s">
        <v>361</v>
      </c>
      <c r="K25" s="77">
        <v>6.89</v>
      </c>
      <c r="L25" t="s">
        <v>102</v>
      </c>
      <c r="M25" s="78">
        <v>2.3900000000000001E-2</v>
      </c>
      <c r="N25" s="78">
        <v>9.7999999999999997E-3</v>
      </c>
      <c r="O25" s="77">
        <v>263000</v>
      </c>
      <c r="P25" s="77">
        <v>110.8</v>
      </c>
      <c r="Q25" s="77">
        <v>0</v>
      </c>
      <c r="R25" s="77">
        <v>291.404</v>
      </c>
      <c r="S25" s="78">
        <v>1E-4</v>
      </c>
      <c r="T25" s="78">
        <v>2.18E-2</v>
      </c>
      <c r="U25" s="78">
        <v>2.5000000000000001E-3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355</v>
      </c>
      <c r="G26" t="s">
        <v>356</v>
      </c>
      <c r="H26" t="s">
        <v>357</v>
      </c>
      <c r="I26" t="s">
        <v>150</v>
      </c>
      <c r="J26" t="s">
        <v>322</v>
      </c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364774.59</v>
      </c>
      <c r="P26" s="77">
        <v>120.55</v>
      </c>
      <c r="Q26" s="77">
        <v>0</v>
      </c>
      <c r="R26" s="77">
        <v>439.73576824499997</v>
      </c>
      <c r="S26" s="78">
        <v>1E-4</v>
      </c>
      <c r="T26" s="78">
        <v>3.2899999999999999E-2</v>
      </c>
      <c r="U26" s="78">
        <v>3.7000000000000002E-3</v>
      </c>
    </row>
    <row r="27" spans="2:21">
      <c r="B27" t="s">
        <v>364</v>
      </c>
      <c r="C27" t="s">
        <v>365</v>
      </c>
      <c r="D27" t="s">
        <v>100</v>
      </c>
      <c r="E27" t="s">
        <v>123</v>
      </c>
      <c r="F27" t="s">
        <v>366</v>
      </c>
      <c r="G27" t="s">
        <v>333</v>
      </c>
      <c r="H27" t="s">
        <v>367</v>
      </c>
      <c r="I27" t="s">
        <v>207</v>
      </c>
      <c r="J27" t="s">
        <v>368</v>
      </c>
      <c r="K27" s="77">
        <v>6.51</v>
      </c>
      <c r="L27" t="s">
        <v>102</v>
      </c>
      <c r="M27" s="78">
        <v>2.6499999999999999E-2</v>
      </c>
      <c r="N27" s="78">
        <v>2.3099999999999999E-2</v>
      </c>
      <c r="O27" s="77">
        <v>126754.81</v>
      </c>
      <c r="P27" s="77">
        <v>113.62</v>
      </c>
      <c r="Q27" s="77">
        <v>0</v>
      </c>
      <c r="R27" s="77">
        <v>144.01881512200001</v>
      </c>
      <c r="S27" s="78">
        <v>1E-4</v>
      </c>
      <c r="T27" s="78">
        <v>1.0800000000000001E-2</v>
      </c>
      <c r="U27" s="78">
        <v>1.1999999999999999E-3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371</v>
      </c>
      <c r="G28" t="s">
        <v>338</v>
      </c>
      <c r="H28" t="s">
        <v>367</v>
      </c>
      <c r="I28" t="s">
        <v>207</v>
      </c>
      <c r="J28" t="s">
        <v>372</v>
      </c>
      <c r="K28" s="77">
        <v>7.97</v>
      </c>
      <c r="L28" t="s">
        <v>102</v>
      </c>
      <c r="M28" s="78">
        <v>8.9999999999999993E-3</v>
      </c>
      <c r="N28" s="78">
        <v>2.8899999999999999E-2</v>
      </c>
      <c r="O28" s="77">
        <v>162258</v>
      </c>
      <c r="P28" s="77">
        <v>92.96</v>
      </c>
      <c r="Q28" s="77">
        <v>0.79459000000000002</v>
      </c>
      <c r="R28" s="77">
        <v>151.62962680000001</v>
      </c>
      <c r="S28" s="78">
        <v>1E-4</v>
      </c>
      <c r="T28" s="78">
        <v>1.1299999999999999E-2</v>
      </c>
      <c r="U28" s="78">
        <v>1.2999999999999999E-3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371</v>
      </c>
      <c r="G29" t="s">
        <v>338</v>
      </c>
      <c r="H29" t="s">
        <v>357</v>
      </c>
      <c r="I29" t="s">
        <v>150</v>
      </c>
      <c r="J29" t="s">
        <v>375</v>
      </c>
      <c r="K29" s="77">
        <v>3.61</v>
      </c>
      <c r="L29" t="s">
        <v>102</v>
      </c>
      <c r="M29" s="78">
        <v>1.34E-2</v>
      </c>
      <c r="N29" s="78">
        <v>2.6200000000000001E-2</v>
      </c>
      <c r="O29" s="77">
        <v>143814.29999999999</v>
      </c>
      <c r="P29" s="77">
        <v>106.9</v>
      </c>
      <c r="Q29" s="77">
        <v>12.64997</v>
      </c>
      <c r="R29" s="77">
        <v>166.3874567</v>
      </c>
      <c r="S29" s="78">
        <v>0</v>
      </c>
      <c r="T29" s="78">
        <v>1.2500000000000001E-2</v>
      </c>
      <c r="U29" s="78">
        <v>1.4E-3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371</v>
      </c>
      <c r="G30" t="s">
        <v>338</v>
      </c>
      <c r="H30" t="s">
        <v>367</v>
      </c>
      <c r="I30" t="s">
        <v>207</v>
      </c>
      <c r="J30" t="s">
        <v>378</v>
      </c>
      <c r="K30" s="77">
        <v>11.47</v>
      </c>
      <c r="L30" t="s">
        <v>102</v>
      </c>
      <c r="M30" s="78">
        <v>1.6899999999999998E-2</v>
      </c>
      <c r="N30" s="78">
        <v>3.0499999999999999E-2</v>
      </c>
      <c r="O30" s="77">
        <v>315933</v>
      </c>
      <c r="P30" s="77">
        <v>93.4</v>
      </c>
      <c r="Q30" s="77">
        <v>2.9052099999999998</v>
      </c>
      <c r="R30" s="77">
        <v>297.98663199999999</v>
      </c>
      <c r="S30" s="78">
        <v>1E-4</v>
      </c>
      <c r="T30" s="78">
        <v>2.23E-2</v>
      </c>
      <c r="U30" s="78">
        <v>2.5000000000000001E-3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382</v>
      </c>
      <c r="H31" t="s">
        <v>383</v>
      </c>
      <c r="I31" t="s">
        <v>207</v>
      </c>
      <c r="J31" t="s">
        <v>384</v>
      </c>
      <c r="K31" s="77">
        <v>4.1500000000000004</v>
      </c>
      <c r="L31" t="s">
        <v>102</v>
      </c>
      <c r="M31" s="78">
        <v>5.0000000000000001E-3</v>
      </c>
      <c r="N31" s="78">
        <v>3.1399999999999997E-2</v>
      </c>
      <c r="O31" s="77">
        <v>226000</v>
      </c>
      <c r="P31" s="77">
        <v>96.87</v>
      </c>
      <c r="Q31" s="77">
        <v>0</v>
      </c>
      <c r="R31" s="77">
        <v>218.92619999999999</v>
      </c>
      <c r="S31" s="78">
        <v>4.0000000000000002E-4</v>
      </c>
      <c r="T31" s="78">
        <v>1.6400000000000001E-2</v>
      </c>
      <c r="U31" s="78">
        <v>1.9E-3</v>
      </c>
    </row>
    <row r="32" spans="2:21">
      <c r="B32" t="s">
        <v>385</v>
      </c>
      <c r="C32" t="s">
        <v>386</v>
      </c>
      <c r="D32" t="s">
        <v>100</v>
      </c>
      <c r="E32" t="s">
        <v>123</v>
      </c>
      <c r="F32" t="s">
        <v>387</v>
      </c>
      <c r="G32" t="s">
        <v>338</v>
      </c>
      <c r="H32" t="s">
        <v>383</v>
      </c>
      <c r="I32" t="s">
        <v>207</v>
      </c>
      <c r="J32" t="s">
        <v>388</v>
      </c>
      <c r="K32" s="77">
        <v>5.7</v>
      </c>
      <c r="L32" t="s">
        <v>102</v>
      </c>
      <c r="M32" s="78">
        <v>6.4999999999999997E-3</v>
      </c>
      <c r="N32" s="78">
        <v>2.87E-2</v>
      </c>
      <c r="O32" s="77">
        <v>188839</v>
      </c>
      <c r="P32" s="77">
        <v>97.17</v>
      </c>
      <c r="Q32" s="77">
        <v>0</v>
      </c>
      <c r="R32" s="77">
        <v>183.49485630000001</v>
      </c>
      <c r="S32" s="78">
        <v>1E-4</v>
      </c>
      <c r="T32" s="78">
        <v>1.37E-2</v>
      </c>
      <c r="U32" s="78">
        <v>1.6000000000000001E-3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387</v>
      </c>
      <c r="G33" t="s">
        <v>338</v>
      </c>
      <c r="H33" t="s">
        <v>383</v>
      </c>
      <c r="I33" t="s">
        <v>207</v>
      </c>
      <c r="J33" t="s">
        <v>391</v>
      </c>
      <c r="K33" s="77">
        <v>2.87</v>
      </c>
      <c r="L33" t="s">
        <v>102</v>
      </c>
      <c r="M33" s="78">
        <v>2.3400000000000001E-2</v>
      </c>
      <c r="N33" s="78">
        <v>2.7300000000000001E-2</v>
      </c>
      <c r="O33" s="77">
        <v>90097.41</v>
      </c>
      <c r="P33" s="77">
        <v>109.87</v>
      </c>
      <c r="Q33" s="77">
        <v>0</v>
      </c>
      <c r="R33" s="77">
        <v>98.990024367000004</v>
      </c>
      <c r="S33" s="78">
        <v>0</v>
      </c>
      <c r="T33" s="78">
        <v>7.4000000000000003E-3</v>
      </c>
      <c r="U33" s="78">
        <v>8.0000000000000004E-4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338</v>
      </c>
      <c r="H34" t="s">
        <v>395</v>
      </c>
      <c r="I34" t="s">
        <v>150</v>
      </c>
      <c r="J34" t="s">
        <v>396</v>
      </c>
      <c r="K34" s="77">
        <v>6.38</v>
      </c>
      <c r="L34" t="s">
        <v>102</v>
      </c>
      <c r="M34" s="78">
        <v>5.8999999999999999E-3</v>
      </c>
      <c r="N34" s="78">
        <v>3.0599999999999999E-2</v>
      </c>
      <c r="O34" s="77">
        <v>163785</v>
      </c>
      <c r="P34" s="77">
        <v>91.73</v>
      </c>
      <c r="Q34" s="77">
        <v>0</v>
      </c>
      <c r="R34" s="77">
        <v>150.2399805</v>
      </c>
      <c r="S34" s="78">
        <v>1E-4</v>
      </c>
      <c r="T34" s="78">
        <v>1.12E-2</v>
      </c>
      <c r="U34" s="78">
        <v>1.2999999999999999E-3</v>
      </c>
    </row>
    <row r="35" spans="2:21">
      <c r="B35" t="s">
        <v>397</v>
      </c>
      <c r="C35" t="s">
        <v>398</v>
      </c>
      <c r="D35" t="s">
        <v>100</v>
      </c>
      <c r="E35" t="s">
        <v>123</v>
      </c>
      <c r="F35" t="s">
        <v>399</v>
      </c>
      <c r="G35" t="s">
        <v>338</v>
      </c>
      <c r="H35" t="s">
        <v>395</v>
      </c>
      <c r="I35" t="s">
        <v>150</v>
      </c>
      <c r="J35" t="s">
        <v>400</v>
      </c>
      <c r="K35" s="77">
        <v>4.37</v>
      </c>
      <c r="L35" t="s">
        <v>102</v>
      </c>
      <c r="M35" s="78">
        <v>2.81E-2</v>
      </c>
      <c r="N35" s="78">
        <v>2.4500000000000001E-2</v>
      </c>
      <c r="O35" s="77">
        <v>4638.3999999999996</v>
      </c>
      <c r="P35" s="77">
        <v>112.17</v>
      </c>
      <c r="Q35" s="77">
        <v>0</v>
      </c>
      <c r="R35" s="77">
        <v>5.2028932799999996</v>
      </c>
      <c r="S35" s="78">
        <v>0</v>
      </c>
      <c r="T35" s="78">
        <v>4.0000000000000002E-4</v>
      </c>
      <c r="U35" s="78">
        <v>0</v>
      </c>
    </row>
    <row r="36" spans="2:21">
      <c r="B36" t="s">
        <v>401</v>
      </c>
      <c r="C36" t="s">
        <v>402</v>
      </c>
      <c r="D36" t="s">
        <v>100</v>
      </c>
      <c r="E36" t="s">
        <v>123</v>
      </c>
      <c r="F36" t="s">
        <v>403</v>
      </c>
      <c r="G36" t="s">
        <v>338</v>
      </c>
      <c r="H36" t="s">
        <v>383</v>
      </c>
      <c r="I36" t="s">
        <v>207</v>
      </c>
      <c r="J36" t="s">
        <v>404</v>
      </c>
      <c r="K36" s="77">
        <v>6.26</v>
      </c>
      <c r="L36" t="s">
        <v>102</v>
      </c>
      <c r="M36" s="78">
        <v>2.5000000000000001E-3</v>
      </c>
      <c r="N36" s="78">
        <v>2.7199999999999998E-2</v>
      </c>
      <c r="O36" s="77">
        <v>170200</v>
      </c>
      <c r="P36" s="77">
        <v>92.99</v>
      </c>
      <c r="Q36" s="77">
        <v>4.2463100000000003</v>
      </c>
      <c r="R36" s="77">
        <v>162.51528999999999</v>
      </c>
      <c r="S36" s="78">
        <v>1E-4</v>
      </c>
      <c r="T36" s="78">
        <v>1.2200000000000001E-2</v>
      </c>
      <c r="U36" s="78">
        <v>1.4E-3</v>
      </c>
    </row>
    <row r="37" spans="2:21">
      <c r="B37" t="s">
        <v>405</v>
      </c>
      <c r="C37" t="s">
        <v>406</v>
      </c>
      <c r="D37" t="s">
        <v>100</v>
      </c>
      <c r="E37" t="s">
        <v>123</v>
      </c>
      <c r="F37" t="s">
        <v>407</v>
      </c>
      <c r="G37" t="s">
        <v>338</v>
      </c>
      <c r="H37" t="s">
        <v>383</v>
      </c>
      <c r="I37" t="s">
        <v>207</v>
      </c>
      <c r="J37" t="s">
        <v>408</v>
      </c>
      <c r="K37" s="77">
        <v>0.71</v>
      </c>
      <c r="L37" t="s">
        <v>102</v>
      </c>
      <c r="M37" s="78">
        <v>0.04</v>
      </c>
      <c r="N37" s="78">
        <v>2.8400000000000002E-2</v>
      </c>
      <c r="O37" s="77">
        <v>18030.41</v>
      </c>
      <c r="P37" s="77">
        <v>112.36</v>
      </c>
      <c r="Q37" s="77">
        <v>0</v>
      </c>
      <c r="R37" s="77">
        <v>20.258968675999999</v>
      </c>
      <c r="S37" s="78">
        <v>1E-4</v>
      </c>
      <c r="T37" s="78">
        <v>1.5E-3</v>
      </c>
      <c r="U37" s="78">
        <v>2.0000000000000001E-4</v>
      </c>
    </row>
    <row r="38" spans="2:21">
      <c r="B38" t="s">
        <v>409</v>
      </c>
      <c r="C38" t="s">
        <v>410</v>
      </c>
      <c r="D38" t="s">
        <v>100</v>
      </c>
      <c r="E38" t="s">
        <v>123</v>
      </c>
      <c r="F38" t="s">
        <v>411</v>
      </c>
      <c r="G38" t="s">
        <v>412</v>
      </c>
      <c r="H38" t="s">
        <v>383</v>
      </c>
      <c r="I38" t="s">
        <v>207</v>
      </c>
      <c r="J38" t="s">
        <v>413</v>
      </c>
      <c r="K38" s="77">
        <v>2.6</v>
      </c>
      <c r="L38" t="s">
        <v>102</v>
      </c>
      <c r="M38" s="78">
        <v>4.2999999999999997E-2</v>
      </c>
      <c r="N38" s="78">
        <v>2.2599999999999999E-2</v>
      </c>
      <c r="O38" s="77">
        <v>268139.34999999998</v>
      </c>
      <c r="P38" s="77">
        <v>119.81</v>
      </c>
      <c r="Q38" s="77">
        <v>0</v>
      </c>
      <c r="R38" s="77">
        <v>321.25775523499999</v>
      </c>
      <c r="S38" s="78">
        <v>4.0000000000000002E-4</v>
      </c>
      <c r="T38" s="78">
        <v>2.4E-2</v>
      </c>
      <c r="U38" s="78">
        <v>2.7000000000000001E-3</v>
      </c>
    </row>
    <row r="39" spans="2:21">
      <c r="B39" t="s">
        <v>414</v>
      </c>
      <c r="C39" t="s">
        <v>415</v>
      </c>
      <c r="D39" t="s">
        <v>100</v>
      </c>
      <c r="E39" t="s">
        <v>123</v>
      </c>
      <c r="F39" t="s">
        <v>416</v>
      </c>
      <c r="G39" t="s">
        <v>417</v>
      </c>
      <c r="H39" t="s">
        <v>418</v>
      </c>
      <c r="I39" t="s">
        <v>207</v>
      </c>
      <c r="J39" t="s">
        <v>419</v>
      </c>
      <c r="K39" s="77">
        <v>5.92</v>
      </c>
      <c r="L39" t="s">
        <v>102</v>
      </c>
      <c r="M39" s="78">
        <v>5.1499999999999997E-2</v>
      </c>
      <c r="N39" s="78">
        <v>2.92E-2</v>
      </c>
      <c r="O39" s="77">
        <v>49340.13</v>
      </c>
      <c r="P39" s="77">
        <v>151.80000000000001</v>
      </c>
      <c r="Q39" s="77">
        <v>0</v>
      </c>
      <c r="R39" s="77">
        <v>74.898317340000006</v>
      </c>
      <c r="S39" s="78">
        <v>0</v>
      </c>
      <c r="T39" s="78">
        <v>5.5999999999999999E-3</v>
      </c>
      <c r="U39" s="78">
        <v>5.9999999999999995E-4</v>
      </c>
    </row>
    <row r="40" spans="2:21">
      <c r="B40" t="s">
        <v>420</v>
      </c>
      <c r="C40" t="s">
        <v>421</v>
      </c>
      <c r="D40" t="s">
        <v>100</v>
      </c>
      <c r="E40" t="s">
        <v>123</v>
      </c>
      <c r="F40" t="s">
        <v>422</v>
      </c>
      <c r="G40" t="s">
        <v>338</v>
      </c>
      <c r="H40" t="s">
        <v>423</v>
      </c>
      <c r="I40" t="s">
        <v>150</v>
      </c>
      <c r="J40" t="s">
        <v>424</v>
      </c>
      <c r="K40" s="77">
        <v>5.38</v>
      </c>
      <c r="L40" t="s">
        <v>102</v>
      </c>
      <c r="M40" s="78">
        <v>1.3299999999999999E-2</v>
      </c>
      <c r="N40" s="78">
        <v>3.6900000000000002E-2</v>
      </c>
      <c r="O40" s="77">
        <v>123500</v>
      </c>
      <c r="P40" s="77">
        <v>97.7</v>
      </c>
      <c r="Q40" s="77">
        <v>0</v>
      </c>
      <c r="R40" s="77">
        <v>120.65949999999999</v>
      </c>
      <c r="S40" s="78">
        <v>1E-4</v>
      </c>
      <c r="T40" s="78">
        <v>8.9999999999999993E-3</v>
      </c>
      <c r="U40" s="78">
        <v>1E-3</v>
      </c>
    </row>
    <row r="41" spans="2:21">
      <c r="B41" t="s">
        <v>425</v>
      </c>
      <c r="C41" t="s">
        <v>426</v>
      </c>
      <c r="D41" t="s">
        <v>100</v>
      </c>
      <c r="E41" t="s">
        <v>123</v>
      </c>
      <c r="F41" t="s">
        <v>422</v>
      </c>
      <c r="G41" t="s">
        <v>338</v>
      </c>
      <c r="H41" t="s">
        <v>418</v>
      </c>
      <c r="I41" t="s">
        <v>207</v>
      </c>
      <c r="J41" t="s">
        <v>427</v>
      </c>
      <c r="K41" s="77">
        <v>6.02</v>
      </c>
      <c r="L41" t="s">
        <v>102</v>
      </c>
      <c r="M41" s="78">
        <v>1.8700000000000001E-2</v>
      </c>
      <c r="N41" s="78">
        <v>3.7499999999999999E-2</v>
      </c>
      <c r="O41" s="77">
        <v>186120</v>
      </c>
      <c r="P41" s="77">
        <v>95.12</v>
      </c>
      <c r="Q41" s="77">
        <v>0</v>
      </c>
      <c r="R41" s="77">
        <v>177.03734399999999</v>
      </c>
      <c r="S41" s="78">
        <v>2.9999999999999997E-4</v>
      </c>
      <c r="T41" s="78">
        <v>1.32E-2</v>
      </c>
      <c r="U41" s="78">
        <v>1.5E-3</v>
      </c>
    </row>
    <row r="42" spans="2:21">
      <c r="B42" t="s">
        <v>428</v>
      </c>
      <c r="C42" t="s">
        <v>429</v>
      </c>
      <c r="D42" t="s">
        <v>100</v>
      </c>
      <c r="E42" t="s">
        <v>123</v>
      </c>
      <c r="F42" t="s">
        <v>430</v>
      </c>
      <c r="G42" t="s">
        <v>338</v>
      </c>
      <c r="H42" t="s">
        <v>423</v>
      </c>
      <c r="I42" t="s">
        <v>150</v>
      </c>
      <c r="J42" t="s">
        <v>391</v>
      </c>
      <c r="K42" s="77">
        <v>4.09</v>
      </c>
      <c r="L42" t="s">
        <v>102</v>
      </c>
      <c r="M42" s="78">
        <v>1.9599999999999999E-2</v>
      </c>
      <c r="N42" s="78">
        <v>2.8500000000000001E-2</v>
      </c>
      <c r="O42" s="77">
        <v>10730</v>
      </c>
      <c r="P42" s="77">
        <v>107.72</v>
      </c>
      <c r="Q42" s="77">
        <v>0</v>
      </c>
      <c r="R42" s="77">
        <v>11.558356</v>
      </c>
      <c r="S42" s="78">
        <v>0</v>
      </c>
      <c r="T42" s="78">
        <v>8.9999999999999998E-4</v>
      </c>
      <c r="U42" s="78">
        <v>1E-4</v>
      </c>
    </row>
    <row r="43" spans="2:21">
      <c r="B43" t="s">
        <v>431</v>
      </c>
      <c r="C43" t="s">
        <v>432</v>
      </c>
      <c r="D43" t="s">
        <v>100</v>
      </c>
      <c r="E43" t="s">
        <v>123</v>
      </c>
      <c r="F43" t="s">
        <v>433</v>
      </c>
      <c r="G43" t="s">
        <v>338</v>
      </c>
      <c r="H43" t="s">
        <v>418</v>
      </c>
      <c r="I43" t="s">
        <v>207</v>
      </c>
      <c r="J43" t="s">
        <v>434</v>
      </c>
      <c r="K43" s="77">
        <v>2.4300000000000002</v>
      </c>
      <c r="L43" t="s">
        <v>102</v>
      </c>
      <c r="M43" s="78">
        <v>2.1499999999999998E-2</v>
      </c>
      <c r="N43" s="78">
        <v>2.9499999999999998E-2</v>
      </c>
      <c r="O43" s="77">
        <v>143456.6</v>
      </c>
      <c r="P43" s="77">
        <v>110.12</v>
      </c>
      <c r="Q43" s="77">
        <v>0</v>
      </c>
      <c r="R43" s="77">
        <v>157.97440792</v>
      </c>
      <c r="S43" s="78">
        <v>1E-4</v>
      </c>
      <c r="T43" s="78">
        <v>1.18E-2</v>
      </c>
      <c r="U43" s="78">
        <v>1.2999999999999999E-3</v>
      </c>
    </row>
    <row r="44" spans="2:21">
      <c r="B44" t="s">
        <v>435</v>
      </c>
      <c r="C44" t="s">
        <v>436</v>
      </c>
      <c r="D44" t="s">
        <v>100</v>
      </c>
      <c r="E44" t="s">
        <v>123</v>
      </c>
      <c r="F44" t="s">
        <v>437</v>
      </c>
      <c r="G44" t="s">
        <v>438</v>
      </c>
      <c r="H44" t="s">
        <v>439</v>
      </c>
      <c r="I44" t="s">
        <v>150</v>
      </c>
      <c r="J44" t="s">
        <v>440</v>
      </c>
      <c r="K44" s="77">
        <v>5.0999999999999996</v>
      </c>
      <c r="L44" t="s">
        <v>102</v>
      </c>
      <c r="M44" s="78">
        <v>1E-3</v>
      </c>
      <c r="N44" s="78">
        <v>2.7199999999999998E-2</v>
      </c>
      <c r="O44" s="77">
        <v>102146.4</v>
      </c>
      <c r="P44" s="77">
        <v>95.78</v>
      </c>
      <c r="Q44" s="77">
        <v>0</v>
      </c>
      <c r="R44" s="77">
        <v>97.835821920000001</v>
      </c>
      <c r="S44" s="78">
        <v>5.9999999999999995E-4</v>
      </c>
      <c r="T44" s="78">
        <v>7.3000000000000001E-3</v>
      </c>
      <c r="U44" s="78">
        <v>8.0000000000000004E-4</v>
      </c>
    </row>
    <row r="45" spans="2:21">
      <c r="B45" t="s">
        <v>441</v>
      </c>
      <c r="C45" t="s">
        <v>442</v>
      </c>
      <c r="D45" t="s">
        <v>100</v>
      </c>
      <c r="E45" t="s">
        <v>123</v>
      </c>
      <c r="F45" t="s">
        <v>443</v>
      </c>
      <c r="G45" t="s">
        <v>338</v>
      </c>
      <c r="H45" t="s">
        <v>439</v>
      </c>
      <c r="I45" t="s">
        <v>150</v>
      </c>
      <c r="J45" t="s">
        <v>444</v>
      </c>
      <c r="K45" s="77">
        <v>7.03</v>
      </c>
      <c r="L45" t="s">
        <v>102</v>
      </c>
      <c r="M45" s="78">
        <v>3.8999999999999998E-3</v>
      </c>
      <c r="N45" s="78">
        <v>3.8199999999999998E-2</v>
      </c>
      <c r="O45" s="77">
        <v>305045.98</v>
      </c>
      <c r="P45" s="77">
        <v>84.23</v>
      </c>
      <c r="Q45" s="77">
        <v>0</v>
      </c>
      <c r="R45" s="77">
        <v>256.94022895400002</v>
      </c>
      <c r="S45" s="78">
        <v>1.2999999999999999E-3</v>
      </c>
      <c r="T45" s="78">
        <v>1.9199999999999998E-2</v>
      </c>
      <c r="U45" s="78">
        <v>2.2000000000000001E-3</v>
      </c>
    </row>
    <row r="46" spans="2:21">
      <c r="B46" t="s">
        <v>445</v>
      </c>
      <c r="C46" t="s">
        <v>446</v>
      </c>
      <c r="D46" t="s">
        <v>100</v>
      </c>
      <c r="E46" t="s">
        <v>123</v>
      </c>
      <c r="F46" t="s">
        <v>447</v>
      </c>
      <c r="G46" t="s">
        <v>338</v>
      </c>
      <c r="H46" t="s">
        <v>448</v>
      </c>
      <c r="I46" t="s">
        <v>207</v>
      </c>
      <c r="J46" t="s">
        <v>449</v>
      </c>
      <c r="K46" s="77">
        <v>6.32</v>
      </c>
      <c r="L46" t="s">
        <v>102</v>
      </c>
      <c r="M46" s="78">
        <v>5.0000000000000001E-3</v>
      </c>
      <c r="N46" s="78">
        <v>3.4099999999999998E-2</v>
      </c>
      <c r="O46" s="77">
        <v>178525</v>
      </c>
      <c r="P46" s="77">
        <v>90.77</v>
      </c>
      <c r="Q46" s="77">
        <v>0</v>
      </c>
      <c r="R46" s="77">
        <v>162.04714250000001</v>
      </c>
      <c r="S46" s="78">
        <v>1E-3</v>
      </c>
      <c r="T46" s="78">
        <v>1.21E-2</v>
      </c>
      <c r="U46" s="78">
        <v>1.4E-3</v>
      </c>
    </row>
    <row r="47" spans="2:21">
      <c r="B47" t="s">
        <v>450</v>
      </c>
      <c r="C47" t="s">
        <v>451</v>
      </c>
      <c r="D47" t="s">
        <v>100</v>
      </c>
      <c r="E47" t="s">
        <v>123</v>
      </c>
      <c r="F47" t="s">
        <v>452</v>
      </c>
      <c r="G47" t="s">
        <v>453</v>
      </c>
      <c r="H47" t="s">
        <v>439</v>
      </c>
      <c r="I47" t="s">
        <v>150</v>
      </c>
      <c r="J47" t="s">
        <v>440</v>
      </c>
      <c r="K47" s="77">
        <v>1.54</v>
      </c>
      <c r="L47" t="s">
        <v>102</v>
      </c>
      <c r="M47" s="78">
        <v>1.8499999999999999E-2</v>
      </c>
      <c r="N47" s="78">
        <v>3.5099999999999999E-2</v>
      </c>
      <c r="O47" s="77">
        <v>106057.60000000001</v>
      </c>
      <c r="P47" s="77">
        <v>107.74</v>
      </c>
      <c r="Q47" s="77">
        <v>0</v>
      </c>
      <c r="R47" s="77">
        <v>114.26645824000001</v>
      </c>
      <c r="S47" s="78">
        <v>2.0000000000000001E-4</v>
      </c>
      <c r="T47" s="78">
        <v>8.6E-3</v>
      </c>
      <c r="U47" s="78">
        <v>1E-3</v>
      </c>
    </row>
    <row r="48" spans="2:21">
      <c r="B48" t="s">
        <v>454</v>
      </c>
      <c r="C48" t="s">
        <v>455</v>
      </c>
      <c r="D48" t="s">
        <v>100</v>
      </c>
      <c r="E48" t="s">
        <v>123</v>
      </c>
      <c r="F48" t="s">
        <v>456</v>
      </c>
      <c r="G48" t="s">
        <v>356</v>
      </c>
      <c r="H48" t="s">
        <v>448</v>
      </c>
      <c r="I48" t="s">
        <v>207</v>
      </c>
      <c r="J48" t="s">
        <v>329</v>
      </c>
      <c r="K48" s="77">
        <v>3.79</v>
      </c>
      <c r="L48" t="s">
        <v>102</v>
      </c>
      <c r="M48" s="78">
        <v>1.23E-2</v>
      </c>
      <c r="N48" s="78">
        <v>2.5399999999999999E-2</v>
      </c>
      <c r="O48" s="77">
        <v>113948.62</v>
      </c>
      <c r="P48" s="77">
        <v>105.9</v>
      </c>
      <c r="Q48" s="77">
        <v>0</v>
      </c>
      <c r="R48" s="77">
        <v>120.67158858000001</v>
      </c>
      <c r="S48" s="78">
        <v>1E-4</v>
      </c>
      <c r="T48" s="78">
        <v>8.9999999999999993E-3</v>
      </c>
      <c r="U48" s="78">
        <v>1E-3</v>
      </c>
    </row>
    <row r="49" spans="2:21">
      <c r="B49" t="s">
        <v>457</v>
      </c>
      <c r="C49" t="s">
        <v>458</v>
      </c>
      <c r="D49" t="s">
        <v>100</v>
      </c>
      <c r="E49" t="s">
        <v>123</v>
      </c>
      <c r="F49" t="s">
        <v>459</v>
      </c>
      <c r="G49" t="s">
        <v>382</v>
      </c>
      <c r="H49" t="s">
        <v>460</v>
      </c>
      <c r="I49" t="s">
        <v>150</v>
      </c>
      <c r="J49" t="s">
        <v>329</v>
      </c>
      <c r="K49" s="77">
        <v>1.47</v>
      </c>
      <c r="L49" t="s">
        <v>102</v>
      </c>
      <c r="M49" s="78">
        <v>4.65E-2</v>
      </c>
      <c r="N49" s="78">
        <v>4.0300000000000002E-2</v>
      </c>
      <c r="O49" s="77">
        <v>59439.199999999997</v>
      </c>
      <c r="P49" s="77">
        <v>112.02</v>
      </c>
      <c r="Q49" s="77">
        <v>35.289709999999999</v>
      </c>
      <c r="R49" s="77">
        <v>101.87350184</v>
      </c>
      <c r="S49" s="78">
        <v>2.0000000000000001E-4</v>
      </c>
      <c r="T49" s="78">
        <v>7.6E-3</v>
      </c>
      <c r="U49" s="78">
        <v>8.9999999999999998E-4</v>
      </c>
    </row>
    <row r="50" spans="2:21">
      <c r="B50" t="s">
        <v>461</v>
      </c>
      <c r="C50" t="s">
        <v>462</v>
      </c>
      <c r="D50" t="s">
        <v>100</v>
      </c>
      <c r="E50" t="s">
        <v>123</v>
      </c>
      <c r="F50" t="s">
        <v>459</v>
      </c>
      <c r="G50" t="s">
        <v>382</v>
      </c>
      <c r="H50" t="s">
        <v>460</v>
      </c>
      <c r="I50" t="s">
        <v>150</v>
      </c>
      <c r="J50" t="s">
        <v>463</v>
      </c>
      <c r="K50" s="77">
        <v>5.24</v>
      </c>
      <c r="L50" t="s">
        <v>102</v>
      </c>
      <c r="M50" s="78">
        <v>4.3E-3</v>
      </c>
      <c r="N50" s="78">
        <v>5.2900000000000003E-2</v>
      </c>
      <c r="O50" s="77">
        <v>326000</v>
      </c>
      <c r="P50" s="77">
        <v>84.02</v>
      </c>
      <c r="Q50" s="77">
        <v>0</v>
      </c>
      <c r="R50" s="77">
        <v>273.90519999999998</v>
      </c>
      <c r="S50" s="78">
        <v>8.9999999999999998E-4</v>
      </c>
      <c r="T50" s="78">
        <v>2.0500000000000001E-2</v>
      </c>
      <c r="U50" s="78">
        <v>2.3E-3</v>
      </c>
    </row>
    <row r="51" spans="2:21">
      <c r="B51" t="s">
        <v>464</v>
      </c>
      <c r="C51" t="s">
        <v>465</v>
      </c>
      <c r="D51" t="s">
        <v>100</v>
      </c>
      <c r="E51" t="s">
        <v>123</v>
      </c>
      <c r="F51" t="s">
        <v>466</v>
      </c>
      <c r="G51" t="s">
        <v>338</v>
      </c>
      <c r="H51" t="s">
        <v>467</v>
      </c>
      <c r="I51" t="s">
        <v>207</v>
      </c>
      <c r="J51" t="s">
        <v>468</v>
      </c>
      <c r="K51" s="77">
        <v>2.15</v>
      </c>
      <c r="L51" t="s">
        <v>102</v>
      </c>
      <c r="M51" s="78">
        <v>3.0599999999999999E-2</v>
      </c>
      <c r="N51" s="78">
        <v>3.4200000000000001E-2</v>
      </c>
      <c r="O51" s="77">
        <v>103119.06</v>
      </c>
      <c r="P51" s="77">
        <v>110.63</v>
      </c>
      <c r="Q51" s="77">
        <v>1.7583299999999999</v>
      </c>
      <c r="R51" s="77">
        <v>115.83894607800001</v>
      </c>
      <c r="S51" s="78">
        <v>2.0000000000000001E-4</v>
      </c>
      <c r="T51" s="78">
        <v>8.6999999999999994E-3</v>
      </c>
      <c r="U51" s="78">
        <v>1E-3</v>
      </c>
    </row>
    <row r="52" spans="2:21">
      <c r="B52" t="s">
        <v>469</v>
      </c>
      <c r="C52" t="s">
        <v>470</v>
      </c>
      <c r="D52" t="s">
        <v>100</v>
      </c>
      <c r="E52" t="s">
        <v>123</v>
      </c>
      <c r="F52" t="s">
        <v>471</v>
      </c>
      <c r="G52" t="s">
        <v>438</v>
      </c>
      <c r="H52" t="s">
        <v>467</v>
      </c>
      <c r="I52" t="s">
        <v>207</v>
      </c>
      <c r="J52" t="s">
        <v>472</v>
      </c>
      <c r="K52" s="77">
        <v>4.4800000000000004</v>
      </c>
      <c r="L52" t="s">
        <v>102</v>
      </c>
      <c r="M52" s="78">
        <v>7.4999999999999997E-3</v>
      </c>
      <c r="N52" s="78">
        <v>3.7900000000000003E-2</v>
      </c>
      <c r="O52" s="77">
        <v>125000</v>
      </c>
      <c r="P52" s="77">
        <v>94.32</v>
      </c>
      <c r="Q52" s="77">
        <v>0</v>
      </c>
      <c r="R52" s="77">
        <v>117.9</v>
      </c>
      <c r="S52" s="78">
        <v>1E-4</v>
      </c>
      <c r="T52" s="78">
        <v>8.8000000000000005E-3</v>
      </c>
      <c r="U52" s="78">
        <v>1E-3</v>
      </c>
    </row>
    <row r="53" spans="2:21">
      <c r="B53" t="s">
        <v>473</v>
      </c>
      <c r="C53" t="s">
        <v>474</v>
      </c>
      <c r="D53" t="s">
        <v>100</v>
      </c>
      <c r="E53" t="s">
        <v>123</v>
      </c>
      <c r="F53" t="s">
        <v>475</v>
      </c>
      <c r="G53" t="s">
        <v>338</v>
      </c>
      <c r="H53" t="s">
        <v>467</v>
      </c>
      <c r="I53" t="s">
        <v>207</v>
      </c>
      <c r="J53" t="s">
        <v>476</v>
      </c>
      <c r="K53" s="77">
        <v>5.26</v>
      </c>
      <c r="L53" t="s">
        <v>102</v>
      </c>
      <c r="M53" s="78">
        <v>4.3999999999999997E-2</v>
      </c>
      <c r="N53" s="78">
        <v>4.65E-2</v>
      </c>
      <c r="O53" s="77">
        <v>296000</v>
      </c>
      <c r="P53" s="77">
        <v>99.57</v>
      </c>
      <c r="Q53" s="77">
        <v>0</v>
      </c>
      <c r="R53" s="77">
        <v>294.72719999999998</v>
      </c>
      <c r="S53" s="78">
        <v>6.9999999999999999E-4</v>
      </c>
      <c r="T53" s="78">
        <v>2.2100000000000002E-2</v>
      </c>
      <c r="U53" s="78">
        <v>2.5000000000000001E-3</v>
      </c>
    </row>
    <row r="54" spans="2:21">
      <c r="B54" t="s">
        <v>477</v>
      </c>
      <c r="C54" t="s">
        <v>478</v>
      </c>
      <c r="D54" t="s">
        <v>100</v>
      </c>
      <c r="E54" t="s">
        <v>123</v>
      </c>
      <c r="F54" t="s">
        <v>479</v>
      </c>
      <c r="G54" t="s">
        <v>338</v>
      </c>
      <c r="H54" t="s">
        <v>467</v>
      </c>
      <c r="I54" t="s">
        <v>207</v>
      </c>
      <c r="J54" t="s">
        <v>480</v>
      </c>
      <c r="K54" s="77">
        <v>5</v>
      </c>
      <c r="L54" t="s">
        <v>102</v>
      </c>
      <c r="M54" s="78">
        <v>3.6200000000000003E-2</v>
      </c>
      <c r="N54" s="78">
        <v>4.1300000000000003E-2</v>
      </c>
      <c r="O54" s="77">
        <v>198970</v>
      </c>
      <c r="P54" s="77">
        <v>99.51</v>
      </c>
      <c r="Q54" s="77">
        <v>0</v>
      </c>
      <c r="R54" s="77">
        <v>197.995047</v>
      </c>
      <c r="S54" s="78">
        <v>1E-4</v>
      </c>
      <c r="T54" s="78">
        <v>1.4800000000000001E-2</v>
      </c>
      <c r="U54" s="78">
        <v>1.6999999999999999E-3</v>
      </c>
    </row>
    <row r="55" spans="2:21">
      <c r="B55" t="s">
        <v>481</v>
      </c>
      <c r="C55" t="s">
        <v>482</v>
      </c>
      <c r="D55" t="s">
        <v>100</v>
      </c>
      <c r="E55" t="s">
        <v>123</v>
      </c>
      <c r="F55" t="s">
        <v>483</v>
      </c>
      <c r="G55" t="s">
        <v>438</v>
      </c>
      <c r="H55" t="s">
        <v>467</v>
      </c>
      <c r="I55" t="s">
        <v>207</v>
      </c>
      <c r="J55" t="s">
        <v>396</v>
      </c>
      <c r="K55" s="77">
        <v>4.7300000000000004</v>
      </c>
      <c r="L55" t="s">
        <v>102</v>
      </c>
      <c r="M55" s="78">
        <v>3.2500000000000001E-2</v>
      </c>
      <c r="N55" s="78">
        <v>6.0400000000000002E-2</v>
      </c>
      <c r="O55" s="77">
        <v>154468.09</v>
      </c>
      <c r="P55" s="77">
        <v>98.46</v>
      </c>
      <c r="Q55" s="77">
        <v>0</v>
      </c>
      <c r="R55" s="77">
        <v>152.089281414</v>
      </c>
      <c r="S55" s="78">
        <v>4.0000000000000002E-4</v>
      </c>
      <c r="T55" s="78">
        <v>1.14E-2</v>
      </c>
      <c r="U55" s="78">
        <v>1.2999999999999999E-3</v>
      </c>
    </row>
    <row r="56" spans="2:21">
      <c r="B56" t="s">
        <v>484</v>
      </c>
      <c r="C56" t="s">
        <v>485</v>
      </c>
      <c r="D56" t="s">
        <v>100</v>
      </c>
      <c r="E56" t="s">
        <v>123</v>
      </c>
      <c r="F56" t="s">
        <v>483</v>
      </c>
      <c r="G56" t="s">
        <v>438</v>
      </c>
      <c r="H56" t="s">
        <v>467</v>
      </c>
      <c r="I56" t="s">
        <v>207</v>
      </c>
      <c r="J56" t="s">
        <v>486</v>
      </c>
      <c r="K56" s="77">
        <v>1.22</v>
      </c>
      <c r="L56" t="s">
        <v>102</v>
      </c>
      <c r="M56" s="78">
        <v>4.3400000000000001E-2</v>
      </c>
      <c r="N56" s="78">
        <v>5.2400000000000002E-2</v>
      </c>
      <c r="O56" s="77">
        <v>127170.67</v>
      </c>
      <c r="P56" s="77">
        <v>110.5</v>
      </c>
      <c r="Q56" s="77">
        <v>0</v>
      </c>
      <c r="R56" s="77">
        <v>140.52359035000001</v>
      </c>
      <c r="S56" s="78">
        <v>1E-4</v>
      </c>
      <c r="T56" s="78">
        <v>1.0500000000000001E-2</v>
      </c>
      <c r="U56" s="78">
        <v>1.1999999999999999E-3</v>
      </c>
    </row>
    <row r="57" spans="2:21">
      <c r="B57" t="s">
        <v>487</v>
      </c>
      <c r="C57" t="s">
        <v>488</v>
      </c>
      <c r="D57" t="s">
        <v>100</v>
      </c>
      <c r="E57" t="s">
        <v>123</v>
      </c>
      <c r="F57" t="s">
        <v>483</v>
      </c>
      <c r="G57" t="s">
        <v>438</v>
      </c>
      <c r="H57" t="s">
        <v>467</v>
      </c>
      <c r="I57" t="s">
        <v>207</v>
      </c>
      <c r="J57" t="s">
        <v>489</v>
      </c>
      <c r="K57" s="77">
        <v>3.78</v>
      </c>
      <c r="L57" t="s">
        <v>102</v>
      </c>
      <c r="M57" s="78">
        <v>3.9E-2</v>
      </c>
      <c r="N57" s="78">
        <v>5.9499999999999997E-2</v>
      </c>
      <c r="O57" s="77">
        <v>178430.06</v>
      </c>
      <c r="P57" s="77">
        <v>103.81</v>
      </c>
      <c r="Q57" s="77">
        <v>0</v>
      </c>
      <c r="R57" s="77">
        <v>185.228245286</v>
      </c>
      <c r="S57" s="78">
        <v>1E-4</v>
      </c>
      <c r="T57" s="78">
        <v>1.3899999999999999E-2</v>
      </c>
      <c r="U57" s="78">
        <v>1.6000000000000001E-3</v>
      </c>
    </row>
    <row r="58" spans="2:21">
      <c r="B58" t="s">
        <v>490</v>
      </c>
      <c r="C58" t="s">
        <v>491</v>
      </c>
      <c r="D58" t="s">
        <v>100</v>
      </c>
      <c r="E58" t="s">
        <v>123</v>
      </c>
      <c r="F58" t="s">
        <v>492</v>
      </c>
      <c r="G58" t="s">
        <v>382</v>
      </c>
      <c r="H58" t="s">
        <v>493</v>
      </c>
      <c r="I58" t="s">
        <v>207</v>
      </c>
      <c r="J58" t="s">
        <v>494</v>
      </c>
      <c r="K58" s="77">
        <v>4.84</v>
      </c>
      <c r="L58" t="s">
        <v>102</v>
      </c>
      <c r="M58" s="78">
        <v>9.9000000000000008E-3</v>
      </c>
      <c r="N58" s="78">
        <v>5.4800000000000001E-2</v>
      </c>
      <c r="O58" s="77">
        <v>234000</v>
      </c>
      <c r="P58" s="77">
        <v>87.47</v>
      </c>
      <c r="Q58" s="77">
        <v>0</v>
      </c>
      <c r="R58" s="77">
        <v>204.6798</v>
      </c>
      <c r="S58" s="78">
        <v>8.0000000000000004E-4</v>
      </c>
      <c r="T58" s="78">
        <v>1.5299999999999999E-2</v>
      </c>
      <c r="U58" s="78">
        <v>1.6999999999999999E-3</v>
      </c>
    </row>
    <row r="59" spans="2:21">
      <c r="B59" t="s">
        <v>495</v>
      </c>
      <c r="C59" t="s">
        <v>496</v>
      </c>
      <c r="D59" t="s">
        <v>100</v>
      </c>
      <c r="E59" t="s">
        <v>123</v>
      </c>
      <c r="F59" t="s">
        <v>497</v>
      </c>
      <c r="G59" t="s">
        <v>356</v>
      </c>
      <c r="H59" t="s">
        <v>498</v>
      </c>
      <c r="I59" t="s">
        <v>150</v>
      </c>
      <c r="J59" t="s">
        <v>499</v>
      </c>
      <c r="K59" s="77">
        <v>4.1900000000000004</v>
      </c>
      <c r="L59" t="s">
        <v>102</v>
      </c>
      <c r="M59" s="78">
        <v>1.7999999999999999E-2</v>
      </c>
      <c r="N59" s="78">
        <v>3.9100000000000003E-2</v>
      </c>
      <c r="O59" s="77">
        <v>294060</v>
      </c>
      <c r="P59" s="77">
        <v>102</v>
      </c>
      <c r="Q59" s="77">
        <v>0</v>
      </c>
      <c r="R59" s="77">
        <v>299.94119999999998</v>
      </c>
      <c r="S59" s="78">
        <v>2.9999999999999997E-4</v>
      </c>
      <c r="T59" s="78">
        <v>2.24E-2</v>
      </c>
      <c r="U59" s="78">
        <v>2.5000000000000001E-3</v>
      </c>
    </row>
    <row r="60" spans="2:21">
      <c r="B60" t="s">
        <v>500</v>
      </c>
      <c r="C60" t="s">
        <v>501</v>
      </c>
      <c r="D60" t="s">
        <v>100</v>
      </c>
      <c r="E60" t="s">
        <v>123</v>
      </c>
      <c r="F60" t="s">
        <v>502</v>
      </c>
      <c r="G60" t="s">
        <v>338</v>
      </c>
      <c r="H60" t="s">
        <v>493</v>
      </c>
      <c r="I60" t="s">
        <v>207</v>
      </c>
      <c r="J60" t="s">
        <v>503</v>
      </c>
      <c r="K60" s="77">
        <v>3.01</v>
      </c>
      <c r="L60" t="s">
        <v>102</v>
      </c>
      <c r="M60" s="78">
        <v>3.3000000000000002E-2</v>
      </c>
      <c r="N60" s="78">
        <v>4.9799999999999997E-2</v>
      </c>
      <c r="O60" s="77">
        <v>123000</v>
      </c>
      <c r="P60" s="77">
        <v>105.04</v>
      </c>
      <c r="Q60" s="77">
        <v>0</v>
      </c>
      <c r="R60" s="77">
        <v>129.19919999999999</v>
      </c>
      <c r="S60" s="78">
        <v>2.0000000000000001E-4</v>
      </c>
      <c r="T60" s="78">
        <v>9.7000000000000003E-3</v>
      </c>
      <c r="U60" s="78">
        <v>1.1000000000000001E-3</v>
      </c>
    </row>
    <row r="61" spans="2:21">
      <c r="B61" s="79" t="s">
        <v>253</v>
      </c>
      <c r="C61" s="16"/>
      <c r="D61" s="16"/>
      <c r="E61" s="16"/>
      <c r="F61" s="16"/>
      <c r="K61" s="81">
        <v>3.33</v>
      </c>
      <c r="N61" s="80">
        <v>5.79E-2</v>
      </c>
      <c r="O61" s="81">
        <v>3312462.7</v>
      </c>
      <c r="Q61" s="81">
        <v>0</v>
      </c>
      <c r="R61" s="81">
        <v>3090.8033242380002</v>
      </c>
      <c r="T61" s="80">
        <v>0.23130000000000001</v>
      </c>
      <c r="U61" s="80">
        <v>2.6100000000000002E-2</v>
      </c>
    </row>
    <row r="62" spans="2:21">
      <c r="B62" t="s">
        <v>504</v>
      </c>
      <c r="C62" t="s">
        <v>505</v>
      </c>
      <c r="D62" t="s">
        <v>100</v>
      </c>
      <c r="E62" t="s">
        <v>123</v>
      </c>
      <c r="F62" t="s">
        <v>337</v>
      </c>
      <c r="G62" t="s">
        <v>338</v>
      </c>
      <c r="H62" t="s">
        <v>206</v>
      </c>
      <c r="I62" t="s">
        <v>207</v>
      </c>
      <c r="J62" t="s">
        <v>506</v>
      </c>
      <c r="K62" s="77">
        <v>0.99</v>
      </c>
      <c r="L62" t="s">
        <v>102</v>
      </c>
      <c r="M62" s="78">
        <v>1.6299999999999999E-2</v>
      </c>
      <c r="N62" s="78">
        <v>5.0900000000000001E-2</v>
      </c>
      <c r="O62" s="77">
        <v>70439.5</v>
      </c>
      <c r="P62" s="77">
        <v>96.72</v>
      </c>
      <c r="Q62" s="77">
        <v>0</v>
      </c>
      <c r="R62" s="77">
        <v>68.129084399999996</v>
      </c>
      <c r="S62" s="78">
        <v>2.9999999999999997E-4</v>
      </c>
      <c r="T62" s="78">
        <v>5.1000000000000004E-3</v>
      </c>
      <c r="U62" s="78">
        <v>5.9999999999999995E-4</v>
      </c>
    </row>
    <row r="63" spans="2:21">
      <c r="B63" t="s">
        <v>507</v>
      </c>
      <c r="C63" t="s">
        <v>508</v>
      </c>
      <c r="D63" t="s">
        <v>100</v>
      </c>
      <c r="E63" t="s">
        <v>123</v>
      </c>
      <c r="F63" t="s">
        <v>341</v>
      </c>
      <c r="G63" t="s">
        <v>312</v>
      </c>
      <c r="H63" t="s">
        <v>206</v>
      </c>
      <c r="I63" t="s">
        <v>207</v>
      </c>
      <c r="J63" t="s">
        <v>345</v>
      </c>
      <c r="K63" s="77">
        <v>1.86</v>
      </c>
      <c r="L63" t="s">
        <v>102</v>
      </c>
      <c r="M63" s="78">
        <v>3.7600000000000001E-2</v>
      </c>
      <c r="N63" s="78">
        <v>4.6199999999999998E-2</v>
      </c>
      <c r="O63" s="77">
        <v>220000</v>
      </c>
      <c r="P63" s="77">
        <v>98.85</v>
      </c>
      <c r="Q63" s="77">
        <v>0</v>
      </c>
      <c r="R63" s="77">
        <v>217.47</v>
      </c>
      <c r="S63" s="78">
        <v>2.0000000000000001E-4</v>
      </c>
      <c r="T63" s="78">
        <v>1.6299999999999999E-2</v>
      </c>
      <c r="U63" s="78">
        <v>1.8E-3</v>
      </c>
    </row>
    <row r="64" spans="2:21">
      <c r="B64" t="s">
        <v>509</v>
      </c>
      <c r="C64" t="s">
        <v>510</v>
      </c>
      <c r="D64" t="s">
        <v>100</v>
      </c>
      <c r="E64" t="s">
        <v>123</v>
      </c>
      <c r="F64" t="s">
        <v>511</v>
      </c>
      <c r="G64" t="s">
        <v>512</v>
      </c>
      <c r="H64" t="s">
        <v>357</v>
      </c>
      <c r="I64" t="s">
        <v>150</v>
      </c>
      <c r="J64" t="s">
        <v>513</v>
      </c>
      <c r="K64" s="77">
        <v>2.4</v>
      </c>
      <c r="L64" t="s">
        <v>102</v>
      </c>
      <c r="M64" s="78">
        <v>2.6100000000000002E-2</v>
      </c>
      <c r="N64" s="78">
        <v>4.7899999999999998E-2</v>
      </c>
      <c r="O64" s="77">
        <v>112312</v>
      </c>
      <c r="P64" s="77">
        <v>95.1</v>
      </c>
      <c r="Q64" s="77">
        <v>0</v>
      </c>
      <c r="R64" s="77">
        <v>106.808712</v>
      </c>
      <c r="S64" s="78">
        <v>2.0000000000000001E-4</v>
      </c>
      <c r="T64" s="78">
        <v>8.0000000000000002E-3</v>
      </c>
      <c r="U64" s="78">
        <v>8.9999999999999998E-4</v>
      </c>
    </row>
    <row r="65" spans="2:21">
      <c r="B65" t="s">
        <v>514</v>
      </c>
      <c r="C65" t="s">
        <v>515</v>
      </c>
      <c r="D65" t="s">
        <v>100</v>
      </c>
      <c r="E65" t="s">
        <v>123</v>
      </c>
      <c r="F65" t="s">
        <v>516</v>
      </c>
      <c r="G65" t="s">
        <v>517</v>
      </c>
      <c r="H65" t="s">
        <v>383</v>
      </c>
      <c r="I65" t="s">
        <v>207</v>
      </c>
      <c r="J65" t="s">
        <v>319</v>
      </c>
      <c r="K65" s="77">
        <v>3.33</v>
      </c>
      <c r="L65" t="s">
        <v>102</v>
      </c>
      <c r="M65" s="78">
        <v>1.0800000000000001E-2</v>
      </c>
      <c r="N65" s="78">
        <v>4.5900000000000003E-2</v>
      </c>
      <c r="O65" s="77">
        <v>38267.14</v>
      </c>
      <c r="P65" s="77">
        <v>89.09</v>
      </c>
      <c r="Q65" s="77">
        <v>0</v>
      </c>
      <c r="R65" s="77">
        <v>34.092195025999999</v>
      </c>
      <c r="S65" s="78">
        <v>0</v>
      </c>
      <c r="T65" s="78">
        <v>2.5999999999999999E-3</v>
      </c>
      <c r="U65" s="78">
        <v>2.9999999999999997E-4</v>
      </c>
    </row>
    <row r="66" spans="2:21">
      <c r="B66" t="s">
        <v>518</v>
      </c>
      <c r="C66" t="s">
        <v>519</v>
      </c>
      <c r="D66" t="s">
        <v>100</v>
      </c>
      <c r="E66" t="s">
        <v>123</v>
      </c>
      <c r="F66" t="s">
        <v>520</v>
      </c>
      <c r="G66" t="s">
        <v>338</v>
      </c>
      <c r="H66" t="s">
        <v>383</v>
      </c>
      <c r="I66" t="s">
        <v>207</v>
      </c>
      <c r="J66" t="s">
        <v>521</v>
      </c>
      <c r="K66" s="77">
        <v>6.36</v>
      </c>
      <c r="L66" t="s">
        <v>102</v>
      </c>
      <c r="M66" s="78">
        <v>2.4400000000000002E-2</v>
      </c>
      <c r="N66" s="78">
        <v>5.21E-2</v>
      </c>
      <c r="O66" s="77">
        <v>238647</v>
      </c>
      <c r="P66" s="77">
        <v>85.25</v>
      </c>
      <c r="Q66" s="77">
        <v>0</v>
      </c>
      <c r="R66" s="77">
        <v>203.44656749999999</v>
      </c>
      <c r="S66" s="78">
        <v>2.0000000000000001E-4</v>
      </c>
      <c r="T66" s="78">
        <v>1.52E-2</v>
      </c>
      <c r="U66" s="78">
        <v>1.6999999999999999E-3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524</v>
      </c>
      <c r="G67" t="s">
        <v>525</v>
      </c>
      <c r="H67" t="s">
        <v>395</v>
      </c>
      <c r="I67" t="s">
        <v>150</v>
      </c>
      <c r="J67" t="s">
        <v>526</v>
      </c>
      <c r="K67" s="77">
        <v>0.67</v>
      </c>
      <c r="L67" t="s">
        <v>102</v>
      </c>
      <c r="M67" s="78">
        <v>1.49E-2</v>
      </c>
      <c r="N67" s="78">
        <v>5.11E-2</v>
      </c>
      <c r="O67" s="77">
        <v>856.97</v>
      </c>
      <c r="P67" s="77">
        <v>97.81</v>
      </c>
      <c r="Q67" s="77">
        <v>0</v>
      </c>
      <c r="R67" s="77">
        <v>0.83820235700000001</v>
      </c>
      <c r="S67" s="78">
        <v>0</v>
      </c>
      <c r="T67" s="78">
        <v>1E-4</v>
      </c>
      <c r="U67" s="78">
        <v>0</v>
      </c>
    </row>
    <row r="68" spans="2:21">
      <c r="B68" t="s">
        <v>527</v>
      </c>
      <c r="C68" t="s">
        <v>528</v>
      </c>
      <c r="D68" t="s">
        <v>100</v>
      </c>
      <c r="E68" t="s">
        <v>123</v>
      </c>
      <c r="F68" t="s">
        <v>529</v>
      </c>
      <c r="G68" t="s">
        <v>338</v>
      </c>
      <c r="H68" t="s">
        <v>418</v>
      </c>
      <c r="I68" t="s">
        <v>207</v>
      </c>
      <c r="J68" t="s">
        <v>313</v>
      </c>
      <c r="K68" s="77">
        <v>7.17</v>
      </c>
      <c r="L68" t="s">
        <v>102</v>
      </c>
      <c r="M68" s="78">
        <v>4.9399999999999999E-2</v>
      </c>
      <c r="N68" s="78">
        <v>6.4799999999999996E-2</v>
      </c>
      <c r="O68" s="77">
        <v>208000</v>
      </c>
      <c r="P68" s="77">
        <v>91.4</v>
      </c>
      <c r="Q68" s="77">
        <v>0</v>
      </c>
      <c r="R68" s="77">
        <v>190.11199999999999</v>
      </c>
      <c r="S68" s="78">
        <v>2.9999999999999997E-4</v>
      </c>
      <c r="T68" s="78">
        <v>1.4200000000000001E-2</v>
      </c>
      <c r="U68" s="78">
        <v>1.6000000000000001E-3</v>
      </c>
    </row>
    <row r="69" spans="2:21">
      <c r="B69" t="s">
        <v>530</v>
      </c>
      <c r="C69" t="s">
        <v>531</v>
      </c>
      <c r="D69" t="s">
        <v>100</v>
      </c>
      <c r="E69" t="s">
        <v>123</v>
      </c>
      <c r="F69" t="s">
        <v>532</v>
      </c>
      <c r="G69" t="s">
        <v>132</v>
      </c>
      <c r="H69" t="s">
        <v>418</v>
      </c>
      <c r="I69" t="s">
        <v>207</v>
      </c>
      <c r="J69" t="s">
        <v>533</v>
      </c>
      <c r="K69" s="77">
        <v>1.38</v>
      </c>
      <c r="L69" t="s">
        <v>102</v>
      </c>
      <c r="M69" s="78">
        <v>3.6499999999999998E-2</v>
      </c>
      <c r="N69" s="78">
        <v>5.0299999999999997E-2</v>
      </c>
      <c r="O69" s="77">
        <v>1824.64</v>
      </c>
      <c r="P69" s="77">
        <v>98.51</v>
      </c>
      <c r="Q69" s="77">
        <v>0</v>
      </c>
      <c r="R69" s="77">
        <v>1.797452864</v>
      </c>
      <c r="S69" s="78">
        <v>0</v>
      </c>
      <c r="T69" s="78">
        <v>1E-4</v>
      </c>
      <c r="U69" s="78">
        <v>0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536</v>
      </c>
      <c r="G70" t="s">
        <v>537</v>
      </c>
      <c r="H70" t="s">
        <v>418</v>
      </c>
      <c r="I70" t="s">
        <v>207</v>
      </c>
      <c r="J70" t="s">
        <v>538</v>
      </c>
      <c r="K70" s="77">
        <v>1.06</v>
      </c>
      <c r="L70" t="s">
        <v>102</v>
      </c>
      <c r="M70" s="78">
        <v>3.9199999999999999E-2</v>
      </c>
      <c r="N70" s="78">
        <v>5.5399999999999998E-2</v>
      </c>
      <c r="O70" s="77">
        <v>133231</v>
      </c>
      <c r="P70" s="77">
        <v>100</v>
      </c>
      <c r="Q70" s="77">
        <v>0</v>
      </c>
      <c r="R70" s="77">
        <v>133.23099999999999</v>
      </c>
      <c r="S70" s="78">
        <v>1E-4</v>
      </c>
      <c r="T70" s="78">
        <v>0.01</v>
      </c>
      <c r="U70" s="78">
        <v>1.1000000000000001E-3</v>
      </c>
    </row>
    <row r="71" spans="2:21">
      <c r="B71" t="s">
        <v>539</v>
      </c>
      <c r="C71" t="s">
        <v>540</v>
      </c>
      <c r="D71" t="s">
        <v>100</v>
      </c>
      <c r="E71" t="s">
        <v>123</v>
      </c>
      <c r="F71" t="s">
        <v>541</v>
      </c>
      <c r="G71" t="s">
        <v>542</v>
      </c>
      <c r="H71" t="s">
        <v>418</v>
      </c>
      <c r="I71" t="s">
        <v>207</v>
      </c>
      <c r="J71" t="s">
        <v>543</v>
      </c>
      <c r="K71" s="77">
        <v>1.6</v>
      </c>
      <c r="L71" t="s">
        <v>102</v>
      </c>
      <c r="M71" s="78">
        <v>2.75E-2</v>
      </c>
      <c r="N71" s="78">
        <v>5.5800000000000002E-2</v>
      </c>
      <c r="O71" s="77">
        <v>11929.16</v>
      </c>
      <c r="P71" s="77">
        <v>96.59</v>
      </c>
      <c r="Q71" s="77">
        <v>0</v>
      </c>
      <c r="R71" s="77">
        <v>11.522375644</v>
      </c>
      <c r="S71" s="78">
        <v>0</v>
      </c>
      <c r="T71" s="78">
        <v>8.9999999999999998E-4</v>
      </c>
      <c r="U71" s="78">
        <v>1E-4</v>
      </c>
    </row>
    <row r="72" spans="2:21">
      <c r="B72" t="s">
        <v>544</v>
      </c>
      <c r="C72" t="s">
        <v>545</v>
      </c>
      <c r="D72" t="s">
        <v>100</v>
      </c>
      <c r="E72" t="s">
        <v>123</v>
      </c>
      <c r="F72" t="s">
        <v>546</v>
      </c>
      <c r="G72" t="s">
        <v>547</v>
      </c>
      <c r="H72" t="s">
        <v>448</v>
      </c>
      <c r="I72" t="s">
        <v>207</v>
      </c>
      <c r="J72" t="s">
        <v>548</v>
      </c>
      <c r="K72" s="77">
        <v>1.94</v>
      </c>
      <c r="L72" t="s">
        <v>102</v>
      </c>
      <c r="M72" s="78">
        <v>3.9E-2</v>
      </c>
      <c r="N72" s="78">
        <v>6.0299999999999999E-2</v>
      </c>
      <c r="O72" s="77">
        <v>45744</v>
      </c>
      <c r="P72" s="77">
        <v>97.11</v>
      </c>
      <c r="Q72" s="77">
        <v>0</v>
      </c>
      <c r="R72" s="77">
        <v>44.4219984</v>
      </c>
      <c r="S72" s="78">
        <v>0</v>
      </c>
      <c r="T72" s="78">
        <v>3.3E-3</v>
      </c>
      <c r="U72" s="78">
        <v>4.0000000000000002E-4</v>
      </c>
    </row>
    <row r="73" spans="2:21">
      <c r="B73" t="s">
        <v>549</v>
      </c>
      <c r="C73" t="s">
        <v>550</v>
      </c>
      <c r="D73" t="s">
        <v>100</v>
      </c>
      <c r="E73" t="s">
        <v>123</v>
      </c>
      <c r="F73" t="s">
        <v>551</v>
      </c>
      <c r="G73" t="s">
        <v>356</v>
      </c>
      <c r="H73" t="s">
        <v>448</v>
      </c>
      <c r="I73" t="s">
        <v>207</v>
      </c>
      <c r="J73" t="s">
        <v>552</v>
      </c>
      <c r="K73" s="77">
        <v>3.2</v>
      </c>
      <c r="L73" t="s">
        <v>102</v>
      </c>
      <c r="M73" s="78">
        <v>2.7E-2</v>
      </c>
      <c r="N73" s="78">
        <v>5.7000000000000002E-2</v>
      </c>
      <c r="O73" s="77">
        <v>141747.70000000001</v>
      </c>
      <c r="P73" s="77">
        <v>91.75</v>
      </c>
      <c r="Q73" s="77">
        <v>0</v>
      </c>
      <c r="R73" s="77">
        <v>130.05351475000001</v>
      </c>
      <c r="S73" s="78">
        <v>2.0000000000000001E-4</v>
      </c>
      <c r="T73" s="78">
        <v>9.7000000000000003E-3</v>
      </c>
      <c r="U73" s="78">
        <v>1.1000000000000001E-3</v>
      </c>
    </row>
    <row r="74" spans="2:21">
      <c r="B74" t="s">
        <v>553</v>
      </c>
      <c r="C74" t="s">
        <v>554</v>
      </c>
      <c r="D74" t="s">
        <v>100</v>
      </c>
      <c r="E74" t="s">
        <v>123</v>
      </c>
      <c r="F74" t="s">
        <v>555</v>
      </c>
      <c r="G74" t="s">
        <v>438</v>
      </c>
      <c r="H74" t="s">
        <v>439</v>
      </c>
      <c r="I74" t="s">
        <v>150</v>
      </c>
      <c r="J74" t="s">
        <v>552</v>
      </c>
      <c r="K74" s="77">
        <v>1.51</v>
      </c>
      <c r="L74" t="s">
        <v>102</v>
      </c>
      <c r="M74" s="78">
        <v>4.1700000000000001E-2</v>
      </c>
      <c r="N74" s="78">
        <v>5.3999999999999999E-2</v>
      </c>
      <c r="O74" s="77">
        <v>73961.8</v>
      </c>
      <c r="P74" s="77">
        <v>98.3</v>
      </c>
      <c r="Q74" s="77">
        <v>0</v>
      </c>
      <c r="R74" s="77">
        <v>72.704449400000001</v>
      </c>
      <c r="S74" s="78">
        <v>4.0000000000000002E-4</v>
      </c>
      <c r="T74" s="78">
        <v>5.4000000000000003E-3</v>
      </c>
      <c r="U74" s="78">
        <v>5.9999999999999995E-4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555</v>
      </c>
      <c r="G75" t="s">
        <v>438</v>
      </c>
      <c r="H75" t="s">
        <v>439</v>
      </c>
      <c r="I75" t="s">
        <v>150</v>
      </c>
      <c r="J75" t="s">
        <v>558</v>
      </c>
      <c r="K75" s="77">
        <v>2.93</v>
      </c>
      <c r="L75" t="s">
        <v>102</v>
      </c>
      <c r="M75" s="78">
        <v>2.58E-2</v>
      </c>
      <c r="N75" s="78">
        <v>5.5300000000000002E-2</v>
      </c>
      <c r="O75" s="77">
        <v>123519.2</v>
      </c>
      <c r="P75" s="77">
        <v>92</v>
      </c>
      <c r="Q75" s="77">
        <v>0</v>
      </c>
      <c r="R75" s="77">
        <v>113.637664</v>
      </c>
      <c r="S75" s="78">
        <v>4.0000000000000002E-4</v>
      </c>
      <c r="T75" s="78">
        <v>8.5000000000000006E-3</v>
      </c>
      <c r="U75" s="78">
        <v>1E-3</v>
      </c>
    </row>
    <row r="76" spans="2:21">
      <c r="B76" t="s">
        <v>559</v>
      </c>
      <c r="C76" t="s">
        <v>560</v>
      </c>
      <c r="D76" t="s">
        <v>100</v>
      </c>
      <c r="E76" t="s">
        <v>123</v>
      </c>
      <c r="F76" t="s">
        <v>561</v>
      </c>
      <c r="G76" t="s">
        <v>132</v>
      </c>
      <c r="H76" t="s">
        <v>448</v>
      </c>
      <c r="I76" t="s">
        <v>207</v>
      </c>
      <c r="J76" t="s">
        <v>468</v>
      </c>
      <c r="K76" s="77">
        <v>0.98</v>
      </c>
      <c r="L76" t="s">
        <v>102</v>
      </c>
      <c r="M76" s="78">
        <v>2.1600000000000001E-2</v>
      </c>
      <c r="N76" s="78">
        <v>5.33E-2</v>
      </c>
      <c r="O76" s="77">
        <v>3971.81</v>
      </c>
      <c r="P76" s="77">
        <v>97.08</v>
      </c>
      <c r="Q76" s="77">
        <v>0</v>
      </c>
      <c r="R76" s="77">
        <v>3.8558331479999999</v>
      </c>
      <c r="S76" s="78">
        <v>0</v>
      </c>
      <c r="T76" s="78">
        <v>2.9999999999999997E-4</v>
      </c>
      <c r="U76" s="78">
        <v>0</v>
      </c>
    </row>
    <row r="77" spans="2:21">
      <c r="B77" t="s">
        <v>562</v>
      </c>
      <c r="C77" t="s">
        <v>563</v>
      </c>
      <c r="D77" t="s">
        <v>100</v>
      </c>
      <c r="E77" t="s">
        <v>123</v>
      </c>
      <c r="F77" t="s">
        <v>564</v>
      </c>
      <c r="G77" t="s">
        <v>565</v>
      </c>
      <c r="H77" t="s">
        <v>448</v>
      </c>
      <c r="I77" t="s">
        <v>207</v>
      </c>
      <c r="J77" t="s">
        <v>566</v>
      </c>
      <c r="K77" s="77">
        <v>6.14</v>
      </c>
      <c r="L77" t="s">
        <v>102</v>
      </c>
      <c r="M77" s="78">
        <v>2.3400000000000001E-2</v>
      </c>
      <c r="N77" s="78">
        <v>5.4100000000000002E-2</v>
      </c>
      <c r="O77" s="77">
        <v>23107.5</v>
      </c>
      <c r="P77" s="77">
        <v>82.97</v>
      </c>
      <c r="Q77" s="77">
        <v>0</v>
      </c>
      <c r="R77" s="77">
        <v>19.17229275</v>
      </c>
      <c r="S77" s="78">
        <v>0</v>
      </c>
      <c r="T77" s="78">
        <v>1.4E-3</v>
      </c>
      <c r="U77" s="78">
        <v>2.0000000000000001E-4</v>
      </c>
    </row>
    <row r="78" spans="2:21">
      <c r="B78" t="s">
        <v>567</v>
      </c>
      <c r="C78" t="s">
        <v>568</v>
      </c>
      <c r="D78" t="s">
        <v>100</v>
      </c>
      <c r="E78" t="s">
        <v>123</v>
      </c>
      <c r="F78" t="s">
        <v>437</v>
      </c>
      <c r="G78" t="s">
        <v>438</v>
      </c>
      <c r="H78" t="s">
        <v>460</v>
      </c>
      <c r="I78" t="s">
        <v>150</v>
      </c>
      <c r="J78" t="s">
        <v>569</v>
      </c>
      <c r="K78" s="77">
        <v>1.47</v>
      </c>
      <c r="L78" t="s">
        <v>102</v>
      </c>
      <c r="M78" s="78">
        <v>3.15E-2</v>
      </c>
      <c r="N78" s="78">
        <v>5.9499999999999997E-2</v>
      </c>
      <c r="O78" s="77">
        <v>7588.88</v>
      </c>
      <c r="P78" s="77">
        <v>96.16</v>
      </c>
      <c r="Q78" s="77">
        <v>0</v>
      </c>
      <c r="R78" s="77">
        <v>7.2974670079999999</v>
      </c>
      <c r="S78" s="78">
        <v>1E-4</v>
      </c>
      <c r="T78" s="78">
        <v>5.0000000000000001E-4</v>
      </c>
      <c r="U78" s="78">
        <v>1E-4</v>
      </c>
    </row>
    <row r="79" spans="2:21">
      <c r="B79" t="s">
        <v>570</v>
      </c>
      <c r="C79" t="s">
        <v>571</v>
      </c>
      <c r="D79" t="s">
        <v>100</v>
      </c>
      <c r="E79" t="s">
        <v>123</v>
      </c>
      <c r="F79" t="s">
        <v>437</v>
      </c>
      <c r="G79" t="s">
        <v>438</v>
      </c>
      <c r="H79" t="s">
        <v>460</v>
      </c>
      <c r="I79" t="s">
        <v>150</v>
      </c>
      <c r="J79" t="s">
        <v>572</v>
      </c>
      <c r="K79" s="77">
        <v>2.1</v>
      </c>
      <c r="L79" t="s">
        <v>102</v>
      </c>
      <c r="M79" s="78">
        <v>2.9499999999999998E-2</v>
      </c>
      <c r="N79" s="78">
        <v>6.0900000000000003E-2</v>
      </c>
      <c r="O79" s="77">
        <v>24997.200000000001</v>
      </c>
      <c r="P79" s="77">
        <v>93.88</v>
      </c>
      <c r="Q79" s="77">
        <v>0</v>
      </c>
      <c r="R79" s="77">
        <v>23.467371360000001</v>
      </c>
      <c r="S79" s="78">
        <v>1E-4</v>
      </c>
      <c r="T79" s="78">
        <v>1.8E-3</v>
      </c>
      <c r="U79" s="78">
        <v>2.0000000000000001E-4</v>
      </c>
    </row>
    <row r="80" spans="2:21">
      <c r="B80" t="s">
        <v>573</v>
      </c>
      <c r="C80" t="s">
        <v>574</v>
      </c>
      <c r="D80" t="s">
        <v>100</v>
      </c>
      <c r="E80" t="s">
        <v>123</v>
      </c>
      <c r="F80" t="s">
        <v>575</v>
      </c>
      <c r="G80" t="s">
        <v>576</v>
      </c>
      <c r="H80" t="s">
        <v>460</v>
      </c>
      <c r="I80" t="s">
        <v>150</v>
      </c>
      <c r="J80" t="s">
        <v>577</v>
      </c>
      <c r="K80" s="77">
        <v>4.91</v>
      </c>
      <c r="L80" t="s">
        <v>102</v>
      </c>
      <c r="M80" s="78">
        <v>1.4999999999999999E-2</v>
      </c>
      <c r="N80" s="78">
        <v>5.5399999999999998E-2</v>
      </c>
      <c r="O80" s="77">
        <v>133000</v>
      </c>
      <c r="P80" s="77">
        <v>82.9</v>
      </c>
      <c r="Q80" s="77">
        <v>0</v>
      </c>
      <c r="R80" s="77">
        <v>110.25700000000001</v>
      </c>
      <c r="S80" s="78">
        <v>2.9999999999999997E-4</v>
      </c>
      <c r="T80" s="78">
        <v>8.3000000000000001E-3</v>
      </c>
      <c r="U80" s="78">
        <v>8.9999999999999998E-4</v>
      </c>
    </row>
    <row r="81" spans="2:21">
      <c r="B81" t="s">
        <v>578</v>
      </c>
      <c r="C81" t="s">
        <v>579</v>
      </c>
      <c r="D81" t="s">
        <v>100</v>
      </c>
      <c r="E81" t="s">
        <v>123</v>
      </c>
      <c r="F81" t="s">
        <v>580</v>
      </c>
      <c r="G81" t="s">
        <v>576</v>
      </c>
      <c r="H81" t="s">
        <v>467</v>
      </c>
      <c r="I81" t="s">
        <v>207</v>
      </c>
      <c r="J81" t="s">
        <v>581</v>
      </c>
      <c r="K81" s="77">
        <v>3.26</v>
      </c>
      <c r="L81" t="s">
        <v>102</v>
      </c>
      <c r="M81" s="78">
        <v>2.0500000000000001E-2</v>
      </c>
      <c r="N81" s="78">
        <v>5.3199999999999997E-2</v>
      </c>
      <c r="O81" s="77">
        <v>111833.35</v>
      </c>
      <c r="P81" s="77">
        <v>90.8</v>
      </c>
      <c r="Q81" s="77">
        <v>0</v>
      </c>
      <c r="R81" s="77">
        <v>101.54468180000001</v>
      </c>
      <c r="S81" s="78">
        <v>2.0000000000000001E-4</v>
      </c>
      <c r="T81" s="78">
        <v>7.6E-3</v>
      </c>
      <c r="U81" s="78">
        <v>8.9999999999999998E-4</v>
      </c>
    </row>
    <row r="82" spans="2:21">
      <c r="B82" t="s">
        <v>582</v>
      </c>
      <c r="C82" t="s">
        <v>583</v>
      </c>
      <c r="D82" t="s">
        <v>100</v>
      </c>
      <c r="E82" t="s">
        <v>123</v>
      </c>
      <c r="F82" t="s">
        <v>584</v>
      </c>
      <c r="G82" t="s">
        <v>382</v>
      </c>
      <c r="H82" t="s">
        <v>460</v>
      </c>
      <c r="I82" t="s">
        <v>150</v>
      </c>
      <c r="J82" t="s">
        <v>585</v>
      </c>
      <c r="K82" s="77">
        <v>3.56</v>
      </c>
      <c r="L82" t="s">
        <v>102</v>
      </c>
      <c r="M82" s="78">
        <v>2.3E-2</v>
      </c>
      <c r="N82" s="78">
        <v>5.5199999999999999E-2</v>
      </c>
      <c r="O82" s="77">
        <v>334640</v>
      </c>
      <c r="P82" s="77">
        <v>90.11</v>
      </c>
      <c r="Q82" s="77">
        <v>0</v>
      </c>
      <c r="R82" s="77">
        <v>301.544104</v>
      </c>
      <c r="S82" s="78">
        <v>5.9999999999999995E-4</v>
      </c>
      <c r="T82" s="78">
        <v>2.2599999999999999E-2</v>
      </c>
      <c r="U82" s="78">
        <v>2.5999999999999999E-3</v>
      </c>
    </row>
    <row r="83" spans="2:21">
      <c r="B83" t="s">
        <v>586</v>
      </c>
      <c r="C83" t="s">
        <v>587</v>
      </c>
      <c r="D83" t="s">
        <v>100</v>
      </c>
      <c r="E83" t="s">
        <v>123</v>
      </c>
      <c r="F83" t="s">
        <v>588</v>
      </c>
      <c r="G83" t="s">
        <v>438</v>
      </c>
      <c r="H83" t="s">
        <v>460</v>
      </c>
      <c r="I83" t="s">
        <v>150</v>
      </c>
      <c r="J83" t="s">
        <v>589</v>
      </c>
      <c r="K83" s="77">
        <v>2.83</v>
      </c>
      <c r="L83" t="s">
        <v>102</v>
      </c>
      <c r="M83" s="78">
        <v>2.4E-2</v>
      </c>
      <c r="N83" s="78">
        <v>5.8099999999999999E-2</v>
      </c>
      <c r="O83" s="77">
        <v>64317.72</v>
      </c>
      <c r="P83" s="77">
        <v>91.67</v>
      </c>
      <c r="Q83" s="77">
        <v>0</v>
      </c>
      <c r="R83" s="77">
        <v>58.960053924</v>
      </c>
      <c r="S83" s="78">
        <v>2.0000000000000001E-4</v>
      </c>
      <c r="T83" s="78">
        <v>4.4000000000000003E-3</v>
      </c>
      <c r="U83" s="78">
        <v>5.0000000000000001E-4</v>
      </c>
    </row>
    <row r="84" spans="2:21">
      <c r="B84" t="s">
        <v>590</v>
      </c>
      <c r="C84" t="s">
        <v>591</v>
      </c>
      <c r="D84" t="s">
        <v>100</v>
      </c>
      <c r="E84" t="s">
        <v>123</v>
      </c>
      <c r="F84" t="s">
        <v>592</v>
      </c>
      <c r="G84" t="s">
        <v>438</v>
      </c>
      <c r="H84" t="s">
        <v>467</v>
      </c>
      <c r="I84" t="s">
        <v>207</v>
      </c>
      <c r="J84" t="s">
        <v>593</v>
      </c>
      <c r="K84" s="77">
        <v>0.82</v>
      </c>
      <c r="L84" t="s">
        <v>102</v>
      </c>
      <c r="M84" s="78">
        <v>3.4200000000000001E-2</v>
      </c>
      <c r="N84" s="78">
        <v>6.2100000000000002E-2</v>
      </c>
      <c r="O84" s="77">
        <v>114400</v>
      </c>
      <c r="P84" s="77">
        <v>99.23</v>
      </c>
      <c r="Q84" s="77">
        <v>0</v>
      </c>
      <c r="R84" s="77">
        <v>113.51912</v>
      </c>
      <c r="S84" s="78">
        <v>4.0000000000000002E-4</v>
      </c>
      <c r="T84" s="78">
        <v>8.5000000000000006E-3</v>
      </c>
      <c r="U84" s="78">
        <v>1E-3</v>
      </c>
    </row>
    <row r="85" spans="2:21">
      <c r="B85" t="s">
        <v>594</v>
      </c>
      <c r="C85" t="s">
        <v>595</v>
      </c>
      <c r="D85" t="s">
        <v>100</v>
      </c>
      <c r="E85" t="s">
        <v>123</v>
      </c>
      <c r="F85" t="s">
        <v>471</v>
      </c>
      <c r="G85" t="s">
        <v>438</v>
      </c>
      <c r="H85" t="s">
        <v>467</v>
      </c>
      <c r="I85" t="s">
        <v>207</v>
      </c>
      <c r="J85" t="s">
        <v>552</v>
      </c>
      <c r="K85" s="77">
        <v>1.32</v>
      </c>
      <c r="L85" t="s">
        <v>102</v>
      </c>
      <c r="M85" s="78">
        <v>4.2000000000000003E-2</v>
      </c>
      <c r="N85" s="78">
        <v>5.4699999999999999E-2</v>
      </c>
      <c r="O85" s="77">
        <v>7567.33</v>
      </c>
      <c r="P85" s="77">
        <v>99.02</v>
      </c>
      <c r="Q85" s="77">
        <v>0</v>
      </c>
      <c r="R85" s="77">
        <v>7.4931701659999996</v>
      </c>
      <c r="S85" s="78">
        <v>0</v>
      </c>
      <c r="T85" s="78">
        <v>5.9999999999999995E-4</v>
      </c>
      <c r="U85" s="78">
        <v>1E-4</v>
      </c>
    </row>
    <row r="86" spans="2:21">
      <c r="B86" t="s">
        <v>596</v>
      </c>
      <c r="C86" t="s">
        <v>597</v>
      </c>
      <c r="D86" t="s">
        <v>100</v>
      </c>
      <c r="E86" t="s">
        <v>123</v>
      </c>
      <c r="F86" t="s">
        <v>598</v>
      </c>
      <c r="G86" t="s">
        <v>356</v>
      </c>
      <c r="H86" t="s">
        <v>460</v>
      </c>
      <c r="I86" t="s">
        <v>150</v>
      </c>
      <c r="J86" t="s">
        <v>468</v>
      </c>
      <c r="K86" s="77">
        <v>0.01</v>
      </c>
      <c r="L86" t="s">
        <v>102</v>
      </c>
      <c r="M86" s="78">
        <v>4.5499999999999999E-2</v>
      </c>
      <c r="N86" s="78">
        <v>0.19239999999999999</v>
      </c>
      <c r="O86" s="77">
        <v>528.20000000000005</v>
      </c>
      <c r="P86" s="77">
        <v>102.19</v>
      </c>
      <c r="Q86" s="77">
        <v>0</v>
      </c>
      <c r="R86" s="77">
        <v>0.53976758000000002</v>
      </c>
      <c r="S86" s="78">
        <v>0</v>
      </c>
      <c r="T86" s="78">
        <v>0</v>
      </c>
      <c r="U86" s="78">
        <v>0</v>
      </c>
    </row>
    <row r="87" spans="2:21">
      <c r="B87" t="s">
        <v>599</v>
      </c>
      <c r="C87" t="s">
        <v>600</v>
      </c>
      <c r="D87" t="s">
        <v>100</v>
      </c>
      <c r="E87" t="s">
        <v>123</v>
      </c>
      <c r="F87" t="s">
        <v>598</v>
      </c>
      <c r="G87" t="s">
        <v>356</v>
      </c>
      <c r="H87" t="s">
        <v>460</v>
      </c>
      <c r="I87" t="s">
        <v>150</v>
      </c>
      <c r="J87" t="s">
        <v>601</v>
      </c>
      <c r="K87" s="77">
        <v>2.1</v>
      </c>
      <c r="L87" t="s">
        <v>102</v>
      </c>
      <c r="M87" s="78">
        <v>3.2899999999999999E-2</v>
      </c>
      <c r="N87" s="78">
        <v>5.7599999999999998E-2</v>
      </c>
      <c r="O87" s="77">
        <v>149166.67000000001</v>
      </c>
      <c r="P87" s="77">
        <v>95.95</v>
      </c>
      <c r="Q87" s="77">
        <v>0</v>
      </c>
      <c r="R87" s="77">
        <v>143.125419865</v>
      </c>
      <c r="S87" s="78">
        <v>2.0000000000000001E-4</v>
      </c>
      <c r="T87" s="78">
        <v>1.0699999999999999E-2</v>
      </c>
      <c r="U87" s="78">
        <v>1.1999999999999999E-3</v>
      </c>
    </row>
    <row r="88" spans="2:21">
      <c r="B88" t="s">
        <v>602</v>
      </c>
      <c r="C88" t="s">
        <v>603</v>
      </c>
      <c r="D88" t="s">
        <v>100</v>
      </c>
      <c r="E88" t="s">
        <v>123</v>
      </c>
      <c r="F88" t="s">
        <v>604</v>
      </c>
      <c r="G88" t="s">
        <v>547</v>
      </c>
      <c r="H88" t="s">
        <v>467</v>
      </c>
      <c r="I88" t="s">
        <v>207</v>
      </c>
      <c r="J88" t="s">
        <v>605</v>
      </c>
      <c r="K88" s="77">
        <v>4.7</v>
      </c>
      <c r="L88" t="s">
        <v>102</v>
      </c>
      <c r="M88" s="78">
        <v>2.7400000000000001E-2</v>
      </c>
      <c r="N88" s="78">
        <v>5.3199999999999997E-2</v>
      </c>
      <c r="O88" s="77">
        <v>56238</v>
      </c>
      <c r="P88" s="77">
        <v>90.18</v>
      </c>
      <c r="Q88" s="77">
        <v>0</v>
      </c>
      <c r="R88" s="77">
        <v>50.7154284</v>
      </c>
      <c r="S88" s="78">
        <v>1E-4</v>
      </c>
      <c r="T88" s="78">
        <v>3.8E-3</v>
      </c>
      <c r="U88" s="78">
        <v>4.0000000000000002E-4</v>
      </c>
    </row>
    <row r="89" spans="2:21">
      <c r="B89" t="s">
        <v>606</v>
      </c>
      <c r="C89" t="s">
        <v>607</v>
      </c>
      <c r="D89" t="s">
        <v>100</v>
      </c>
      <c r="E89" t="s">
        <v>123</v>
      </c>
      <c r="F89" t="s">
        <v>479</v>
      </c>
      <c r="G89" t="s">
        <v>338</v>
      </c>
      <c r="H89" t="s">
        <v>467</v>
      </c>
      <c r="I89" t="s">
        <v>207</v>
      </c>
      <c r="J89" t="s">
        <v>368</v>
      </c>
      <c r="K89" s="77">
        <v>3.88</v>
      </c>
      <c r="L89" t="s">
        <v>102</v>
      </c>
      <c r="M89" s="78">
        <v>3.95E-2</v>
      </c>
      <c r="N89" s="78">
        <v>8.2799999999999999E-2</v>
      </c>
      <c r="O89" s="77">
        <v>79406.73</v>
      </c>
      <c r="P89" s="77">
        <v>85.32</v>
      </c>
      <c r="Q89" s="77">
        <v>0</v>
      </c>
      <c r="R89" s="77">
        <v>67.749822035999998</v>
      </c>
      <c r="S89" s="78">
        <v>1E-4</v>
      </c>
      <c r="T89" s="78">
        <v>5.1000000000000004E-3</v>
      </c>
      <c r="U89" s="78">
        <v>5.9999999999999995E-4</v>
      </c>
    </row>
    <row r="90" spans="2:21">
      <c r="B90" t="s">
        <v>608</v>
      </c>
      <c r="C90" t="s">
        <v>609</v>
      </c>
      <c r="D90" t="s">
        <v>100</v>
      </c>
      <c r="E90" t="s">
        <v>123</v>
      </c>
      <c r="F90" t="s">
        <v>610</v>
      </c>
      <c r="G90" t="s">
        <v>356</v>
      </c>
      <c r="H90" t="s">
        <v>493</v>
      </c>
      <c r="I90" t="s">
        <v>207</v>
      </c>
      <c r="J90" t="s">
        <v>424</v>
      </c>
      <c r="K90" s="77">
        <v>3.97</v>
      </c>
      <c r="L90" t="s">
        <v>102</v>
      </c>
      <c r="M90" s="78">
        <v>2.5000000000000001E-2</v>
      </c>
      <c r="N90" s="78">
        <v>5.9700000000000003E-2</v>
      </c>
      <c r="O90" s="77">
        <v>126233</v>
      </c>
      <c r="P90" s="77">
        <v>88.16</v>
      </c>
      <c r="Q90" s="77">
        <v>0</v>
      </c>
      <c r="R90" s="77">
        <v>111.2870128</v>
      </c>
      <c r="S90" s="78">
        <v>1E-4</v>
      </c>
      <c r="T90" s="78">
        <v>8.3000000000000001E-3</v>
      </c>
      <c r="U90" s="78">
        <v>8.9999999999999998E-4</v>
      </c>
    </row>
    <row r="91" spans="2:21">
      <c r="B91" t="s">
        <v>611</v>
      </c>
      <c r="C91" t="s">
        <v>612</v>
      </c>
      <c r="D91" t="s">
        <v>100</v>
      </c>
      <c r="E91" t="s">
        <v>123</v>
      </c>
      <c r="F91" t="s">
        <v>613</v>
      </c>
      <c r="G91" t="s">
        <v>547</v>
      </c>
      <c r="H91" t="s">
        <v>498</v>
      </c>
      <c r="I91" t="s">
        <v>150</v>
      </c>
      <c r="J91" t="s">
        <v>614</v>
      </c>
      <c r="K91" s="77">
        <v>0.5</v>
      </c>
      <c r="L91" t="s">
        <v>102</v>
      </c>
      <c r="M91" s="78">
        <v>2.4500000000000001E-2</v>
      </c>
      <c r="N91" s="78">
        <v>7.4200000000000002E-2</v>
      </c>
      <c r="O91" s="77">
        <v>1</v>
      </c>
      <c r="P91" s="77">
        <v>98</v>
      </c>
      <c r="Q91" s="77">
        <v>0</v>
      </c>
      <c r="R91" s="77">
        <v>9.7999999999999997E-4</v>
      </c>
      <c r="S91" s="78">
        <v>0</v>
      </c>
      <c r="T91" s="78">
        <v>0</v>
      </c>
      <c r="U91" s="78">
        <v>0</v>
      </c>
    </row>
    <row r="92" spans="2:21">
      <c r="B92" t="s">
        <v>615</v>
      </c>
      <c r="C92" t="s">
        <v>616</v>
      </c>
      <c r="D92" t="s">
        <v>100</v>
      </c>
      <c r="E92" t="s">
        <v>123</v>
      </c>
      <c r="F92" t="s">
        <v>617</v>
      </c>
      <c r="G92" t="s">
        <v>438</v>
      </c>
      <c r="H92" t="s">
        <v>498</v>
      </c>
      <c r="I92" t="s">
        <v>150</v>
      </c>
      <c r="J92" t="s">
        <v>618</v>
      </c>
      <c r="K92" s="77">
        <v>3.37</v>
      </c>
      <c r="L92" t="s">
        <v>102</v>
      </c>
      <c r="M92" s="78">
        <v>4.53E-2</v>
      </c>
      <c r="N92" s="78">
        <v>6.1600000000000002E-2</v>
      </c>
      <c r="O92" s="77">
        <v>199293</v>
      </c>
      <c r="P92" s="77">
        <v>95.06</v>
      </c>
      <c r="Q92" s="77">
        <v>0</v>
      </c>
      <c r="R92" s="77">
        <v>189.44792580000001</v>
      </c>
      <c r="S92" s="78">
        <v>2.9999999999999997E-4</v>
      </c>
      <c r="T92" s="78">
        <v>1.4200000000000001E-2</v>
      </c>
      <c r="U92" s="78">
        <v>1.6000000000000001E-3</v>
      </c>
    </row>
    <row r="93" spans="2:21">
      <c r="B93" t="s">
        <v>619</v>
      </c>
      <c r="C93" t="s">
        <v>620</v>
      </c>
      <c r="D93" t="s">
        <v>100</v>
      </c>
      <c r="E93" t="s">
        <v>123</v>
      </c>
      <c r="F93" t="s">
        <v>621</v>
      </c>
      <c r="G93" t="s">
        <v>438</v>
      </c>
      <c r="H93" t="s">
        <v>622</v>
      </c>
      <c r="I93" t="s">
        <v>150</v>
      </c>
      <c r="J93" t="s">
        <v>623</v>
      </c>
      <c r="K93" s="77">
        <v>1.46</v>
      </c>
      <c r="L93" t="s">
        <v>102</v>
      </c>
      <c r="M93" s="78">
        <v>4.3999999999999997E-2</v>
      </c>
      <c r="N93" s="78">
        <v>6.7699999999999996E-2</v>
      </c>
      <c r="O93" s="77">
        <v>65692.2</v>
      </c>
      <c r="P93" s="77">
        <v>96.83</v>
      </c>
      <c r="Q93" s="77">
        <v>0</v>
      </c>
      <c r="R93" s="77">
        <v>63.609757260000002</v>
      </c>
      <c r="S93" s="78">
        <v>5.0000000000000001E-4</v>
      </c>
      <c r="T93" s="78">
        <v>4.7999999999999996E-3</v>
      </c>
      <c r="U93" s="78">
        <v>5.0000000000000001E-4</v>
      </c>
    </row>
    <row r="94" spans="2:21">
      <c r="B94" t="s">
        <v>624</v>
      </c>
      <c r="C94" t="s">
        <v>625</v>
      </c>
      <c r="D94" t="s">
        <v>100</v>
      </c>
      <c r="E94" t="s">
        <v>123</v>
      </c>
      <c r="F94" t="s">
        <v>621</v>
      </c>
      <c r="G94" t="s">
        <v>438</v>
      </c>
      <c r="H94" t="s">
        <v>622</v>
      </c>
      <c r="I94" t="s">
        <v>150</v>
      </c>
      <c r="J94" t="s">
        <v>626</v>
      </c>
      <c r="K94" s="77">
        <v>2.99</v>
      </c>
      <c r="L94" t="s">
        <v>102</v>
      </c>
      <c r="M94" s="78">
        <v>5.5500000000000001E-2</v>
      </c>
      <c r="N94" s="78">
        <v>7.2599999999999998E-2</v>
      </c>
      <c r="O94" s="77">
        <v>207000</v>
      </c>
      <c r="P94" s="77">
        <v>97.84</v>
      </c>
      <c r="Q94" s="77">
        <v>0</v>
      </c>
      <c r="R94" s="77">
        <v>202.52879999999999</v>
      </c>
      <c r="S94" s="78">
        <v>1.2999999999999999E-3</v>
      </c>
      <c r="T94" s="78">
        <v>1.52E-2</v>
      </c>
      <c r="U94" s="78">
        <v>1.6999999999999999E-3</v>
      </c>
    </row>
    <row r="95" spans="2:21">
      <c r="B95" t="s">
        <v>627</v>
      </c>
      <c r="C95" t="s">
        <v>628</v>
      </c>
      <c r="D95" t="s">
        <v>100</v>
      </c>
      <c r="E95" t="s">
        <v>123</v>
      </c>
      <c r="F95" t="s">
        <v>629</v>
      </c>
      <c r="G95" t="s">
        <v>576</v>
      </c>
      <c r="H95" t="s">
        <v>222</v>
      </c>
      <c r="I95" t="s">
        <v>630</v>
      </c>
      <c r="J95" t="s">
        <v>631</v>
      </c>
      <c r="K95" s="77">
        <v>3.73</v>
      </c>
      <c r="L95" t="s">
        <v>102</v>
      </c>
      <c r="M95" s="78">
        <v>6.0499999999999998E-2</v>
      </c>
      <c r="N95" s="78">
        <v>6.0299999999999999E-2</v>
      </c>
      <c r="O95" s="77">
        <v>183000</v>
      </c>
      <c r="P95" s="77">
        <v>101.87</v>
      </c>
      <c r="Q95" s="77">
        <v>0</v>
      </c>
      <c r="R95" s="77">
        <v>186.4221</v>
      </c>
      <c r="S95" s="78">
        <v>8.0000000000000004E-4</v>
      </c>
      <c r="T95" s="78">
        <v>1.3899999999999999E-2</v>
      </c>
      <c r="U95" s="78">
        <v>1.6000000000000001E-3</v>
      </c>
    </row>
    <row r="96" spans="2:21">
      <c r="B96" s="79" t="s">
        <v>314</v>
      </c>
      <c r="C96" s="16"/>
      <c r="D96" s="16"/>
      <c r="E96" s="16"/>
      <c r="F96" s="16"/>
      <c r="K96" s="81">
        <v>2.0699999999999998</v>
      </c>
      <c r="N96" s="80">
        <v>7.9799999999999996E-2</v>
      </c>
      <c r="O96" s="81">
        <v>1208866.76</v>
      </c>
      <c r="Q96" s="81">
        <v>1.42815</v>
      </c>
      <c r="R96" s="81">
        <v>1161.1094798879999</v>
      </c>
      <c r="T96" s="80">
        <v>8.6900000000000005E-2</v>
      </c>
      <c r="U96" s="80">
        <v>9.7999999999999997E-3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634</v>
      </c>
      <c r="G97" t="s">
        <v>635</v>
      </c>
      <c r="H97" t="s">
        <v>206</v>
      </c>
      <c r="I97" t="s">
        <v>207</v>
      </c>
      <c r="J97" t="s">
        <v>636</v>
      </c>
      <c r="K97" s="77">
        <v>0.14000000000000001</v>
      </c>
      <c r="L97" t="s">
        <v>102</v>
      </c>
      <c r="M97" s="78">
        <v>2.9000000000000001E-2</v>
      </c>
      <c r="N97" s="78">
        <v>8.8099999999999998E-2</v>
      </c>
      <c r="O97" s="77">
        <v>181739</v>
      </c>
      <c r="P97" s="77">
        <v>103.83</v>
      </c>
      <c r="Q97" s="77">
        <v>0</v>
      </c>
      <c r="R97" s="77">
        <v>188.69960370000001</v>
      </c>
      <c r="S97" s="78">
        <v>1E-4</v>
      </c>
      <c r="T97" s="78">
        <v>1.41E-2</v>
      </c>
      <c r="U97" s="78">
        <v>1.6000000000000001E-3</v>
      </c>
    </row>
    <row r="98" spans="2:21">
      <c r="B98" t="s">
        <v>637</v>
      </c>
      <c r="C98" t="s">
        <v>638</v>
      </c>
      <c r="D98" t="s">
        <v>100</v>
      </c>
      <c r="E98" t="s">
        <v>123</v>
      </c>
      <c r="F98" t="s">
        <v>639</v>
      </c>
      <c r="G98" t="s">
        <v>640</v>
      </c>
      <c r="H98" t="s">
        <v>383</v>
      </c>
      <c r="I98" t="s">
        <v>207</v>
      </c>
      <c r="J98" t="s">
        <v>641</v>
      </c>
      <c r="K98" s="77">
        <v>1.23</v>
      </c>
      <c r="L98" t="s">
        <v>102</v>
      </c>
      <c r="M98" s="78">
        <v>3.49E-2</v>
      </c>
      <c r="N98" s="78">
        <v>6.7199999999999996E-2</v>
      </c>
      <c r="O98" s="77">
        <v>323744.5</v>
      </c>
      <c r="P98" s="77">
        <v>99.45</v>
      </c>
      <c r="Q98" s="77">
        <v>0</v>
      </c>
      <c r="R98" s="77">
        <v>321.96390524999998</v>
      </c>
      <c r="S98" s="78">
        <v>4.0000000000000002E-4</v>
      </c>
      <c r="T98" s="78">
        <v>2.41E-2</v>
      </c>
      <c r="U98" s="78">
        <v>2.7000000000000001E-3</v>
      </c>
    </row>
    <row r="99" spans="2:21">
      <c r="B99" t="s">
        <v>642</v>
      </c>
      <c r="C99" t="s">
        <v>643</v>
      </c>
      <c r="D99" t="s">
        <v>100</v>
      </c>
      <c r="E99" t="s">
        <v>123</v>
      </c>
      <c r="F99" t="s">
        <v>644</v>
      </c>
      <c r="G99" t="s">
        <v>129</v>
      </c>
      <c r="H99" t="s">
        <v>418</v>
      </c>
      <c r="I99" t="s">
        <v>207</v>
      </c>
      <c r="J99" t="s">
        <v>645</v>
      </c>
      <c r="K99" s="77">
        <v>1.45</v>
      </c>
      <c r="L99" t="s">
        <v>102</v>
      </c>
      <c r="M99" s="78">
        <v>3.3700000000000001E-2</v>
      </c>
      <c r="N99" s="78">
        <v>6.9500000000000006E-2</v>
      </c>
      <c r="O99" s="77">
        <v>81000</v>
      </c>
      <c r="P99" s="77">
        <v>99.93</v>
      </c>
      <c r="Q99" s="77">
        <v>1.42815</v>
      </c>
      <c r="R99" s="77">
        <v>82.371449999999996</v>
      </c>
      <c r="S99" s="78">
        <v>4.0000000000000002E-4</v>
      </c>
      <c r="T99" s="78">
        <v>6.1999999999999998E-3</v>
      </c>
      <c r="U99" s="78">
        <v>6.9999999999999999E-4</v>
      </c>
    </row>
    <row r="100" spans="2:21">
      <c r="B100" t="s">
        <v>646</v>
      </c>
      <c r="C100" t="s">
        <v>647</v>
      </c>
      <c r="D100" t="s">
        <v>100</v>
      </c>
      <c r="E100" t="s">
        <v>123</v>
      </c>
      <c r="F100" t="s">
        <v>648</v>
      </c>
      <c r="G100" t="s">
        <v>382</v>
      </c>
      <c r="H100" t="s">
        <v>423</v>
      </c>
      <c r="I100" t="s">
        <v>150</v>
      </c>
      <c r="J100" t="s">
        <v>649</v>
      </c>
      <c r="K100" s="77">
        <v>3.65</v>
      </c>
      <c r="L100" t="s">
        <v>102</v>
      </c>
      <c r="M100" s="78">
        <v>4.2999999999999997E-2</v>
      </c>
      <c r="N100" s="78">
        <v>9.4799999999999995E-2</v>
      </c>
      <c r="O100" s="77">
        <v>260913.34</v>
      </c>
      <c r="P100" s="77">
        <v>84.45</v>
      </c>
      <c r="Q100" s="77">
        <v>0</v>
      </c>
      <c r="R100" s="77">
        <v>220.34131563</v>
      </c>
      <c r="S100" s="78">
        <v>2.0000000000000001E-4</v>
      </c>
      <c r="T100" s="78">
        <v>1.6500000000000001E-2</v>
      </c>
      <c r="U100" s="78">
        <v>1.9E-3</v>
      </c>
    </row>
    <row r="101" spans="2:21">
      <c r="B101" t="s">
        <v>650</v>
      </c>
      <c r="C101" t="s">
        <v>651</v>
      </c>
      <c r="D101" t="s">
        <v>100</v>
      </c>
      <c r="E101" t="s">
        <v>123</v>
      </c>
      <c r="F101" t="s">
        <v>551</v>
      </c>
      <c r="G101" t="s">
        <v>356</v>
      </c>
      <c r="H101" t="s">
        <v>448</v>
      </c>
      <c r="I101" t="s">
        <v>207</v>
      </c>
      <c r="J101" t="s">
        <v>652</v>
      </c>
      <c r="K101" s="77">
        <v>1.39</v>
      </c>
      <c r="L101" t="s">
        <v>102</v>
      </c>
      <c r="M101" s="78">
        <v>4.7E-2</v>
      </c>
      <c r="N101" s="78">
        <v>7.2599999999999998E-2</v>
      </c>
      <c r="O101" s="77">
        <v>47500</v>
      </c>
      <c r="P101" s="77">
        <v>99.24</v>
      </c>
      <c r="Q101" s="77">
        <v>0</v>
      </c>
      <c r="R101" s="77">
        <v>47.139000000000003</v>
      </c>
      <c r="S101" s="78">
        <v>1E-4</v>
      </c>
      <c r="T101" s="78">
        <v>3.5000000000000001E-3</v>
      </c>
      <c r="U101" s="78">
        <v>4.0000000000000002E-4</v>
      </c>
    </row>
    <row r="102" spans="2:21">
      <c r="B102" t="s">
        <v>653</v>
      </c>
      <c r="C102" t="s">
        <v>654</v>
      </c>
      <c r="D102" t="s">
        <v>100</v>
      </c>
      <c r="E102" t="s">
        <v>123</v>
      </c>
      <c r="F102" t="s">
        <v>655</v>
      </c>
      <c r="G102" t="s">
        <v>640</v>
      </c>
      <c r="H102" t="s">
        <v>439</v>
      </c>
      <c r="I102" t="s">
        <v>150</v>
      </c>
      <c r="J102" t="s">
        <v>656</v>
      </c>
      <c r="K102" s="77">
        <v>3.54</v>
      </c>
      <c r="L102" t="s">
        <v>102</v>
      </c>
      <c r="M102" s="78">
        <v>4.6899999999999997E-2</v>
      </c>
      <c r="N102" s="78">
        <v>8.4699999999999998E-2</v>
      </c>
      <c r="O102" s="77">
        <v>275142.53999999998</v>
      </c>
      <c r="P102" s="77">
        <v>94.1</v>
      </c>
      <c r="Q102" s="77">
        <v>0</v>
      </c>
      <c r="R102" s="77">
        <v>258.90913014</v>
      </c>
      <c r="S102" s="78">
        <v>2.0000000000000001E-4</v>
      </c>
      <c r="T102" s="78">
        <v>1.9400000000000001E-2</v>
      </c>
      <c r="U102" s="78">
        <v>2.2000000000000001E-3</v>
      </c>
    </row>
    <row r="103" spans="2:21">
      <c r="B103" t="s">
        <v>657</v>
      </c>
      <c r="C103" t="s">
        <v>658</v>
      </c>
      <c r="D103" t="s">
        <v>100</v>
      </c>
      <c r="E103" t="s">
        <v>123</v>
      </c>
      <c r="F103" t="s">
        <v>604</v>
      </c>
      <c r="G103" t="s">
        <v>547</v>
      </c>
      <c r="H103" t="s">
        <v>467</v>
      </c>
      <c r="I103" t="s">
        <v>207</v>
      </c>
      <c r="J103" t="s">
        <v>468</v>
      </c>
      <c r="K103" s="77">
        <v>1.69</v>
      </c>
      <c r="L103" t="s">
        <v>102</v>
      </c>
      <c r="M103" s="78">
        <v>5.6000000000000001E-2</v>
      </c>
      <c r="N103" s="78">
        <v>5.7299999999999997E-2</v>
      </c>
      <c r="O103" s="77">
        <v>38827.379999999997</v>
      </c>
      <c r="P103" s="77">
        <v>107.36</v>
      </c>
      <c r="Q103" s="77">
        <v>0</v>
      </c>
      <c r="R103" s="77">
        <v>41.685075167999997</v>
      </c>
      <c r="S103" s="78">
        <v>2.0000000000000001E-4</v>
      </c>
      <c r="T103" s="78">
        <v>3.0999999999999999E-3</v>
      </c>
      <c r="U103" s="78">
        <v>4.0000000000000002E-4</v>
      </c>
    </row>
    <row r="104" spans="2:21">
      <c r="B104" s="79" t="s">
        <v>659</v>
      </c>
      <c r="C104" s="16"/>
      <c r="D104" s="16"/>
      <c r="E104" s="16"/>
      <c r="F104" s="16"/>
      <c r="K104" s="81">
        <v>0</v>
      </c>
      <c r="N104" s="80">
        <v>0</v>
      </c>
      <c r="O104" s="81">
        <v>0</v>
      </c>
      <c r="Q104" s="81">
        <v>0</v>
      </c>
      <c r="R104" s="81">
        <v>0</v>
      </c>
      <c r="T104" s="80">
        <v>0</v>
      </c>
      <c r="U104" s="80">
        <v>0</v>
      </c>
    </row>
    <row r="105" spans="2:21">
      <c r="B105" t="s">
        <v>222</v>
      </c>
      <c r="C105" t="s">
        <v>222</v>
      </c>
      <c r="D105" s="16"/>
      <c r="E105" s="16"/>
      <c r="F105" s="16"/>
      <c r="G105" t="s">
        <v>222</v>
      </c>
      <c r="H105" t="s">
        <v>222</v>
      </c>
      <c r="K105" s="77">
        <v>0</v>
      </c>
      <c r="L105" t="s">
        <v>222</v>
      </c>
      <c r="M105" s="78">
        <v>0</v>
      </c>
      <c r="N105" s="78">
        <v>0</v>
      </c>
      <c r="O105" s="77">
        <v>0</v>
      </c>
      <c r="P105" s="77">
        <v>0</v>
      </c>
      <c r="R105" s="77">
        <v>0</v>
      </c>
      <c r="S105" s="78">
        <v>0</v>
      </c>
      <c r="T105" s="78">
        <v>0</v>
      </c>
      <c r="U105" s="78">
        <v>0</v>
      </c>
    </row>
    <row r="106" spans="2:21">
      <c r="B106" s="79" t="s">
        <v>227</v>
      </c>
      <c r="C106" s="16"/>
      <c r="D106" s="16"/>
      <c r="E106" s="16"/>
      <c r="F106" s="16"/>
      <c r="K106" s="81">
        <v>4.42</v>
      </c>
      <c r="N106" s="80">
        <v>7.0000000000000007E-2</v>
      </c>
      <c r="O106" s="81">
        <v>98000</v>
      </c>
      <c r="Q106" s="81">
        <v>0</v>
      </c>
      <c r="R106" s="81">
        <v>348.81489149999999</v>
      </c>
      <c r="T106" s="80">
        <v>2.6100000000000002E-2</v>
      </c>
      <c r="U106" s="80">
        <v>3.0000000000000001E-3</v>
      </c>
    </row>
    <row r="107" spans="2:21">
      <c r="B107" s="79" t="s">
        <v>315</v>
      </c>
      <c r="C107" s="16"/>
      <c r="D107" s="16"/>
      <c r="E107" s="16"/>
      <c r="F107" s="16"/>
      <c r="K107" s="81">
        <v>3.99</v>
      </c>
      <c r="N107" s="80">
        <v>7.3499999999999996E-2</v>
      </c>
      <c r="O107" s="81">
        <v>57000</v>
      </c>
      <c r="Q107" s="81">
        <v>0</v>
      </c>
      <c r="R107" s="81">
        <v>211.65344024999999</v>
      </c>
      <c r="T107" s="80">
        <v>1.5800000000000002E-2</v>
      </c>
      <c r="U107" s="80">
        <v>1.8E-3</v>
      </c>
    </row>
    <row r="108" spans="2:21">
      <c r="B108" t="s">
        <v>660</v>
      </c>
      <c r="C108" t="s">
        <v>661</v>
      </c>
      <c r="D108" t="s">
        <v>662</v>
      </c>
      <c r="E108" t="s">
        <v>663</v>
      </c>
      <c r="F108" t="s">
        <v>664</v>
      </c>
      <c r="G108" t="s">
        <v>665</v>
      </c>
      <c r="H108" t="s">
        <v>666</v>
      </c>
      <c r="I108" t="s">
        <v>667</v>
      </c>
      <c r="J108" t="s">
        <v>668</v>
      </c>
      <c r="K108" s="77">
        <v>3.99</v>
      </c>
      <c r="L108" t="s">
        <v>106</v>
      </c>
      <c r="M108" s="78">
        <v>6.7500000000000004E-2</v>
      </c>
      <c r="N108" s="78">
        <v>7.3499999999999996E-2</v>
      </c>
      <c r="O108" s="77">
        <v>57000</v>
      </c>
      <c r="P108" s="77">
        <v>100.35724999999999</v>
      </c>
      <c r="Q108" s="77">
        <v>0</v>
      </c>
      <c r="R108" s="77">
        <v>211.65344024999999</v>
      </c>
      <c r="S108" s="78">
        <v>0</v>
      </c>
      <c r="T108" s="78">
        <v>1.5800000000000002E-2</v>
      </c>
      <c r="U108" s="78">
        <v>1.8E-3</v>
      </c>
    </row>
    <row r="109" spans="2:21">
      <c r="B109" s="79" t="s">
        <v>316</v>
      </c>
      <c r="C109" s="16"/>
      <c r="D109" s="16"/>
      <c r="E109" s="16"/>
      <c r="F109" s="16"/>
      <c r="K109" s="81">
        <v>5.09</v>
      </c>
      <c r="N109" s="80">
        <v>6.4500000000000002E-2</v>
      </c>
      <c r="O109" s="81">
        <v>41000</v>
      </c>
      <c r="Q109" s="81">
        <v>0</v>
      </c>
      <c r="R109" s="81">
        <v>137.16145125</v>
      </c>
      <c r="T109" s="80">
        <v>1.03E-2</v>
      </c>
      <c r="U109" s="80">
        <v>1.1999999999999999E-3</v>
      </c>
    </row>
    <row r="110" spans="2:21">
      <c r="B110" t="s">
        <v>669</v>
      </c>
      <c r="C110" t="s">
        <v>670</v>
      </c>
      <c r="D110" t="s">
        <v>123</v>
      </c>
      <c r="E110" t="s">
        <v>663</v>
      </c>
      <c r="F110" t="s">
        <v>671</v>
      </c>
      <c r="G110" t="s">
        <v>672</v>
      </c>
      <c r="H110" t="s">
        <v>673</v>
      </c>
      <c r="I110" t="s">
        <v>667</v>
      </c>
      <c r="J110" t="s">
        <v>674</v>
      </c>
      <c r="K110" s="77">
        <v>5.09</v>
      </c>
      <c r="L110" t="s">
        <v>106</v>
      </c>
      <c r="M110" s="78">
        <v>4.1300000000000003E-2</v>
      </c>
      <c r="N110" s="78">
        <v>6.4500000000000002E-2</v>
      </c>
      <c r="O110" s="77">
        <v>41000</v>
      </c>
      <c r="P110" s="77">
        <v>90.416250000000005</v>
      </c>
      <c r="Q110" s="77">
        <v>0</v>
      </c>
      <c r="R110" s="77">
        <v>137.16145125</v>
      </c>
      <c r="S110" s="78">
        <v>1E-4</v>
      </c>
      <c r="T110" s="78">
        <v>1.03E-2</v>
      </c>
      <c r="U110" s="78">
        <v>1.1999999999999999E-3</v>
      </c>
    </row>
    <row r="111" spans="2:21">
      <c r="B111" t="s">
        <v>229</v>
      </c>
      <c r="C111" s="16"/>
      <c r="D111" s="16"/>
      <c r="E111" s="16"/>
      <c r="F111" s="16"/>
    </row>
    <row r="112" spans="2:21">
      <c r="B112" t="s">
        <v>304</v>
      </c>
      <c r="C112" s="16"/>
      <c r="D112" s="16"/>
      <c r="E112" s="16"/>
      <c r="F112" s="16"/>
    </row>
    <row r="113" spans="2:6">
      <c r="B113" t="s">
        <v>305</v>
      </c>
      <c r="C113" s="16"/>
      <c r="D113" s="16"/>
      <c r="E113" s="16"/>
      <c r="F113" s="16"/>
    </row>
    <row r="114" spans="2:6">
      <c r="B114" t="s">
        <v>306</v>
      </c>
      <c r="C114" s="16"/>
      <c r="D114" s="16"/>
      <c r="E114" s="16"/>
      <c r="F114" s="16"/>
    </row>
    <row r="115" spans="2:6">
      <c r="B115" t="s">
        <v>307</v>
      </c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519041.86</v>
      </c>
      <c r="J11" s="7"/>
      <c r="K11" s="75">
        <v>8.4375201099999995</v>
      </c>
      <c r="L11" s="75">
        <v>8428.6077298349992</v>
      </c>
      <c r="M11" s="7"/>
      <c r="N11" s="76">
        <v>1</v>
      </c>
      <c r="O11" s="76">
        <v>7.1300000000000002E-2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388514.86</v>
      </c>
      <c r="K12" s="81">
        <v>5.0630199999999999</v>
      </c>
      <c r="L12" s="81">
        <v>6795.1386537999997</v>
      </c>
      <c r="N12" s="80">
        <v>0.80620000000000003</v>
      </c>
      <c r="O12" s="80">
        <v>5.7500000000000002E-2</v>
      </c>
    </row>
    <row r="13" spans="2:62">
      <c r="B13" s="79" t="s">
        <v>675</v>
      </c>
      <c r="E13" s="16"/>
      <c r="F13" s="16"/>
      <c r="G13" s="16"/>
      <c r="I13" s="81">
        <v>160557.9</v>
      </c>
      <c r="K13" s="81">
        <v>1.1972499999999999</v>
      </c>
      <c r="L13" s="81">
        <v>4599.3348230000001</v>
      </c>
      <c r="N13" s="80">
        <v>0.54569999999999996</v>
      </c>
      <c r="O13" s="80">
        <v>3.8899999999999997E-2</v>
      </c>
    </row>
    <row r="14" spans="2:62">
      <c r="B14" t="s">
        <v>676</v>
      </c>
      <c r="C14" t="s">
        <v>677</v>
      </c>
      <c r="D14" t="s">
        <v>100</v>
      </c>
      <c r="E14" t="s">
        <v>123</v>
      </c>
      <c r="F14" t="s">
        <v>610</v>
      </c>
      <c r="G14" t="s">
        <v>356</v>
      </c>
      <c r="H14" t="s">
        <v>102</v>
      </c>
      <c r="I14" s="77">
        <v>2578</v>
      </c>
      <c r="J14" s="77">
        <v>2442</v>
      </c>
      <c r="K14" s="77">
        <v>0</v>
      </c>
      <c r="L14" s="77">
        <v>62.95476</v>
      </c>
      <c r="M14" s="78">
        <v>0</v>
      </c>
      <c r="N14" s="78">
        <v>7.4999999999999997E-3</v>
      </c>
      <c r="O14" s="78">
        <v>5.0000000000000001E-4</v>
      </c>
    </row>
    <row r="15" spans="2:62">
      <c r="B15" t="s">
        <v>678</v>
      </c>
      <c r="C15" t="s">
        <v>679</v>
      </c>
      <c r="D15" t="s">
        <v>100</v>
      </c>
      <c r="E15" t="s">
        <v>123</v>
      </c>
      <c r="F15" t="s">
        <v>680</v>
      </c>
      <c r="G15" t="s">
        <v>576</v>
      </c>
      <c r="H15" t="s">
        <v>102</v>
      </c>
      <c r="I15" s="77">
        <v>300</v>
      </c>
      <c r="J15" s="77">
        <v>29830</v>
      </c>
      <c r="K15" s="77">
        <v>0</v>
      </c>
      <c r="L15" s="77">
        <v>89.49</v>
      </c>
      <c r="M15" s="78">
        <v>0</v>
      </c>
      <c r="N15" s="78">
        <v>1.06E-2</v>
      </c>
      <c r="O15" s="78">
        <v>8.0000000000000004E-4</v>
      </c>
    </row>
    <row r="16" spans="2:62">
      <c r="B16" t="s">
        <v>681</v>
      </c>
      <c r="C16" t="s">
        <v>682</v>
      </c>
      <c r="D16" t="s">
        <v>100</v>
      </c>
      <c r="E16" t="s">
        <v>123</v>
      </c>
      <c r="F16" t="s">
        <v>575</v>
      </c>
      <c r="G16" t="s">
        <v>576</v>
      </c>
      <c r="H16" t="s">
        <v>102</v>
      </c>
      <c r="I16" s="77">
        <v>5883.9</v>
      </c>
      <c r="J16" s="77">
        <v>6515</v>
      </c>
      <c r="K16" s="77">
        <v>0</v>
      </c>
      <c r="L16" s="77">
        <v>383.33608500000003</v>
      </c>
      <c r="M16" s="78">
        <v>1E-4</v>
      </c>
      <c r="N16" s="78">
        <v>4.5499999999999999E-2</v>
      </c>
      <c r="O16" s="78">
        <v>3.2000000000000002E-3</v>
      </c>
    </row>
    <row r="17" spans="2:15">
      <c r="B17" t="s">
        <v>683</v>
      </c>
      <c r="C17" t="s">
        <v>684</v>
      </c>
      <c r="D17" t="s">
        <v>100</v>
      </c>
      <c r="E17" t="s">
        <v>123</v>
      </c>
      <c r="F17" t="s">
        <v>580</v>
      </c>
      <c r="G17" t="s">
        <v>576</v>
      </c>
      <c r="H17" t="s">
        <v>102</v>
      </c>
      <c r="I17" s="77">
        <v>3291</v>
      </c>
      <c r="J17" s="77">
        <v>1200</v>
      </c>
      <c r="K17" s="77">
        <v>0</v>
      </c>
      <c r="L17" s="77">
        <v>39.491999999999997</v>
      </c>
      <c r="M17" s="78">
        <v>0</v>
      </c>
      <c r="N17" s="78">
        <v>4.7000000000000002E-3</v>
      </c>
      <c r="O17" s="78">
        <v>2.9999999999999997E-4</v>
      </c>
    </row>
    <row r="18" spans="2:15">
      <c r="B18" t="s">
        <v>685</v>
      </c>
      <c r="C18" t="s">
        <v>686</v>
      </c>
      <c r="D18" t="s">
        <v>100</v>
      </c>
      <c r="E18" t="s">
        <v>123</v>
      </c>
      <c r="F18" t="s">
        <v>687</v>
      </c>
      <c r="G18" t="s">
        <v>537</v>
      </c>
      <c r="H18" t="s">
        <v>102</v>
      </c>
      <c r="I18" s="77">
        <v>5132</v>
      </c>
      <c r="J18" s="77">
        <v>3725</v>
      </c>
      <c r="K18" s="77">
        <v>0</v>
      </c>
      <c r="L18" s="77">
        <v>191.167</v>
      </c>
      <c r="M18" s="78">
        <v>0</v>
      </c>
      <c r="N18" s="78">
        <v>2.2700000000000001E-2</v>
      </c>
      <c r="O18" s="78">
        <v>1.6000000000000001E-3</v>
      </c>
    </row>
    <row r="19" spans="2:15">
      <c r="B19" t="s">
        <v>688</v>
      </c>
      <c r="C19" t="s">
        <v>689</v>
      </c>
      <c r="D19" t="s">
        <v>100</v>
      </c>
      <c r="E19" t="s">
        <v>123</v>
      </c>
      <c r="F19" t="s">
        <v>690</v>
      </c>
      <c r="G19" t="s">
        <v>537</v>
      </c>
      <c r="H19" t="s">
        <v>102</v>
      </c>
      <c r="I19" s="77">
        <v>4636</v>
      </c>
      <c r="J19" s="77">
        <v>2884</v>
      </c>
      <c r="K19" s="77">
        <v>0</v>
      </c>
      <c r="L19" s="77">
        <v>133.70223999999999</v>
      </c>
      <c r="M19" s="78">
        <v>0</v>
      </c>
      <c r="N19" s="78">
        <v>1.5900000000000001E-2</v>
      </c>
      <c r="O19" s="78">
        <v>1.1000000000000001E-3</v>
      </c>
    </row>
    <row r="20" spans="2:15">
      <c r="B20" t="s">
        <v>691</v>
      </c>
      <c r="C20" t="s">
        <v>692</v>
      </c>
      <c r="D20" t="s">
        <v>100</v>
      </c>
      <c r="E20" t="s">
        <v>123</v>
      </c>
      <c r="F20" t="s">
        <v>516</v>
      </c>
      <c r="G20" t="s">
        <v>517</v>
      </c>
      <c r="H20" t="s">
        <v>102</v>
      </c>
      <c r="I20" s="77">
        <v>172</v>
      </c>
      <c r="J20" s="77">
        <v>77200</v>
      </c>
      <c r="K20" s="77">
        <v>0.31931999999999999</v>
      </c>
      <c r="L20" s="77">
        <v>133.10332</v>
      </c>
      <c r="M20" s="78">
        <v>0</v>
      </c>
      <c r="N20" s="78">
        <v>1.5800000000000002E-2</v>
      </c>
      <c r="O20" s="78">
        <v>1.1000000000000001E-3</v>
      </c>
    </row>
    <row r="21" spans="2:15">
      <c r="B21" t="s">
        <v>693</v>
      </c>
      <c r="C21" t="s">
        <v>694</v>
      </c>
      <c r="D21" t="s">
        <v>100</v>
      </c>
      <c r="E21" t="s">
        <v>123</v>
      </c>
      <c r="F21" t="s">
        <v>695</v>
      </c>
      <c r="G21" t="s">
        <v>312</v>
      </c>
      <c r="H21" t="s">
        <v>102</v>
      </c>
      <c r="I21" s="77">
        <v>1474</v>
      </c>
      <c r="J21" s="77">
        <v>14420</v>
      </c>
      <c r="K21" s="77">
        <v>0</v>
      </c>
      <c r="L21" s="77">
        <v>212.55080000000001</v>
      </c>
      <c r="M21" s="78">
        <v>0</v>
      </c>
      <c r="N21" s="78">
        <v>2.52E-2</v>
      </c>
      <c r="O21" s="78">
        <v>1.8E-3</v>
      </c>
    </row>
    <row r="22" spans="2:15">
      <c r="B22" t="s">
        <v>696</v>
      </c>
      <c r="C22" t="s">
        <v>697</v>
      </c>
      <c r="D22" t="s">
        <v>100</v>
      </c>
      <c r="E22" t="s">
        <v>123</v>
      </c>
      <c r="F22" t="s">
        <v>698</v>
      </c>
      <c r="G22" t="s">
        <v>312</v>
      </c>
      <c r="H22" t="s">
        <v>102</v>
      </c>
      <c r="I22" s="77">
        <v>15365</v>
      </c>
      <c r="J22" s="77">
        <v>1840</v>
      </c>
      <c r="K22" s="77">
        <v>0</v>
      </c>
      <c r="L22" s="77">
        <v>282.71600000000001</v>
      </c>
      <c r="M22" s="78">
        <v>0</v>
      </c>
      <c r="N22" s="78">
        <v>3.3500000000000002E-2</v>
      </c>
      <c r="O22" s="78">
        <v>2.3999999999999998E-3</v>
      </c>
    </row>
    <row r="23" spans="2:15">
      <c r="B23" t="s">
        <v>699</v>
      </c>
      <c r="C23" t="s">
        <v>700</v>
      </c>
      <c r="D23" t="s">
        <v>100</v>
      </c>
      <c r="E23" t="s">
        <v>123</v>
      </c>
      <c r="F23" t="s">
        <v>311</v>
      </c>
      <c r="G23" t="s">
        <v>312</v>
      </c>
      <c r="H23" t="s">
        <v>102</v>
      </c>
      <c r="I23" s="77">
        <v>24940</v>
      </c>
      <c r="J23" s="77">
        <v>2759</v>
      </c>
      <c r="K23" s="77">
        <v>0</v>
      </c>
      <c r="L23" s="77">
        <v>688.09460000000001</v>
      </c>
      <c r="M23" s="78">
        <v>0</v>
      </c>
      <c r="N23" s="78">
        <v>8.1600000000000006E-2</v>
      </c>
      <c r="O23" s="78">
        <v>5.7999999999999996E-3</v>
      </c>
    </row>
    <row r="24" spans="2:15">
      <c r="B24" t="s">
        <v>701</v>
      </c>
      <c r="C24" t="s">
        <v>702</v>
      </c>
      <c r="D24" t="s">
        <v>100</v>
      </c>
      <c r="E24" t="s">
        <v>123</v>
      </c>
      <c r="F24" t="s">
        <v>703</v>
      </c>
      <c r="G24" t="s">
        <v>312</v>
      </c>
      <c r="H24" t="s">
        <v>102</v>
      </c>
      <c r="I24" s="77">
        <v>1145</v>
      </c>
      <c r="J24" s="77">
        <v>12330</v>
      </c>
      <c r="K24" s="77">
        <v>0</v>
      </c>
      <c r="L24" s="77">
        <v>141.17850000000001</v>
      </c>
      <c r="M24" s="78">
        <v>0</v>
      </c>
      <c r="N24" s="78">
        <v>1.67E-2</v>
      </c>
      <c r="O24" s="78">
        <v>1.1999999999999999E-3</v>
      </c>
    </row>
    <row r="25" spans="2:15">
      <c r="B25" t="s">
        <v>704</v>
      </c>
      <c r="C25" t="s">
        <v>705</v>
      </c>
      <c r="D25" t="s">
        <v>100</v>
      </c>
      <c r="E25" t="s">
        <v>123</v>
      </c>
      <c r="F25" t="s">
        <v>341</v>
      </c>
      <c r="G25" t="s">
        <v>312</v>
      </c>
      <c r="H25" t="s">
        <v>102</v>
      </c>
      <c r="I25" s="77">
        <v>17349</v>
      </c>
      <c r="J25" s="77">
        <v>3038</v>
      </c>
      <c r="K25" s="77">
        <v>0</v>
      </c>
      <c r="L25" s="77">
        <v>527.06262000000004</v>
      </c>
      <c r="M25" s="78">
        <v>0</v>
      </c>
      <c r="N25" s="78">
        <v>6.25E-2</v>
      </c>
      <c r="O25" s="78">
        <v>4.4999999999999997E-3</v>
      </c>
    </row>
    <row r="26" spans="2:15">
      <c r="B26" t="s">
        <v>706</v>
      </c>
      <c r="C26" t="s">
        <v>707</v>
      </c>
      <c r="D26" t="s">
        <v>100</v>
      </c>
      <c r="E26" t="s">
        <v>123</v>
      </c>
      <c r="F26" t="s">
        <v>604</v>
      </c>
      <c r="G26" t="s">
        <v>547</v>
      </c>
      <c r="H26" t="s">
        <v>102</v>
      </c>
      <c r="I26" s="77">
        <v>84</v>
      </c>
      <c r="J26" s="77">
        <v>97110</v>
      </c>
      <c r="K26" s="77">
        <v>0</v>
      </c>
      <c r="L26" s="77">
        <v>81.572400000000002</v>
      </c>
      <c r="M26" s="78">
        <v>0</v>
      </c>
      <c r="N26" s="78">
        <v>9.7000000000000003E-3</v>
      </c>
      <c r="O26" s="78">
        <v>6.9999999999999999E-4</v>
      </c>
    </row>
    <row r="27" spans="2:15">
      <c r="B27" t="s">
        <v>708</v>
      </c>
      <c r="C27" t="s">
        <v>709</v>
      </c>
      <c r="D27" t="s">
        <v>100</v>
      </c>
      <c r="E27" t="s">
        <v>123</v>
      </c>
      <c r="F27" t="s">
        <v>710</v>
      </c>
      <c r="G27" t="s">
        <v>640</v>
      </c>
      <c r="H27" t="s">
        <v>102</v>
      </c>
      <c r="I27" s="77">
        <v>458</v>
      </c>
      <c r="J27" s="77">
        <v>4750</v>
      </c>
      <c r="K27" s="77">
        <v>0</v>
      </c>
      <c r="L27" s="77">
        <v>21.754999999999999</v>
      </c>
      <c r="M27" s="78">
        <v>0</v>
      </c>
      <c r="N27" s="78">
        <v>2.5999999999999999E-3</v>
      </c>
      <c r="O27" s="78">
        <v>2.0000000000000001E-4</v>
      </c>
    </row>
    <row r="28" spans="2:15">
      <c r="B28" t="s">
        <v>711</v>
      </c>
      <c r="C28" t="s">
        <v>712</v>
      </c>
      <c r="D28" t="s">
        <v>100</v>
      </c>
      <c r="E28" t="s">
        <v>123</v>
      </c>
      <c r="F28" t="s">
        <v>713</v>
      </c>
      <c r="G28" t="s">
        <v>640</v>
      </c>
      <c r="H28" t="s">
        <v>102</v>
      </c>
      <c r="I28" s="77">
        <v>94</v>
      </c>
      <c r="J28" s="77">
        <v>42110</v>
      </c>
      <c r="K28" s="77">
        <v>0</v>
      </c>
      <c r="L28" s="77">
        <v>39.583399999999997</v>
      </c>
      <c r="M28" s="78">
        <v>0</v>
      </c>
      <c r="N28" s="78">
        <v>4.7000000000000002E-3</v>
      </c>
      <c r="O28" s="78">
        <v>2.9999999999999997E-4</v>
      </c>
    </row>
    <row r="29" spans="2:15">
      <c r="B29" t="s">
        <v>714</v>
      </c>
      <c r="C29" t="s">
        <v>715</v>
      </c>
      <c r="D29" t="s">
        <v>100</v>
      </c>
      <c r="E29" t="s">
        <v>123</v>
      </c>
      <c r="F29" t="s">
        <v>716</v>
      </c>
      <c r="G29" t="s">
        <v>417</v>
      </c>
      <c r="H29" t="s">
        <v>102</v>
      </c>
      <c r="I29" s="77">
        <v>12876</v>
      </c>
      <c r="J29" s="77">
        <v>2010</v>
      </c>
      <c r="K29" s="77">
        <v>0</v>
      </c>
      <c r="L29" s="77">
        <v>258.80759999999998</v>
      </c>
      <c r="M29" s="78">
        <v>0</v>
      </c>
      <c r="N29" s="78">
        <v>3.0700000000000002E-2</v>
      </c>
      <c r="O29" s="78">
        <v>2.2000000000000001E-3</v>
      </c>
    </row>
    <row r="30" spans="2:15">
      <c r="B30" t="s">
        <v>717</v>
      </c>
      <c r="C30" t="s">
        <v>718</v>
      </c>
      <c r="D30" t="s">
        <v>100</v>
      </c>
      <c r="E30" t="s">
        <v>123</v>
      </c>
      <c r="F30" t="s">
        <v>719</v>
      </c>
      <c r="G30" t="s">
        <v>720</v>
      </c>
      <c r="H30" t="s">
        <v>102</v>
      </c>
      <c r="I30" s="77">
        <v>916</v>
      </c>
      <c r="J30" s="77">
        <v>13670</v>
      </c>
      <c r="K30" s="77">
        <v>0</v>
      </c>
      <c r="L30" s="77">
        <v>125.21720000000001</v>
      </c>
      <c r="M30" s="78">
        <v>0</v>
      </c>
      <c r="N30" s="78">
        <v>1.49E-2</v>
      </c>
      <c r="O30" s="78">
        <v>1.1000000000000001E-3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723</v>
      </c>
      <c r="G31" t="s">
        <v>720</v>
      </c>
      <c r="H31" t="s">
        <v>102</v>
      </c>
      <c r="I31" s="77">
        <v>126</v>
      </c>
      <c r="J31" s="77">
        <v>41920</v>
      </c>
      <c r="K31" s="77">
        <v>0</v>
      </c>
      <c r="L31" s="77">
        <v>52.819200000000002</v>
      </c>
      <c r="M31" s="78">
        <v>0</v>
      </c>
      <c r="N31" s="78">
        <v>6.3E-3</v>
      </c>
      <c r="O31" s="78">
        <v>4.0000000000000002E-4</v>
      </c>
    </row>
    <row r="32" spans="2:15">
      <c r="B32" t="s">
        <v>724</v>
      </c>
      <c r="C32" t="s">
        <v>725</v>
      </c>
      <c r="D32" t="s">
        <v>100</v>
      </c>
      <c r="E32" t="s">
        <v>123</v>
      </c>
      <c r="F32" t="s">
        <v>511</v>
      </c>
      <c r="G32" t="s">
        <v>512</v>
      </c>
      <c r="H32" t="s">
        <v>102</v>
      </c>
      <c r="I32" s="77">
        <v>237</v>
      </c>
      <c r="J32" s="77">
        <v>8344</v>
      </c>
      <c r="K32" s="77">
        <v>0</v>
      </c>
      <c r="L32" s="77">
        <v>19.775279999999999</v>
      </c>
      <c r="M32" s="78">
        <v>0</v>
      </c>
      <c r="N32" s="78">
        <v>2.3E-3</v>
      </c>
      <c r="O32" s="78">
        <v>2.0000000000000001E-4</v>
      </c>
    </row>
    <row r="33" spans="2:15">
      <c r="B33" t="s">
        <v>726</v>
      </c>
      <c r="C33" t="s">
        <v>727</v>
      </c>
      <c r="D33" t="s">
        <v>100</v>
      </c>
      <c r="E33" t="s">
        <v>123</v>
      </c>
      <c r="F33" t="s">
        <v>529</v>
      </c>
      <c r="G33" t="s">
        <v>338</v>
      </c>
      <c r="H33" t="s">
        <v>102</v>
      </c>
      <c r="I33" s="77">
        <v>2409</v>
      </c>
      <c r="J33" s="77">
        <v>2886</v>
      </c>
      <c r="K33" s="77">
        <v>0</v>
      </c>
      <c r="L33" s="77">
        <v>69.523740000000004</v>
      </c>
      <c r="M33" s="78">
        <v>0</v>
      </c>
      <c r="N33" s="78">
        <v>8.2000000000000007E-3</v>
      </c>
      <c r="O33" s="78">
        <v>5.9999999999999995E-4</v>
      </c>
    </row>
    <row r="34" spans="2:15">
      <c r="B34" t="s">
        <v>728</v>
      </c>
      <c r="C34" t="s">
        <v>729</v>
      </c>
      <c r="D34" t="s">
        <v>100</v>
      </c>
      <c r="E34" t="s">
        <v>123</v>
      </c>
      <c r="F34" t="s">
        <v>520</v>
      </c>
      <c r="G34" t="s">
        <v>338</v>
      </c>
      <c r="H34" t="s">
        <v>102</v>
      </c>
      <c r="I34" s="77">
        <v>2234</v>
      </c>
      <c r="J34" s="77">
        <v>1943</v>
      </c>
      <c r="K34" s="77">
        <v>0</v>
      </c>
      <c r="L34" s="77">
        <v>43.406619999999997</v>
      </c>
      <c r="M34" s="78">
        <v>0</v>
      </c>
      <c r="N34" s="78">
        <v>5.1000000000000004E-3</v>
      </c>
      <c r="O34" s="78">
        <v>4.0000000000000002E-4</v>
      </c>
    </row>
    <row r="35" spans="2:15">
      <c r="B35" t="s">
        <v>730</v>
      </c>
      <c r="C35" t="s">
        <v>731</v>
      </c>
      <c r="D35" t="s">
        <v>100</v>
      </c>
      <c r="E35" t="s">
        <v>123</v>
      </c>
      <c r="F35" t="s">
        <v>422</v>
      </c>
      <c r="G35" t="s">
        <v>338</v>
      </c>
      <c r="H35" t="s">
        <v>102</v>
      </c>
      <c r="I35" s="77">
        <v>410</v>
      </c>
      <c r="J35" s="77">
        <v>33330</v>
      </c>
      <c r="K35" s="77">
        <v>0</v>
      </c>
      <c r="L35" s="77">
        <v>136.65299999999999</v>
      </c>
      <c r="M35" s="78">
        <v>0</v>
      </c>
      <c r="N35" s="78">
        <v>1.6199999999999999E-2</v>
      </c>
      <c r="O35" s="78">
        <v>1.1999999999999999E-3</v>
      </c>
    </row>
    <row r="36" spans="2:15">
      <c r="B36" t="s">
        <v>732</v>
      </c>
      <c r="C36" t="s">
        <v>733</v>
      </c>
      <c r="D36" t="s">
        <v>100</v>
      </c>
      <c r="E36" t="s">
        <v>123</v>
      </c>
      <c r="F36" t="s">
        <v>399</v>
      </c>
      <c r="G36" t="s">
        <v>338</v>
      </c>
      <c r="H36" t="s">
        <v>102</v>
      </c>
      <c r="I36" s="77">
        <v>8440</v>
      </c>
      <c r="J36" s="77">
        <v>902.1</v>
      </c>
      <c r="K36" s="77">
        <v>0</v>
      </c>
      <c r="L36" s="77">
        <v>76.137240000000006</v>
      </c>
      <c r="M36" s="78">
        <v>0</v>
      </c>
      <c r="N36" s="78">
        <v>8.9999999999999993E-3</v>
      </c>
      <c r="O36" s="78">
        <v>5.9999999999999995E-4</v>
      </c>
    </row>
    <row r="37" spans="2:15">
      <c r="B37" t="s">
        <v>734</v>
      </c>
      <c r="C37" t="s">
        <v>735</v>
      </c>
      <c r="D37" t="s">
        <v>100</v>
      </c>
      <c r="E37" t="s">
        <v>123</v>
      </c>
      <c r="F37" t="s">
        <v>403</v>
      </c>
      <c r="G37" t="s">
        <v>338</v>
      </c>
      <c r="H37" t="s">
        <v>102</v>
      </c>
      <c r="I37" s="77">
        <v>607</v>
      </c>
      <c r="J37" s="77">
        <v>24000</v>
      </c>
      <c r="K37" s="77">
        <v>0.87792999999999999</v>
      </c>
      <c r="L37" s="77">
        <v>146.55793</v>
      </c>
      <c r="M37" s="78">
        <v>0</v>
      </c>
      <c r="N37" s="78">
        <v>1.7399999999999999E-2</v>
      </c>
      <c r="O37" s="78">
        <v>1.1999999999999999E-3</v>
      </c>
    </row>
    <row r="38" spans="2:15">
      <c r="B38" t="s">
        <v>736</v>
      </c>
      <c r="C38" t="s">
        <v>737</v>
      </c>
      <c r="D38" t="s">
        <v>100</v>
      </c>
      <c r="E38" t="s">
        <v>123</v>
      </c>
      <c r="F38" t="s">
        <v>371</v>
      </c>
      <c r="G38" t="s">
        <v>338</v>
      </c>
      <c r="H38" t="s">
        <v>102</v>
      </c>
      <c r="I38" s="77">
        <v>536</v>
      </c>
      <c r="J38" s="77">
        <v>20800</v>
      </c>
      <c r="K38" s="77">
        <v>0</v>
      </c>
      <c r="L38" s="77">
        <v>111.488</v>
      </c>
      <c r="M38" s="78">
        <v>0</v>
      </c>
      <c r="N38" s="78">
        <v>1.32E-2</v>
      </c>
      <c r="O38" s="78">
        <v>8.9999999999999998E-4</v>
      </c>
    </row>
    <row r="39" spans="2:15">
      <c r="B39" t="s">
        <v>738</v>
      </c>
      <c r="C39" t="s">
        <v>739</v>
      </c>
      <c r="D39" t="s">
        <v>100</v>
      </c>
      <c r="E39" t="s">
        <v>123</v>
      </c>
      <c r="F39" t="s">
        <v>664</v>
      </c>
      <c r="G39" t="s">
        <v>740</v>
      </c>
      <c r="H39" t="s">
        <v>102</v>
      </c>
      <c r="I39" s="77">
        <v>7421</v>
      </c>
      <c r="J39" s="77">
        <v>2795</v>
      </c>
      <c r="K39" s="77">
        <v>0</v>
      </c>
      <c r="L39" s="77">
        <v>207.41695000000001</v>
      </c>
      <c r="M39" s="78">
        <v>0</v>
      </c>
      <c r="N39" s="78">
        <v>2.46E-2</v>
      </c>
      <c r="O39" s="78">
        <v>1.8E-3</v>
      </c>
    </row>
    <row r="40" spans="2:15">
      <c r="B40" t="s">
        <v>741</v>
      </c>
      <c r="C40" t="s">
        <v>742</v>
      </c>
      <c r="D40" t="s">
        <v>100</v>
      </c>
      <c r="E40" t="s">
        <v>123</v>
      </c>
      <c r="F40" t="s">
        <v>743</v>
      </c>
      <c r="G40" t="s">
        <v>129</v>
      </c>
      <c r="H40" t="s">
        <v>102</v>
      </c>
      <c r="I40" s="77">
        <v>181</v>
      </c>
      <c r="J40" s="77">
        <v>75700</v>
      </c>
      <c r="K40" s="77">
        <v>0</v>
      </c>
      <c r="L40" s="77">
        <v>137.017</v>
      </c>
      <c r="M40" s="78">
        <v>0</v>
      </c>
      <c r="N40" s="78">
        <v>1.6299999999999999E-2</v>
      </c>
      <c r="O40" s="78">
        <v>1.1999999999999999E-3</v>
      </c>
    </row>
    <row r="41" spans="2:15">
      <c r="B41" t="s">
        <v>744</v>
      </c>
      <c r="C41" t="s">
        <v>745</v>
      </c>
      <c r="D41" t="s">
        <v>100</v>
      </c>
      <c r="E41" t="s">
        <v>123</v>
      </c>
      <c r="F41" t="s">
        <v>532</v>
      </c>
      <c r="G41" t="s">
        <v>132</v>
      </c>
      <c r="H41" t="s">
        <v>102</v>
      </c>
      <c r="I41" s="77">
        <v>41263</v>
      </c>
      <c r="J41" s="77">
        <v>452.6</v>
      </c>
      <c r="K41" s="77">
        <v>0</v>
      </c>
      <c r="L41" s="77">
        <v>186.756338</v>
      </c>
      <c r="M41" s="78">
        <v>0</v>
      </c>
      <c r="N41" s="78">
        <v>2.2200000000000001E-2</v>
      </c>
      <c r="O41" s="78">
        <v>1.6000000000000001E-3</v>
      </c>
    </row>
    <row r="42" spans="2:15">
      <c r="B42" s="79" t="s">
        <v>746</v>
      </c>
      <c r="E42" s="16"/>
      <c r="F42" s="16"/>
      <c r="G42" s="16"/>
      <c r="I42" s="81">
        <v>121590.36</v>
      </c>
      <c r="K42" s="81">
        <v>0</v>
      </c>
      <c r="L42" s="81">
        <v>1151.1283900000001</v>
      </c>
      <c r="N42" s="80">
        <v>0.1366</v>
      </c>
      <c r="O42" s="80">
        <v>9.7000000000000003E-3</v>
      </c>
    </row>
    <row r="43" spans="2:15">
      <c r="B43" t="s">
        <v>747</v>
      </c>
      <c r="C43" t="s">
        <v>748</v>
      </c>
      <c r="D43" t="s">
        <v>100</v>
      </c>
      <c r="E43" t="s">
        <v>123</v>
      </c>
      <c r="F43" t="s">
        <v>551</v>
      </c>
      <c r="G43" t="s">
        <v>356</v>
      </c>
      <c r="H43" t="s">
        <v>102</v>
      </c>
      <c r="I43" s="77">
        <v>23446</v>
      </c>
      <c r="J43" s="77">
        <v>105.8</v>
      </c>
      <c r="K43" s="77">
        <v>0</v>
      </c>
      <c r="L43" s="77">
        <v>24.805868</v>
      </c>
      <c r="M43" s="78">
        <v>0</v>
      </c>
      <c r="N43" s="78">
        <v>2.8999999999999998E-3</v>
      </c>
      <c r="O43" s="78">
        <v>2.0000000000000001E-4</v>
      </c>
    </row>
    <row r="44" spans="2:15">
      <c r="B44" t="s">
        <v>749</v>
      </c>
      <c r="C44" t="s">
        <v>750</v>
      </c>
      <c r="D44" t="s">
        <v>100</v>
      </c>
      <c r="E44" t="s">
        <v>123</v>
      </c>
      <c r="F44" t="s">
        <v>751</v>
      </c>
      <c r="G44" t="s">
        <v>537</v>
      </c>
      <c r="H44" t="s">
        <v>102</v>
      </c>
      <c r="I44" s="77">
        <v>1366</v>
      </c>
      <c r="J44" s="77">
        <v>5758</v>
      </c>
      <c r="K44" s="77">
        <v>0</v>
      </c>
      <c r="L44" s="77">
        <v>78.65428</v>
      </c>
      <c r="M44" s="78">
        <v>0</v>
      </c>
      <c r="N44" s="78">
        <v>9.2999999999999992E-3</v>
      </c>
      <c r="O44" s="78">
        <v>6.9999999999999999E-4</v>
      </c>
    </row>
    <row r="45" spans="2:15">
      <c r="B45" t="s">
        <v>752</v>
      </c>
      <c r="C45" t="s">
        <v>753</v>
      </c>
      <c r="D45" t="s">
        <v>100</v>
      </c>
      <c r="E45" t="s">
        <v>123</v>
      </c>
      <c r="F45" t="s">
        <v>588</v>
      </c>
      <c r="G45" t="s">
        <v>438</v>
      </c>
      <c r="H45" t="s">
        <v>102</v>
      </c>
      <c r="I45" s="77">
        <v>302</v>
      </c>
      <c r="J45" s="77">
        <v>17820</v>
      </c>
      <c r="K45" s="77">
        <v>0</v>
      </c>
      <c r="L45" s="77">
        <v>53.816400000000002</v>
      </c>
      <c r="M45" s="78">
        <v>0</v>
      </c>
      <c r="N45" s="78">
        <v>6.4000000000000003E-3</v>
      </c>
      <c r="O45" s="78">
        <v>5.0000000000000001E-4</v>
      </c>
    </row>
    <row r="46" spans="2:15">
      <c r="B46" t="s">
        <v>754</v>
      </c>
      <c r="C46" t="s">
        <v>755</v>
      </c>
      <c r="D46" t="s">
        <v>100</v>
      </c>
      <c r="E46" t="s">
        <v>123</v>
      </c>
      <c r="F46" t="s">
        <v>555</v>
      </c>
      <c r="G46" t="s">
        <v>438</v>
      </c>
      <c r="H46" t="s">
        <v>102</v>
      </c>
      <c r="I46" s="77">
        <v>209</v>
      </c>
      <c r="J46" s="77">
        <v>22990</v>
      </c>
      <c r="K46" s="77">
        <v>0</v>
      </c>
      <c r="L46" s="77">
        <v>48.049100000000003</v>
      </c>
      <c r="M46" s="78">
        <v>0</v>
      </c>
      <c r="N46" s="78">
        <v>5.7000000000000002E-3</v>
      </c>
      <c r="O46" s="78">
        <v>4.0000000000000002E-4</v>
      </c>
    </row>
    <row r="47" spans="2:15">
      <c r="B47" t="s">
        <v>756</v>
      </c>
      <c r="C47" t="s">
        <v>757</v>
      </c>
      <c r="D47" t="s">
        <v>100</v>
      </c>
      <c r="E47" t="s">
        <v>123</v>
      </c>
      <c r="F47" t="s">
        <v>758</v>
      </c>
      <c r="G47" t="s">
        <v>438</v>
      </c>
      <c r="H47" t="s">
        <v>102</v>
      </c>
      <c r="I47" s="77">
        <v>3775</v>
      </c>
      <c r="J47" s="77">
        <v>1406</v>
      </c>
      <c r="K47" s="77">
        <v>0</v>
      </c>
      <c r="L47" s="77">
        <v>53.076500000000003</v>
      </c>
      <c r="M47" s="78">
        <v>1E-4</v>
      </c>
      <c r="N47" s="78">
        <v>6.3E-3</v>
      </c>
      <c r="O47" s="78">
        <v>4.0000000000000002E-4</v>
      </c>
    </row>
    <row r="48" spans="2:15">
      <c r="B48" t="s">
        <v>759</v>
      </c>
      <c r="C48" t="s">
        <v>760</v>
      </c>
      <c r="D48" t="s">
        <v>100</v>
      </c>
      <c r="E48" t="s">
        <v>123</v>
      </c>
      <c r="F48" t="s">
        <v>761</v>
      </c>
      <c r="G48" t="s">
        <v>547</v>
      </c>
      <c r="H48" t="s">
        <v>102</v>
      </c>
      <c r="I48" s="77">
        <v>258</v>
      </c>
      <c r="J48" s="77">
        <v>12700</v>
      </c>
      <c r="K48" s="77">
        <v>0</v>
      </c>
      <c r="L48" s="77">
        <v>32.765999999999998</v>
      </c>
      <c r="M48" s="78">
        <v>0</v>
      </c>
      <c r="N48" s="78">
        <v>3.8999999999999998E-3</v>
      </c>
      <c r="O48" s="78">
        <v>2.9999999999999997E-4</v>
      </c>
    </row>
    <row r="49" spans="2:15">
      <c r="B49" t="s">
        <v>762</v>
      </c>
      <c r="C49" t="s">
        <v>763</v>
      </c>
      <c r="D49" t="s">
        <v>100</v>
      </c>
      <c r="E49" t="s">
        <v>123</v>
      </c>
      <c r="F49" t="s">
        <v>639</v>
      </c>
      <c r="G49" t="s">
        <v>640</v>
      </c>
      <c r="H49" t="s">
        <v>102</v>
      </c>
      <c r="I49" s="77">
        <v>70266.8</v>
      </c>
      <c r="J49" s="77">
        <v>125.8</v>
      </c>
      <c r="K49" s="77">
        <v>0</v>
      </c>
      <c r="L49" s="77">
        <v>88.395634400000006</v>
      </c>
      <c r="M49" s="78">
        <v>0</v>
      </c>
      <c r="N49" s="78">
        <v>1.0500000000000001E-2</v>
      </c>
      <c r="O49" s="78">
        <v>6.9999999999999999E-4</v>
      </c>
    </row>
    <row r="50" spans="2:15">
      <c r="B50" t="s">
        <v>764</v>
      </c>
      <c r="C50" t="s">
        <v>765</v>
      </c>
      <c r="D50" t="s">
        <v>100</v>
      </c>
      <c r="E50" t="s">
        <v>123</v>
      </c>
      <c r="F50" t="s">
        <v>407</v>
      </c>
      <c r="G50" t="s">
        <v>338</v>
      </c>
      <c r="H50" t="s">
        <v>102</v>
      </c>
      <c r="I50" s="77">
        <v>4692</v>
      </c>
      <c r="J50" s="77">
        <v>1625</v>
      </c>
      <c r="K50" s="77">
        <v>0</v>
      </c>
      <c r="L50" s="77">
        <v>76.245000000000005</v>
      </c>
      <c r="M50" s="78">
        <v>0</v>
      </c>
      <c r="N50" s="78">
        <v>8.9999999999999993E-3</v>
      </c>
      <c r="O50" s="78">
        <v>5.9999999999999995E-4</v>
      </c>
    </row>
    <row r="51" spans="2:15">
      <c r="B51" t="s">
        <v>766</v>
      </c>
      <c r="C51" t="s">
        <v>767</v>
      </c>
      <c r="D51" t="s">
        <v>100</v>
      </c>
      <c r="E51" t="s">
        <v>123</v>
      </c>
      <c r="F51" t="s">
        <v>447</v>
      </c>
      <c r="G51" t="s">
        <v>338</v>
      </c>
      <c r="H51" t="s">
        <v>102</v>
      </c>
      <c r="I51" s="77">
        <v>2169</v>
      </c>
      <c r="J51" s="77">
        <v>7673</v>
      </c>
      <c r="K51" s="77">
        <v>0</v>
      </c>
      <c r="L51" s="77">
        <v>166.42737</v>
      </c>
      <c r="M51" s="78">
        <v>1E-4</v>
      </c>
      <c r="N51" s="78">
        <v>1.9699999999999999E-2</v>
      </c>
      <c r="O51" s="78">
        <v>1.4E-3</v>
      </c>
    </row>
    <row r="52" spans="2:15">
      <c r="B52" t="s">
        <v>768</v>
      </c>
      <c r="C52" t="s">
        <v>769</v>
      </c>
      <c r="D52" t="s">
        <v>100</v>
      </c>
      <c r="E52" t="s">
        <v>123</v>
      </c>
      <c r="F52" t="s">
        <v>479</v>
      </c>
      <c r="G52" t="s">
        <v>338</v>
      </c>
      <c r="H52" t="s">
        <v>102</v>
      </c>
      <c r="I52" s="77">
        <v>263</v>
      </c>
      <c r="J52" s="77">
        <v>16040</v>
      </c>
      <c r="K52" s="77">
        <v>0</v>
      </c>
      <c r="L52" s="77">
        <v>42.185200000000002</v>
      </c>
      <c r="M52" s="78">
        <v>0</v>
      </c>
      <c r="N52" s="78">
        <v>5.0000000000000001E-3</v>
      </c>
      <c r="O52" s="78">
        <v>4.0000000000000002E-4</v>
      </c>
    </row>
    <row r="53" spans="2:15">
      <c r="B53" t="s">
        <v>770</v>
      </c>
      <c r="C53" t="s">
        <v>771</v>
      </c>
      <c r="D53" t="s">
        <v>100</v>
      </c>
      <c r="E53" t="s">
        <v>123</v>
      </c>
      <c r="F53" t="s">
        <v>772</v>
      </c>
      <c r="G53" t="s">
        <v>412</v>
      </c>
      <c r="H53" t="s">
        <v>102</v>
      </c>
      <c r="I53" s="77">
        <v>164</v>
      </c>
      <c r="J53" s="77">
        <v>30370</v>
      </c>
      <c r="K53" s="77">
        <v>0</v>
      </c>
      <c r="L53" s="77">
        <v>49.806800000000003</v>
      </c>
      <c r="M53" s="78">
        <v>0</v>
      </c>
      <c r="N53" s="78">
        <v>5.8999999999999999E-3</v>
      </c>
      <c r="O53" s="78">
        <v>4.0000000000000002E-4</v>
      </c>
    </row>
    <row r="54" spans="2:15">
      <c r="B54" t="s">
        <v>773</v>
      </c>
      <c r="C54" t="s">
        <v>774</v>
      </c>
      <c r="D54" t="s">
        <v>100</v>
      </c>
      <c r="E54" t="s">
        <v>123</v>
      </c>
      <c r="F54" t="s">
        <v>411</v>
      </c>
      <c r="G54" t="s">
        <v>412</v>
      </c>
      <c r="H54" t="s">
        <v>102</v>
      </c>
      <c r="I54" s="77">
        <v>7294</v>
      </c>
      <c r="J54" s="77">
        <v>1935</v>
      </c>
      <c r="K54" s="77">
        <v>0</v>
      </c>
      <c r="L54" s="77">
        <v>141.13890000000001</v>
      </c>
      <c r="M54" s="78">
        <v>0</v>
      </c>
      <c r="N54" s="78">
        <v>1.67E-2</v>
      </c>
      <c r="O54" s="78">
        <v>1.1999999999999999E-3</v>
      </c>
    </row>
    <row r="55" spans="2:15">
      <c r="B55" t="s">
        <v>775</v>
      </c>
      <c r="C55" t="s">
        <v>776</v>
      </c>
      <c r="D55" t="s">
        <v>100</v>
      </c>
      <c r="E55" t="s">
        <v>123</v>
      </c>
      <c r="F55" t="s">
        <v>777</v>
      </c>
      <c r="G55" t="s">
        <v>778</v>
      </c>
      <c r="H55" t="s">
        <v>102</v>
      </c>
      <c r="I55" s="77">
        <v>601</v>
      </c>
      <c r="J55" s="77">
        <v>4990</v>
      </c>
      <c r="K55" s="77">
        <v>0</v>
      </c>
      <c r="L55" s="77">
        <v>29.989899999999999</v>
      </c>
      <c r="M55" s="78">
        <v>0</v>
      </c>
      <c r="N55" s="78">
        <v>3.5999999999999999E-3</v>
      </c>
      <c r="O55" s="78">
        <v>2.9999999999999997E-4</v>
      </c>
    </row>
    <row r="56" spans="2:15">
      <c r="B56" t="s">
        <v>779</v>
      </c>
      <c r="C56" t="s">
        <v>780</v>
      </c>
      <c r="D56" t="s">
        <v>100</v>
      </c>
      <c r="E56" t="s">
        <v>123</v>
      </c>
      <c r="F56" t="s">
        <v>781</v>
      </c>
      <c r="G56" t="s">
        <v>778</v>
      </c>
      <c r="H56" t="s">
        <v>102</v>
      </c>
      <c r="I56" s="77">
        <v>265</v>
      </c>
      <c r="J56" s="77">
        <v>27290</v>
      </c>
      <c r="K56" s="77">
        <v>0</v>
      </c>
      <c r="L56" s="77">
        <v>72.3185</v>
      </c>
      <c r="M56" s="78">
        <v>0</v>
      </c>
      <c r="N56" s="78">
        <v>8.6E-3</v>
      </c>
      <c r="O56" s="78">
        <v>5.9999999999999995E-4</v>
      </c>
    </row>
    <row r="57" spans="2:15">
      <c r="B57" t="s">
        <v>782</v>
      </c>
      <c r="C57" t="s">
        <v>783</v>
      </c>
      <c r="D57" t="s">
        <v>100</v>
      </c>
      <c r="E57" t="s">
        <v>123</v>
      </c>
      <c r="F57" t="s">
        <v>524</v>
      </c>
      <c r="G57" t="s">
        <v>525</v>
      </c>
      <c r="H57" t="s">
        <v>102</v>
      </c>
      <c r="I57" s="77">
        <v>1860.56</v>
      </c>
      <c r="J57" s="77">
        <v>1546</v>
      </c>
      <c r="K57" s="77">
        <v>0</v>
      </c>
      <c r="L57" s="77">
        <v>28.764257600000001</v>
      </c>
      <c r="M57" s="78">
        <v>0</v>
      </c>
      <c r="N57" s="78">
        <v>3.3999999999999998E-3</v>
      </c>
      <c r="O57" s="78">
        <v>2.0000000000000001E-4</v>
      </c>
    </row>
    <row r="58" spans="2:15">
      <c r="B58" t="s">
        <v>784</v>
      </c>
      <c r="C58" t="s">
        <v>785</v>
      </c>
      <c r="D58" t="s">
        <v>100</v>
      </c>
      <c r="E58" t="s">
        <v>123</v>
      </c>
      <c r="F58" t="s">
        <v>786</v>
      </c>
      <c r="G58" t="s">
        <v>129</v>
      </c>
      <c r="H58" t="s">
        <v>102</v>
      </c>
      <c r="I58" s="77">
        <v>1003</v>
      </c>
      <c r="J58" s="77">
        <v>11580</v>
      </c>
      <c r="K58" s="77">
        <v>0</v>
      </c>
      <c r="L58" s="77">
        <v>116.1474</v>
      </c>
      <c r="M58" s="78">
        <v>0</v>
      </c>
      <c r="N58" s="78">
        <v>1.38E-2</v>
      </c>
      <c r="O58" s="78">
        <v>1E-3</v>
      </c>
    </row>
    <row r="59" spans="2:15">
      <c r="B59" t="s">
        <v>787</v>
      </c>
      <c r="C59" t="s">
        <v>788</v>
      </c>
      <c r="D59" t="s">
        <v>100</v>
      </c>
      <c r="E59" t="s">
        <v>123</v>
      </c>
      <c r="F59" t="s">
        <v>789</v>
      </c>
      <c r="G59" t="s">
        <v>132</v>
      </c>
      <c r="H59" t="s">
        <v>102</v>
      </c>
      <c r="I59" s="77">
        <v>2672</v>
      </c>
      <c r="J59" s="77">
        <v>1279</v>
      </c>
      <c r="K59" s="77">
        <v>0</v>
      </c>
      <c r="L59" s="77">
        <v>34.174880000000002</v>
      </c>
      <c r="M59" s="78">
        <v>0</v>
      </c>
      <c r="N59" s="78">
        <v>4.1000000000000003E-3</v>
      </c>
      <c r="O59" s="78">
        <v>2.9999999999999997E-4</v>
      </c>
    </row>
    <row r="60" spans="2:15">
      <c r="B60" t="s">
        <v>790</v>
      </c>
      <c r="C60" t="s">
        <v>791</v>
      </c>
      <c r="D60" t="s">
        <v>100</v>
      </c>
      <c r="E60" t="s">
        <v>123</v>
      </c>
      <c r="F60" t="s">
        <v>561</v>
      </c>
      <c r="G60" t="s">
        <v>132</v>
      </c>
      <c r="H60" t="s">
        <v>102</v>
      </c>
      <c r="I60" s="77">
        <v>984</v>
      </c>
      <c r="J60" s="77">
        <v>1460</v>
      </c>
      <c r="K60" s="77">
        <v>0</v>
      </c>
      <c r="L60" s="77">
        <v>14.366400000000001</v>
      </c>
      <c r="M60" s="78">
        <v>0</v>
      </c>
      <c r="N60" s="78">
        <v>1.6999999999999999E-3</v>
      </c>
      <c r="O60" s="78">
        <v>1E-4</v>
      </c>
    </row>
    <row r="61" spans="2:15">
      <c r="B61" s="79" t="s">
        <v>792</v>
      </c>
      <c r="E61" s="16"/>
      <c r="F61" s="16"/>
      <c r="G61" s="16"/>
      <c r="I61" s="81">
        <v>106366.6</v>
      </c>
      <c r="K61" s="81">
        <v>3.8657699999999999</v>
      </c>
      <c r="L61" s="81">
        <v>1044.6754407999999</v>
      </c>
      <c r="N61" s="80">
        <v>0.1239</v>
      </c>
      <c r="O61" s="80">
        <v>8.8000000000000005E-3</v>
      </c>
    </row>
    <row r="62" spans="2:15">
      <c r="B62" t="s">
        <v>793</v>
      </c>
      <c r="C62" t="s">
        <v>794</v>
      </c>
      <c r="D62" t="s">
        <v>100</v>
      </c>
      <c r="E62" t="s">
        <v>123</v>
      </c>
      <c r="F62" t="s">
        <v>795</v>
      </c>
      <c r="G62" t="s">
        <v>517</v>
      </c>
      <c r="H62" t="s">
        <v>102</v>
      </c>
      <c r="I62" s="77">
        <v>1211</v>
      </c>
      <c r="J62" s="77">
        <v>1314</v>
      </c>
      <c r="K62" s="77">
        <v>0</v>
      </c>
      <c r="L62" s="77">
        <v>15.91254</v>
      </c>
      <c r="M62" s="78">
        <v>0</v>
      </c>
      <c r="N62" s="78">
        <v>1.9E-3</v>
      </c>
      <c r="O62" s="78">
        <v>1E-4</v>
      </c>
    </row>
    <row r="63" spans="2:15">
      <c r="B63" t="s">
        <v>796</v>
      </c>
      <c r="C63" t="s">
        <v>797</v>
      </c>
      <c r="D63" t="s">
        <v>100</v>
      </c>
      <c r="E63" t="s">
        <v>123</v>
      </c>
      <c r="F63" t="s">
        <v>798</v>
      </c>
      <c r="G63" t="s">
        <v>547</v>
      </c>
      <c r="H63" t="s">
        <v>102</v>
      </c>
      <c r="I63" s="77">
        <v>5000</v>
      </c>
      <c r="J63" s="77">
        <v>9912</v>
      </c>
      <c r="K63" s="77">
        <v>0</v>
      </c>
      <c r="L63" s="77">
        <v>495.6</v>
      </c>
      <c r="M63" s="78">
        <v>1.2999999999999999E-3</v>
      </c>
      <c r="N63" s="78">
        <v>5.8799999999999998E-2</v>
      </c>
      <c r="O63" s="78">
        <v>4.1999999999999997E-3</v>
      </c>
    </row>
    <row r="64" spans="2:15">
      <c r="B64" t="s">
        <v>799</v>
      </c>
      <c r="C64" t="s">
        <v>800</v>
      </c>
      <c r="D64" t="s">
        <v>100</v>
      </c>
      <c r="E64" t="s">
        <v>123</v>
      </c>
      <c r="F64" t="s">
        <v>801</v>
      </c>
      <c r="G64" t="s">
        <v>547</v>
      </c>
      <c r="H64" t="s">
        <v>102</v>
      </c>
      <c r="I64" s="77">
        <v>58952</v>
      </c>
      <c r="J64" s="77">
        <v>636.5</v>
      </c>
      <c r="K64" s="77">
        <v>3.8657699999999999</v>
      </c>
      <c r="L64" s="77">
        <v>379.09525000000002</v>
      </c>
      <c r="M64" s="78">
        <v>4.0000000000000002E-4</v>
      </c>
      <c r="N64" s="78">
        <v>4.4999999999999998E-2</v>
      </c>
      <c r="O64" s="78">
        <v>3.2000000000000002E-3</v>
      </c>
    </row>
    <row r="65" spans="2:15">
      <c r="B65" t="s">
        <v>802</v>
      </c>
      <c r="C65" t="s">
        <v>803</v>
      </c>
      <c r="D65" t="s">
        <v>100</v>
      </c>
      <c r="E65" t="s">
        <v>123</v>
      </c>
      <c r="F65" t="s">
        <v>804</v>
      </c>
      <c r="G65" t="s">
        <v>805</v>
      </c>
      <c r="H65" t="s">
        <v>102</v>
      </c>
      <c r="I65" s="77">
        <v>3900</v>
      </c>
      <c r="J65" s="77">
        <v>116.5</v>
      </c>
      <c r="K65" s="77">
        <v>0</v>
      </c>
      <c r="L65" s="77">
        <v>4.5434999999999999</v>
      </c>
      <c r="M65" s="78">
        <v>1E-3</v>
      </c>
      <c r="N65" s="78">
        <v>5.0000000000000001E-4</v>
      </c>
      <c r="O65" s="78">
        <v>0</v>
      </c>
    </row>
    <row r="66" spans="2:15">
      <c r="B66" t="s">
        <v>806</v>
      </c>
      <c r="C66" t="s">
        <v>807</v>
      </c>
      <c r="D66" t="s">
        <v>100</v>
      </c>
      <c r="E66" t="s">
        <v>123</v>
      </c>
      <c r="F66" t="s">
        <v>808</v>
      </c>
      <c r="G66" t="s">
        <v>805</v>
      </c>
      <c r="H66" t="s">
        <v>102</v>
      </c>
      <c r="I66" s="77">
        <v>8100</v>
      </c>
      <c r="J66" s="77">
        <v>197.8</v>
      </c>
      <c r="K66" s="77">
        <v>0</v>
      </c>
      <c r="L66" s="77">
        <v>16.021799999999999</v>
      </c>
      <c r="M66" s="78">
        <v>6.9999999999999999E-4</v>
      </c>
      <c r="N66" s="78">
        <v>1.9E-3</v>
      </c>
      <c r="O66" s="78">
        <v>1E-4</v>
      </c>
    </row>
    <row r="67" spans="2:15">
      <c r="B67" t="s">
        <v>809</v>
      </c>
      <c r="C67" t="s">
        <v>810</v>
      </c>
      <c r="D67" t="s">
        <v>100</v>
      </c>
      <c r="E67" t="s">
        <v>123</v>
      </c>
      <c r="F67" t="s">
        <v>811</v>
      </c>
      <c r="G67" t="s">
        <v>338</v>
      </c>
      <c r="H67" t="s">
        <v>102</v>
      </c>
      <c r="I67" s="77">
        <v>27694.6</v>
      </c>
      <c r="J67" s="77">
        <v>472.8</v>
      </c>
      <c r="K67" s="77">
        <v>0</v>
      </c>
      <c r="L67" s="77">
        <v>130.94006880000001</v>
      </c>
      <c r="M67" s="78">
        <v>2.0000000000000001E-4</v>
      </c>
      <c r="N67" s="78">
        <v>1.55E-2</v>
      </c>
      <c r="O67" s="78">
        <v>1.1000000000000001E-3</v>
      </c>
    </row>
    <row r="68" spans="2:15">
      <c r="B68" t="s">
        <v>812</v>
      </c>
      <c r="C68" t="s">
        <v>813</v>
      </c>
      <c r="D68" t="s">
        <v>100</v>
      </c>
      <c r="E68" t="s">
        <v>123</v>
      </c>
      <c r="F68" t="s">
        <v>814</v>
      </c>
      <c r="G68" t="s">
        <v>125</v>
      </c>
      <c r="H68" t="s">
        <v>102</v>
      </c>
      <c r="I68" s="77">
        <v>1509</v>
      </c>
      <c r="J68" s="77">
        <v>169.8</v>
      </c>
      <c r="K68" s="77">
        <v>0</v>
      </c>
      <c r="L68" s="77">
        <v>2.5622820000000002</v>
      </c>
      <c r="M68" s="78">
        <v>0</v>
      </c>
      <c r="N68" s="78">
        <v>2.9999999999999997E-4</v>
      </c>
      <c r="O68" s="78">
        <v>0</v>
      </c>
    </row>
    <row r="69" spans="2:15">
      <c r="B69" s="79" t="s">
        <v>815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222</v>
      </c>
      <c r="C70" t="s">
        <v>222</v>
      </c>
      <c r="E70" s="16"/>
      <c r="F70" s="16"/>
      <c r="G70" t="s">
        <v>222</v>
      </c>
      <c r="H70" t="s">
        <v>222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227</v>
      </c>
      <c r="E71" s="16"/>
      <c r="F71" s="16"/>
      <c r="G71" s="16"/>
      <c r="I71" s="81">
        <v>130527</v>
      </c>
      <c r="K71" s="81">
        <v>3.3745001100000001</v>
      </c>
      <c r="L71" s="81">
        <v>1633.4690760349999</v>
      </c>
      <c r="N71" s="80">
        <v>0.1938</v>
      </c>
      <c r="O71" s="80">
        <v>1.38E-2</v>
      </c>
    </row>
    <row r="72" spans="2:15">
      <c r="B72" s="79" t="s">
        <v>315</v>
      </c>
      <c r="E72" s="16"/>
      <c r="F72" s="16"/>
      <c r="G72" s="16"/>
      <c r="I72" s="81">
        <v>123752</v>
      </c>
      <c r="K72" s="81">
        <v>0</v>
      </c>
      <c r="L72" s="81">
        <v>411.37994900000001</v>
      </c>
      <c r="N72" s="80">
        <v>4.8800000000000003E-2</v>
      </c>
      <c r="O72" s="80">
        <v>3.5000000000000001E-3</v>
      </c>
    </row>
    <row r="73" spans="2:15">
      <c r="B73" t="s">
        <v>816</v>
      </c>
      <c r="C73" t="s">
        <v>817</v>
      </c>
      <c r="D73" t="s">
        <v>662</v>
      </c>
      <c r="E73" t="s">
        <v>663</v>
      </c>
      <c r="F73" t="s">
        <v>818</v>
      </c>
      <c r="G73" t="s">
        <v>819</v>
      </c>
      <c r="H73" t="s">
        <v>106</v>
      </c>
      <c r="I73" s="77">
        <v>1064</v>
      </c>
      <c r="J73" s="77">
        <v>1239</v>
      </c>
      <c r="K73" s="77">
        <v>0</v>
      </c>
      <c r="L73" s="77">
        <v>48.776952000000001</v>
      </c>
      <c r="M73" s="78">
        <v>0</v>
      </c>
      <c r="N73" s="78">
        <v>5.7999999999999996E-3</v>
      </c>
      <c r="O73" s="78">
        <v>4.0000000000000002E-4</v>
      </c>
    </row>
    <row r="74" spans="2:15">
      <c r="B74" t="s">
        <v>820</v>
      </c>
      <c r="C74" t="s">
        <v>821</v>
      </c>
      <c r="D74" t="s">
        <v>822</v>
      </c>
      <c r="E74" t="s">
        <v>663</v>
      </c>
      <c r="F74" t="s">
        <v>823</v>
      </c>
      <c r="G74" t="s">
        <v>824</v>
      </c>
      <c r="H74" t="s">
        <v>106</v>
      </c>
      <c r="I74" s="77">
        <v>120194</v>
      </c>
      <c r="J74" s="77">
        <v>38</v>
      </c>
      <c r="K74" s="77">
        <v>0</v>
      </c>
      <c r="L74" s="77">
        <v>168.99276399999999</v>
      </c>
      <c r="M74" s="78">
        <v>5.0000000000000001E-4</v>
      </c>
      <c r="N74" s="78">
        <v>0.02</v>
      </c>
      <c r="O74" s="78">
        <v>1.4E-3</v>
      </c>
    </row>
    <row r="75" spans="2:15">
      <c r="B75" t="s">
        <v>825</v>
      </c>
      <c r="C75" t="s">
        <v>826</v>
      </c>
      <c r="D75" t="s">
        <v>822</v>
      </c>
      <c r="E75" t="s">
        <v>663</v>
      </c>
      <c r="F75" t="s">
        <v>827</v>
      </c>
      <c r="G75" t="s">
        <v>824</v>
      </c>
      <c r="H75" t="s">
        <v>106</v>
      </c>
      <c r="I75" s="77">
        <v>129</v>
      </c>
      <c r="J75" s="77">
        <v>7824</v>
      </c>
      <c r="K75" s="77">
        <v>0</v>
      </c>
      <c r="L75" s="77">
        <v>37.343952000000002</v>
      </c>
      <c r="M75" s="78">
        <v>0</v>
      </c>
      <c r="N75" s="78">
        <v>4.4000000000000003E-3</v>
      </c>
      <c r="O75" s="78">
        <v>2.9999999999999997E-4</v>
      </c>
    </row>
    <row r="76" spans="2:15">
      <c r="B76" t="s">
        <v>828</v>
      </c>
      <c r="C76" t="s">
        <v>829</v>
      </c>
      <c r="D76" t="s">
        <v>822</v>
      </c>
      <c r="E76" t="s">
        <v>663</v>
      </c>
      <c r="F76" t="s">
        <v>830</v>
      </c>
      <c r="G76" t="s">
        <v>831</v>
      </c>
      <c r="H76" t="s">
        <v>106</v>
      </c>
      <c r="I76" s="77">
        <v>2232</v>
      </c>
      <c r="J76" s="77">
        <v>289</v>
      </c>
      <c r="K76" s="77">
        <v>0</v>
      </c>
      <c r="L76" s="77">
        <v>23.866776000000002</v>
      </c>
      <c r="M76" s="78">
        <v>0</v>
      </c>
      <c r="N76" s="78">
        <v>2.8E-3</v>
      </c>
      <c r="O76" s="78">
        <v>2.0000000000000001E-4</v>
      </c>
    </row>
    <row r="77" spans="2:15">
      <c r="B77" t="s">
        <v>832</v>
      </c>
      <c r="C77" t="s">
        <v>833</v>
      </c>
      <c r="D77" t="s">
        <v>662</v>
      </c>
      <c r="E77" t="s">
        <v>663</v>
      </c>
      <c r="F77" t="s">
        <v>834</v>
      </c>
      <c r="G77" t="s">
        <v>831</v>
      </c>
      <c r="H77" t="s">
        <v>106</v>
      </c>
      <c r="I77" s="77">
        <v>133</v>
      </c>
      <c r="J77" s="77">
        <v>26905</v>
      </c>
      <c r="K77" s="77">
        <v>0</v>
      </c>
      <c r="L77" s="77">
        <v>132.399505</v>
      </c>
      <c r="M77" s="78">
        <v>0</v>
      </c>
      <c r="N77" s="78">
        <v>1.5699999999999999E-2</v>
      </c>
      <c r="O77" s="78">
        <v>1.1000000000000001E-3</v>
      </c>
    </row>
    <row r="78" spans="2:15">
      <c r="B78" s="79" t="s">
        <v>316</v>
      </c>
      <c r="E78" s="16"/>
      <c r="F78" s="16"/>
      <c r="G78" s="16"/>
      <c r="I78" s="81">
        <v>6775</v>
      </c>
      <c r="K78" s="81">
        <v>3.3745001100000001</v>
      </c>
      <c r="L78" s="81">
        <v>1222.089127035</v>
      </c>
      <c r="N78" s="80">
        <v>0.14499999999999999</v>
      </c>
      <c r="O78" s="80">
        <v>1.03E-2</v>
      </c>
    </row>
    <row r="79" spans="2:15">
      <c r="B79" t="s">
        <v>835</v>
      </c>
      <c r="C79" t="s">
        <v>836</v>
      </c>
      <c r="D79" t="s">
        <v>662</v>
      </c>
      <c r="E79" t="s">
        <v>663</v>
      </c>
      <c r="F79" t="s">
        <v>837</v>
      </c>
      <c r="G79" t="s">
        <v>838</v>
      </c>
      <c r="H79" t="s">
        <v>106</v>
      </c>
      <c r="I79" s="77">
        <v>516</v>
      </c>
      <c r="J79" s="77">
        <v>10725</v>
      </c>
      <c r="K79" s="77">
        <v>0</v>
      </c>
      <c r="L79" s="77">
        <v>204.76169999999999</v>
      </c>
      <c r="M79" s="78">
        <v>0</v>
      </c>
      <c r="N79" s="78">
        <v>2.4299999999999999E-2</v>
      </c>
      <c r="O79" s="78">
        <v>1.6999999999999999E-3</v>
      </c>
    </row>
    <row r="80" spans="2:15">
      <c r="B80" t="s">
        <v>839</v>
      </c>
      <c r="C80" t="s">
        <v>840</v>
      </c>
      <c r="D80" t="s">
        <v>822</v>
      </c>
      <c r="E80" t="s">
        <v>663</v>
      </c>
      <c r="F80" t="s">
        <v>841</v>
      </c>
      <c r="G80" t="s">
        <v>838</v>
      </c>
      <c r="H80" t="s">
        <v>106</v>
      </c>
      <c r="I80" s="77">
        <v>415</v>
      </c>
      <c r="J80" s="77">
        <v>795</v>
      </c>
      <c r="K80" s="77">
        <v>0</v>
      </c>
      <c r="L80" s="77">
        <v>12.207224999999999</v>
      </c>
      <c r="M80" s="78">
        <v>0</v>
      </c>
      <c r="N80" s="78">
        <v>1.4E-3</v>
      </c>
      <c r="O80" s="78">
        <v>1E-4</v>
      </c>
    </row>
    <row r="81" spans="2:15">
      <c r="B81" t="s">
        <v>842</v>
      </c>
      <c r="C81" t="s">
        <v>843</v>
      </c>
      <c r="D81" t="s">
        <v>662</v>
      </c>
      <c r="E81" t="s">
        <v>663</v>
      </c>
      <c r="F81" t="s">
        <v>844</v>
      </c>
      <c r="G81" t="s">
        <v>845</v>
      </c>
      <c r="H81" t="s">
        <v>106</v>
      </c>
      <c r="I81" s="77">
        <v>141</v>
      </c>
      <c r="J81" s="77">
        <v>12097</v>
      </c>
      <c r="K81" s="77">
        <v>0</v>
      </c>
      <c r="L81" s="77">
        <v>63.110048999999997</v>
      </c>
      <c r="M81" s="78">
        <v>0</v>
      </c>
      <c r="N81" s="78">
        <v>7.4999999999999997E-3</v>
      </c>
      <c r="O81" s="78">
        <v>5.0000000000000001E-4</v>
      </c>
    </row>
    <row r="82" spans="2:15">
      <c r="B82" t="s">
        <v>846</v>
      </c>
      <c r="C82" t="s">
        <v>847</v>
      </c>
      <c r="D82" t="s">
        <v>100</v>
      </c>
      <c r="E82" t="s">
        <v>663</v>
      </c>
      <c r="F82" t="s">
        <v>848</v>
      </c>
      <c r="G82" t="s">
        <v>845</v>
      </c>
      <c r="H82" t="s">
        <v>106</v>
      </c>
      <c r="I82" s="77">
        <v>53</v>
      </c>
      <c r="J82" s="77">
        <v>28698</v>
      </c>
      <c r="K82" s="77">
        <v>0</v>
      </c>
      <c r="L82" s="77">
        <v>56.276778</v>
      </c>
      <c r="M82" s="78">
        <v>0</v>
      </c>
      <c r="N82" s="78">
        <v>6.7000000000000002E-3</v>
      </c>
      <c r="O82" s="78">
        <v>5.0000000000000001E-4</v>
      </c>
    </row>
    <row r="83" spans="2:15">
      <c r="B83" t="s">
        <v>849</v>
      </c>
      <c r="C83" t="s">
        <v>850</v>
      </c>
      <c r="D83" t="s">
        <v>123</v>
      </c>
      <c r="E83" t="s">
        <v>663</v>
      </c>
      <c r="F83" t="s">
        <v>851</v>
      </c>
      <c r="G83" t="s">
        <v>852</v>
      </c>
      <c r="H83" t="s">
        <v>110</v>
      </c>
      <c r="I83" s="77">
        <v>1760</v>
      </c>
      <c r="J83" s="77">
        <v>116</v>
      </c>
      <c r="K83" s="77">
        <v>0</v>
      </c>
      <c r="L83" s="77">
        <v>8.2041696000000002</v>
      </c>
      <c r="M83" s="78">
        <v>0</v>
      </c>
      <c r="N83" s="78">
        <v>1E-3</v>
      </c>
      <c r="O83" s="78">
        <v>1E-4</v>
      </c>
    </row>
    <row r="84" spans="2:15">
      <c r="B84" t="s">
        <v>853</v>
      </c>
      <c r="C84" t="s">
        <v>854</v>
      </c>
      <c r="D84" t="s">
        <v>123</v>
      </c>
      <c r="E84" t="s">
        <v>663</v>
      </c>
      <c r="F84" t="s">
        <v>851</v>
      </c>
      <c r="G84" t="s">
        <v>852</v>
      </c>
      <c r="H84" t="s">
        <v>110</v>
      </c>
      <c r="I84" s="77">
        <v>1760</v>
      </c>
      <c r="J84" s="77">
        <v>0</v>
      </c>
      <c r="K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t="s">
        <v>855</v>
      </c>
      <c r="C85" t="s">
        <v>856</v>
      </c>
      <c r="D85" t="s">
        <v>662</v>
      </c>
      <c r="E85" t="s">
        <v>663</v>
      </c>
      <c r="F85" t="s">
        <v>857</v>
      </c>
      <c r="G85" t="s">
        <v>858</v>
      </c>
      <c r="H85" t="s">
        <v>106</v>
      </c>
      <c r="I85" s="77">
        <v>332</v>
      </c>
      <c r="J85" s="77">
        <v>10092</v>
      </c>
      <c r="K85" s="77">
        <v>0.34431</v>
      </c>
      <c r="L85" s="77">
        <v>124.314438</v>
      </c>
      <c r="M85" s="78">
        <v>0</v>
      </c>
      <c r="N85" s="78">
        <v>1.47E-2</v>
      </c>
      <c r="O85" s="78">
        <v>1.1000000000000001E-3</v>
      </c>
    </row>
    <row r="86" spans="2:15">
      <c r="B86" t="s">
        <v>859</v>
      </c>
      <c r="C86" t="s">
        <v>860</v>
      </c>
      <c r="D86" t="s">
        <v>662</v>
      </c>
      <c r="E86" t="s">
        <v>663</v>
      </c>
      <c r="F86" t="s">
        <v>861</v>
      </c>
      <c r="G86" t="s">
        <v>824</v>
      </c>
      <c r="H86" t="s">
        <v>106</v>
      </c>
      <c r="I86" s="77">
        <v>236</v>
      </c>
      <c r="J86" s="77">
        <v>34054</v>
      </c>
      <c r="K86" s="77">
        <v>0</v>
      </c>
      <c r="L86" s="77">
        <v>297.35952800000001</v>
      </c>
      <c r="M86" s="78">
        <v>0</v>
      </c>
      <c r="N86" s="78">
        <v>3.5299999999999998E-2</v>
      </c>
      <c r="O86" s="78">
        <v>2.5000000000000001E-3</v>
      </c>
    </row>
    <row r="87" spans="2:15">
      <c r="B87" t="s">
        <v>862</v>
      </c>
      <c r="C87" t="s">
        <v>863</v>
      </c>
      <c r="D87" t="s">
        <v>822</v>
      </c>
      <c r="E87" t="s">
        <v>663</v>
      </c>
      <c r="F87" t="s">
        <v>864</v>
      </c>
      <c r="G87" t="s">
        <v>824</v>
      </c>
      <c r="H87" t="s">
        <v>106</v>
      </c>
      <c r="I87" s="77">
        <v>323</v>
      </c>
      <c r="J87" s="77">
        <v>6673</v>
      </c>
      <c r="K87" s="77">
        <v>0</v>
      </c>
      <c r="L87" s="77">
        <v>79.749022999999994</v>
      </c>
      <c r="M87" s="78">
        <v>0</v>
      </c>
      <c r="N87" s="78">
        <v>9.4999999999999998E-3</v>
      </c>
      <c r="O87" s="78">
        <v>6.9999999999999999E-4</v>
      </c>
    </row>
    <row r="88" spans="2:15">
      <c r="B88" t="s">
        <v>865</v>
      </c>
      <c r="C88" t="s">
        <v>866</v>
      </c>
      <c r="D88" t="s">
        <v>662</v>
      </c>
      <c r="E88" t="s">
        <v>663</v>
      </c>
      <c r="F88" t="s">
        <v>867</v>
      </c>
      <c r="G88" t="s">
        <v>831</v>
      </c>
      <c r="H88" t="s">
        <v>106</v>
      </c>
      <c r="I88" s="77">
        <v>220</v>
      </c>
      <c r="J88" s="77">
        <v>19397</v>
      </c>
      <c r="K88" s="77">
        <v>0</v>
      </c>
      <c r="L88" s="77">
        <v>157.89158</v>
      </c>
      <c r="M88" s="78">
        <v>0</v>
      </c>
      <c r="N88" s="78">
        <v>1.8700000000000001E-2</v>
      </c>
      <c r="O88" s="78">
        <v>1.2999999999999999E-3</v>
      </c>
    </row>
    <row r="89" spans="2:15">
      <c r="B89" t="s">
        <v>868</v>
      </c>
      <c r="C89" t="s">
        <v>869</v>
      </c>
      <c r="D89" t="s">
        <v>123</v>
      </c>
      <c r="E89" t="s">
        <v>663</v>
      </c>
      <c r="F89" t="s">
        <v>870</v>
      </c>
      <c r="G89" t="s">
        <v>356</v>
      </c>
      <c r="H89" t="s">
        <v>110</v>
      </c>
      <c r="I89" s="77">
        <v>1019</v>
      </c>
      <c r="J89" s="77">
        <v>5255</v>
      </c>
      <c r="K89" s="77">
        <v>3.0301901099999999</v>
      </c>
      <c r="L89" s="77">
        <v>218.21463643499999</v>
      </c>
      <c r="M89" s="78">
        <v>0</v>
      </c>
      <c r="N89" s="78">
        <v>2.5899999999999999E-2</v>
      </c>
      <c r="O89" s="78">
        <v>1.8E-3</v>
      </c>
    </row>
    <row r="90" spans="2:15">
      <c r="B90" t="s">
        <v>229</v>
      </c>
      <c r="E90" s="16"/>
      <c r="F90" s="16"/>
      <c r="G90" s="16"/>
    </row>
    <row r="91" spans="2:15">
      <c r="B91" t="s">
        <v>304</v>
      </c>
      <c r="E91" s="16"/>
      <c r="F91" s="16"/>
      <c r="G91" s="16"/>
    </row>
    <row r="92" spans="2:15">
      <c r="B92" t="s">
        <v>305</v>
      </c>
      <c r="E92" s="16"/>
      <c r="F92" s="16"/>
      <c r="G92" s="16"/>
    </row>
    <row r="93" spans="2:15">
      <c r="B93" t="s">
        <v>306</v>
      </c>
      <c r="E93" s="16"/>
      <c r="F93" s="16"/>
      <c r="G93" s="16"/>
    </row>
    <row r="94" spans="2:15">
      <c r="B94" t="s">
        <v>307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219225</v>
      </c>
      <c r="I11" s="7"/>
      <c r="J11" s="75">
        <v>11.688890000000001</v>
      </c>
      <c r="K11" s="75">
        <v>18552.707073320002</v>
      </c>
      <c r="L11" s="7"/>
      <c r="M11" s="76">
        <v>1</v>
      </c>
      <c r="N11" s="76">
        <v>0.15690000000000001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193886</v>
      </c>
      <c r="J12" s="81">
        <v>0</v>
      </c>
      <c r="K12" s="81">
        <v>6712.6511717000003</v>
      </c>
      <c r="M12" s="80">
        <v>0.36180000000000001</v>
      </c>
      <c r="N12" s="80">
        <v>5.6800000000000003E-2</v>
      </c>
    </row>
    <row r="13" spans="2:63">
      <c r="B13" s="79" t="s">
        <v>871</v>
      </c>
      <c r="D13" s="16"/>
      <c r="E13" s="16"/>
      <c r="F13" s="16"/>
      <c r="G13" s="16"/>
      <c r="H13" s="81">
        <v>110381</v>
      </c>
      <c r="J13" s="81">
        <v>0</v>
      </c>
      <c r="K13" s="81">
        <v>2848.3053199999999</v>
      </c>
      <c r="M13" s="80">
        <v>0.1535</v>
      </c>
      <c r="N13" s="80">
        <v>2.41E-2</v>
      </c>
    </row>
    <row r="14" spans="2:63">
      <c r="B14" t="s">
        <v>872</v>
      </c>
      <c r="C14" t="s">
        <v>873</v>
      </c>
      <c r="D14" t="s">
        <v>100</v>
      </c>
      <c r="E14" t="s">
        <v>874</v>
      </c>
      <c r="F14" t="s">
        <v>875</v>
      </c>
      <c r="G14" t="s">
        <v>102</v>
      </c>
      <c r="H14" s="77">
        <v>4144</v>
      </c>
      <c r="I14" s="77">
        <v>3100</v>
      </c>
      <c r="J14" s="77">
        <v>0</v>
      </c>
      <c r="K14" s="77">
        <v>128.464</v>
      </c>
      <c r="L14" s="78">
        <v>0</v>
      </c>
      <c r="M14" s="78">
        <v>6.8999999999999999E-3</v>
      </c>
      <c r="N14" s="78">
        <v>1.1000000000000001E-3</v>
      </c>
    </row>
    <row r="15" spans="2:63">
      <c r="B15" t="s">
        <v>876</v>
      </c>
      <c r="C15" t="s">
        <v>877</v>
      </c>
      <c r="D15" t="s">
        <v>100</v>
      </c>
      <c r="E15" t="s">
        <v>874</v>
      </c>
      <c r="F15" t="s">
        <v>875</v>
      </c>
      <c r="G15" t="s">
        <v>102</v>
      </c>
      <c r="H15" s="77">
        <v>100571</v>
      </c>
      <c r="I15" s="77">
        <v>1732</v>
      </c>
      <c r="J15" s="77">
        <v>0</v>
      </c>
      <c r="K15" s="77">
        <v>1741.8897199999999</v>
      </c>
      <c r="L15" s="78">
        <v>4.0000000000000002E-4</v>
      </c>
      <c r="M15" s="78">
        <v>9.3899999999999997E-2</v>
      </c>
      <c r="N15" s="78">
        <v>1.47E-2</v>
      </c>
    </row>
    <row r="16" spans="2:63">
      <c r="B16" t="s">
        <v>878</v>
      </c>
      <c r="C16" t="s">
        <v>879</v>
      </c>
      <c r="D16" t="s">
        <v>100</v>
      </c>
      <c r="E16" t="s">
        <v>880</v>
      </c>
      <c r="F16" t="s">
        <v>875</v>
      </c>
      <c r="G16" t="s">
        <v>102</v>
      </c>
      <c r="H16" s="77">
        <v>5666</v>
      </c>
      <c r="I16" s="77">
        <v>17260</v>
      </c>
      <c r="J16" s="77">
        <v>0</v>
      </c>
      <c r="K16" s="77">
        <v>977.95159999999998</v>
      </c>
      <c r="L16" s="78">
        <v>2.0000000000000001E-4</v>
      </c>
      <c r="M16" s="78">
        <v>5.2699999999999997E-2</v>
      </c>
      <c r="N16" s="78">
        <v>8.3000000000000001E-3</v>
      </c>
    </row>
    <row r="17" spans="2:14">
      <c r="B17" s="79" t="s">
        <v>881</v>
      </c>
      <c r="D17" s="16"/>
      <c r="E17" s="16"/>
      <c r="F17" s="16"/>
      <c r="G17" s="16"/>
      <c r="H17" s="81">
        <v>30393</v>
      </c>
      <c r="J17" s="81">
        <v>0</v>
      </c>
      <c r="K17" s="81">
        <v>2087.9380799999999</v>
      </c>
      <c r="M17" s="80">
        <v>0.1125</v>
      </c>
      <c r="N17" s="80">
        <v>1.77E-2</v>
      </c>
    </row>
    <row r="18" spans="2:14">
      <c r="B18" t="s">
        <v>882</v>
      </c>
      <c r="C18" t="s">
        <v>883</v>
      </c>
      <c r="D18" t="s">
        <v>100</v>
      </c>
      <c r="E18" t="s">
        <v>884</v>
      </c>
      <c r="F18" t="s">
        <v>875</v>
      </c>
      <c r="G18" t="s">
        <v>102</v>
      </c>
      <c r="H18" s="77">
        <v>4084</v>
      </c>
      <c r="I18" s="77">
        <v>6958</v>
      </c>
      <c r="J18" s="77">
        <v>0</v>
      </c>
      <c r="K18" s="77">
        <v>284.16471999999999</v>
      </c>
      <c r="L18" s="78">
        <v>2.0000000000000001E-4</v>
      </c>
      <c r="M18" s="78">
        <v>1.5299999999999999E-2</v>
      </c>
      <c r="N18" s="78">
        <v>2.3999999999999998E-3</v>
      </c>
    </row>
    <row r="19" spans="2:14">
      <c r="B19" t="s">
        <v>885</v>
      </c>
      <c r="C19" t="s">
        <v>886</v>
      </c>
      <c r="D19" t="s">
        <v>100</v>
      </c>
      <c r="E19" t="s">
        <v>887</v>
      </c>
      <c r="F19" t="s">
        <v>875</v>
      </c>
      <c r="G19" t="s">
        <v>102</v>
      </c>
      <c r="H19" s="77">
        <v>2717</v>
      </c>
      <c r="I19" s="77">
        <v>14150</v>
      </c>
      <c r="J19" s="77">
        <v>0</v>
      </c>
      <c r="K19" s="77">
        <v>384.45549999999997</v>
      </c>
      <c r="L19" s="78">
        <v>1E-4</v>
      </c>
      <c r="M19" s="78">
        <v>2.07E-2</v>
      </c>
      <c r="N19" s="78">
        <v>3.3E-3</v>
      </c>
    </row>
    <row r="20" spans="2:14">
      <c r="B20" t="s">
        <v>888</v>
      </c>
      <c r="C20" t="s">
        <v>889</v>
      </c>
      <c r="D20" t="s">
        <v>100</v>
      </c>
      <c r="E20" t="s">
        <v>880</v>
      </c>
      <c r="F20" t="s">
        <v>875</v>
      </c>
      <c r="G20" t="s">
        <v>102</v>
      </c>
      <c r="H20" s="77">
        <v>54</v>
      </c>
      <c r="I20" s="77">
        <v>5624</v>
      </c>
      <c r="J20" s="77">
        <v>0</v>
      </c>
      <c r="K20" s="77">
        <v>3.0369600000000001</v>
      </c>
      <c r="L20" s="78">
        <v>0</v>
      </c>
      <c r="M20" s="78">
        <v>2.0000000000000001E-4</v>
      </c>
      <c r="N20" s="78">
        <v>0</v>
      </c>
    </row>
    <row r="21" spans="2:14">
      <c r="B21" t="s">
        <v>890</v>
      </c>
      <c r="C21" t="s">
        <v>891</v>
      </c>
      <c r="D21" t="s">
        <v>100</v>
      </c>
      <c r="E21" t="s">
        <v>880</v>
      </c>
      <c r="F21" t="s">
        <v>875</v>
      </c>
      <c r="G21" t="s">
        <v>102</v>
      </c>
      <c r="H21" s="77">
        <v>962</v>
      </c>
      <c r="I21" s="77">
        <v>3917</v>
      </c>
      <c r="J21" s="77">
        <v>0</v>
      </c>
      <c r="K21" s="77">
        <v>37.681539999999998</v>
      </c>
      <c r="L21" s="78">
        <v>2.9999999999999997E-4</v>
      </c>
      <c r="M21" s="78">
        <v>2E-3</v>
      </c>
      <c r="N21" s="78">
        <v>2.9999999999999997E-4</v>
      </c>
    </row>
    <row r="22" spans="2:14">
      <c r="B22" t="s">
        <v>892</v>
      </c>
      <c r="C22" t="s">
        <v>893</v>
      </c>
      <c r="D22" t="s">
        <v>100</v>
      </c>
      <c r="E22" t="s">
        <v>880</v>
      </c>
      <c r="F22" t="s">
        <v>875</v>
      </c>
      <c r="G22" t="s">
        <v>102</v>
      </c>
      <c r="H22" s="77">
        <v>4712</v>
      </c>
      <c r="I22" s="77">
        <v>12940</v>
      </c>
      <c r="J22" s="77">
        <v>0</v>
      </c>
      <c r="K22" s="77">
        <v>609.7328</v>
      </c>
      <c r="L22" s="78">
        <v>5.9999999999999995E-4</v>
      </c>
      <c r="M22" s="78">
        <v>3.2899999999999999E-2</v>
      </c>
      <c r="N22" s="78">
        <v>5.1999999999999998E-3</v>
      </c>
    </row>
    <row r="23" spans="2:14">
      <c r="B23" t="s">
        <v>894</v>
      </c>
      <c r="C23" t="s">
        <v>895</v>
      </c>
      <c r="D23" t="s">
        <v>100</v>
      </c>
      <c r="E23" t="s">
        <v>880</v>
      </c>
      <c r="F23" t="s">
        <v>875</v>
      </c>
      <c r="G23" t="s">
        <v>102</v>
      </c>
      <c r="H23" s="77">
        <v>17864</v>
      </c>
      <c r="I23" s="77">
        <v>4304</v>
      </c>
      <c r="J23" s="77">
        <v>0</v>
      </c>
      <c r="K23" s="77">
        <v>768.86656000000005</v>
      </c>
      <c r="L23" s="78">
        <v>2.9999999999999997E-4</v>
      </c>
      <c r="M23" s="78">
        <v>4.1399999999999999E-2</v>
      </c>
      <c r="N23" s="78">
        <v>6.4999999999999997E-3</v>
      </c>
    </row>
    <row r="24" spans="2:14">
      <c r="B24" s="79" t="s">
        <v>896</v>
      </c>
      <c r="D24" s="16"/>
      <c r="E24" s="16"/>
      <c r="F24" s="16"/>
      <c r="G24" s="16"/>
      <c r="H24" s="81">
        <v>53112</v>
      </c>
      <c r="J24" s="81">
        <v>0</v>
      </c>
      <c r="K24" s="81">
        <v>1776.4077717</v>
      </c>
      <c r="M24" s="80">
        <v>9.5699999999999993E-2</v>
      </c>
      <c r="N24" s="80">
        <v>1.4999999999999999E-2</v>
      </c>
    </row>
    <row r="25" spans="2:14">
      <c r="B25" t="s">
        <v>897</v>
      </c>
      <c r="C25" t="s">
        <v>898</v>
      </c>
      <c r="D25" t="s">
        <v>100</v>
      </c>
      <c r="E25" t="s">
        <v>880</v>
      </c>
      <c r="F25" t="s">
        <v>899</v>
      </c>
      <c r="G25" t="s">
        <v>102</v>
      </c>
      <c r="H25" s="77">
        <v>37263</v>
      </c>
      <c r="I25" s="77">
        <v>3264.06</v>
      </c>
      <c r="J25" s="77">
        <v>0</v>
      </c>
      <c r="K25" s="77">
        <v>1216.2866778</v>
      </c>
      <c r="L25" s="78">
        <v>2.2000000000000001E-3</v>
      </c>
      <c r="M25" s="78">
        <v>6.5600000000000006E-2</v>
      </c>
      <c r="N25" s="78">
        <v>1.03E-2</v>
      </c>
    </row>
    <row r="26" spans="2:14">
      <c r="B26" t="s">
        <v>900</v>
      </c>
      <c r="C26" t="s">
        <v>901</v>
      </c>
      <c r="D26" t="s">
        <v>100</v>
      </c>
      <c r="E26" t="s">
        <v>880</v>
      </c>
      <c r="F26" t="s">
        <v>899</v>
      </c>
      <c r="G26" t="s">
        <v>102</v>
      </c>
      <c r="H26" s="77">
        <v>15849</v>
      </c>
      <c r="I26" s="77">
        <v>3534.11</v>
      </c>
      <c r="J26" s="77">
        <v>0</v>
      </c>
      <c r="K26" s="77">
        <v>560.12109390000001</v>
      </c>
      <c r="L26" s="78">
        <v>2.9999999999999997E-4</v>
      </c>
      <c r="M26" s="78">
        <v>3.0200000000000001E-2</v>
      </c>
      <c r="N26" s="78">
        <v>4.7000000000000002E-3</v>
      </c>
    </row>
    <row r="27" spans="2:14">
      <c r="B27" s="79" t="s">
        <v>902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659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903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227</v>
      </c>
      <c r="D33" s="16"/>
      <c r="E33" s="16"/>
      <c r="F33" s="16"/>
      <c r="G33" s="16"/>
      <c r="H33" s="81">
        <v>25339</v>
      </c>
      <c r="J33" s="81">
        <v>11.688890000000001</v>
      </c>
      <c r="K33" s="81">
        <v>11840.05590162</v>
      </c>
      <c r="M33" s="80">
        <v>0.63819999999999999</v>
      </c>
      <c r="N33" s="80">
        <v>0.10009999999999999</v>
      </c>
    </row>
    <row r="34" spans="2:14">
      <c r="B34" s="79" t="s">
        <v>904</v>
      </c>
      <c r="D34" s="16"/>
      <c r="E34" s="16"/>
      <c r="F34" s="16"/>
      <c r="G34" s="16"/>
      <c r="H34" s="81">
        <v>17449</v>
      </c>
      <c r="J34" s="81">
        <v>11.688890000000001</v>
      </c>
      <c r="K34" s="81">
        <v>9414.2096391199993</v>
      </c>
      <c r="M34" s="80">
        <v>0.50739999999999996</v>
      </c>
      <c r="N34" s="80">
        <v>7.9600000000000004E-2</v>
      </c>
    </row>
    <row r="35" spans="2:14">
      <c r="B35" t="s">
        <v>905</v>
      </c>
      <c r="C35" t="s">
        <v>906</v>
      </c>
      <c r="D35" t="s">
        <v>662</v>
      </c>
      <c r="E35" t="s">
        <v>907</v>
      </c>
      <c r="F35" t="s">
        <v>908</v>
      </c>
      <c r="G35" t="s">
        <v>106</v>
      </c>
      <c r="H35" s="77">
        <v>1575</v>
      </c>
      <c r="I35" s="77">
        <v>6544</v>
      </c>
      <c r="J35" s="77">
        <v>0</v>
      </c>
      <c r="K35" s="77">
        <v>381.35160000000002</v>
      </c>
      <c r="L35" s="78">
        <v>0</v>
      </c>
      <c r="M35" s="78">
        <v>2.06E-2</v>
      </c>
      <c r="N35" s="78">
        <v>3.2000000000000002E-3</v>
      </c>
    </row>
    <row r="36" spans="2:14">
      <c r="B36" t="s">
        <v>909</v>
      </c>
      <c r="C36" t="s">
        <v>910</v>
      </c>
      <c r="D36" t="s">
        <v>662</v>
      </c>
      <c r="E36" t="s">
        <v>911</v>
      </c>
      <c r="F36" t="s">
        <v>665</v>
      </c>
      <c r="G36" t="s">
        <v>106</v>
      </c>
      <c r="H36" s="77">
        <v>217</v>
      </c>
      <c r="I36" s="77">
        <v>8320</v>
      </c>
      <c r="J36" s="77">
        <v>0</v>
      </c>
      <c r="K36" s="77">
        <v>66.801280000000006</v>
      </c>
      <c r="L36" s="78">
        <v>0</v>
      </c>
      <c r="M36" s="78">
        <v>3.5999999999999999E-3</v>
      </c>
      <c r="N36" s="78">
        <v>5.9999999999999995E-4</v>
      </c>
    </row>
    <row r="37" spans="2:14">
      <c r="B37" t="s">
        <v>912</v>
      </c>
      <c r="C37" t="s">
        <v>913</v>
      </c>
      <c r="D37" t="s">
        <v>662</v>
      </c>
      <c r="E37" t="s">
        <v>914</v>
      </c>
      <c r="F37" t="s">
        <v>875</v>
      </c>
      <c r="G37" t="s">
        <v>106</v>
      </c>
      <c r="H37" s="77">
        <v>728</v>
      </c>
      <c r="I37" s="77">
        <v>4414</v>
      </c>
      <c r="J37" s="77">
        <v>0</v>
      </c>
      <c r="K37" s="77">
        <v>118.895504</v>
      </c>
      <c r="L37" s="78">
        <v>0</v>
      </c>
      <c r="M37" s="78">
        <v>6.4000000000000003E-3</v>
      </c>
      <c r="N37" s="78">
        <v>1E-3</v>
      </c>
    </row>
    <row r="38" spans="2:14">
      <c r="B38" t="s">
        <v>915</v>
      </c>
      <c r="C38" t="s">
        <v>916</v>
      </c>
      <c r="D38" t="s">
        <v>662</v>
      </c>
      <c r="E38" t="s">
        <v>917</v>
      </c>
      <c r="F38" t="s">
        <v>875</v>
      </c>
      <c r="G38" t="s">
        <v>106</v>
      </c>
      <c r="H38" s="77">
        <v>2708</v>
      </c>
      <c r="I38" s="77">
        <v>14964</v>
      </c>
      <c r="J38" s="77">
        <v>0</v>
      </c>
      <c r="K38" s="77">
        <v>1499.332944</v>
      </c>
      <c r="L38" s="78">
        <v>0</v>
      </c>
      <c r="M38" s="78">
        <v>8.0799999999999997E-2</v>
      </c>
      <c r="N38" s="78">
        <v>1.2699999999999999E-2</v>
      </c>
    </row>
    <row r="39" spans="2:14">
      <c r="B39" t="s">
        <v>918</v>
      </c>
      <c r="C39" t="s">
        <v>919</v>
      </c>
      <c r="D39" t="s">
        <v>822</v>
      </c>
      <c r="E39" t="s">
        <v>920</v>
      </c>
      <c r="F39" t="s">
        <v>875</v>
      </c>
      <c r="G39" t="s">
        <v>106</v>
      </c>
      <c r="H39" s="77">
        <v>143</v>
      </c>
      <c r="I39" s="77">
        <v>36942</v>
      </c>
      <c r="J39" s="77">
        <v>0.20065</v>
      </c>
      <c r="K39" s="77">
        <v>195.66077200000001</v>
      </c>
      <c r="L39" s="78">
        <v>0</v>
      </c>
      <c r="M39" s="78">
        <v>1.0500000000000001E-2</v>
      </c>
      <c r="N39" s="78">
        <v>1.6999999999999999E-3</v>
      </c>
    </row>
    <row r="40" spans="2:14">
      <c r="B40" t="s">
        <v>921</v>
      </c>
      <c r="C40" t="s">
        <v>922</v>
      </c>
      <c r="D40" t="s">
        <v>923</v>
      </c>
      <c r="E40" t="s">
        <v>924</v>
      </c>
      <c r="F40" t="s">
        <v>875</v>
      </c>
      <c r="G40" t="s">
        <v>110</v>
      </c>
      <c r="H40" s="77">
        <v>307</v>
      </c>
      <c r="I40" s="77">
        <v>13536</v>
      </c>
      <c r="J40" s="77">
        <v>0</v>
      </c>
      <c r="K40" s="77">
        <v>166.99085711999999</v>
      </c>
      <c r="L40" s="78">
        <v>0</v>
      </c>
      <c r="M40" s="78">
        <v>8.9999999999999993E-3</v>
      </c>
      <c r="N40" s="78">
        <v>1.4E-3</v>
      </c>
    </row>
    <row r="41" spans="2:14">
      <c r="B41" t="s">
        <v>925</v>
      </c>
      <c r="C41" t="s">
        <v>926</v>
      </c>
      <c r="D41" t="s">
        <v>123</v>
      </c>
      <c r="E41" t="s">
        <v>924</v>
      </c>
      <c r="F41" t="s">
        <v>875</v>
      </c>
      <c r="G41" t="s">
        <v>106</v>
      </c>
      <c r="H41" s="77">
        <v>3782</v>
      </c>
      <c r="I41" s="77">
        <v>2719</v>
      </c>
      <c r="J41" s="77">
        <v>0</v>
      </c>
      <c r="K41" s="77">
        <v>380.480546</v>
      </c>
      <c r="L41" s="78">
        <v>0</v>
      </c>
      <c r="M41" s="78">
        <v>2.0500000000000001E-2</v>
      </c>
      <c r="N41" s="78">
        <v>3.2000000000000002E-3</v>
      </c>
    </row>
    <row r="42" spans="2:14">
      <c r="B42" t="s">
        <v>927</v>
      </c>
      <c r="C42" t="s">
        <v>928</v>
      </c>
      <c r="D42" t="s">
        <v>662</v>
      </c>
      <c r="E42" t="s">
        <v>924</v>
      </c>
      <c r="F42" t="s">
        <v>875</v>
      </c>
      <c r="G42" t="s">
        <v>106</v>
      </c>
      <c r="H42" s="77">
        <v>710</v>
      </c>
      <c r="I42" s="77">
        <v>18727</v>
      </c>
      <c r="J42" s="77">
        <v>0</v>
      </c>
      <c r="K42" s="77">
        <v>491.95828999999998</v>
      </c>
      <c r="L42" s="78">
        <v>0</v>
      </c>
      <c r="M42" s="78">
        <v>2.6499999999999999E-2</v>
      </c>
      <c r="N42" s="78">
        <v>4.1999999999999997E-3</v>
      </c>
    </row>
    <row r="43" spans="2:14">
      <c r="B43" t="s">
        <v>929</v>
      </c>
      <c r="C43" t="s">
        <v>930</v>
      </c>
      <c r="D43" t="s">
        <v>662</v>
      </c>
      <c r="E43" t="s">
        <v>907</v>
      </c>
      <c r="F43" t="s">
        <v>875</v>
      </c>
      <c r="G43" t="s">
        <v>106</v>
      </c>
      <c r="H43" s="77">
        <v>563</v>
      </c>
      <c r="I43" s="77">
        <v>13273</v>
      </c>
      <c r="J43" s="77">
        <v>0</v>
      </c>
      <c r="K43" s="77">
        <v>276.48986300000001</v>
      </c>
      <c r="L43" s="78">
        <v>0</v>
      </c>
      <c r="M43" s="78">
        <v>1.49E-2</v>
      </c>
      <c r="N43" s="78">
        <v>2.3E-3</v>
      </c>
    </row>
    <row r="44" spans="2:14">
      <c r="B44" t="s">
        <v>931</v>
      </c>
      <c r="C44" t="s">
        <v>932</v>
      </c>
      <c r="D44" t="s">
        <v>662</v>
      </c>
      <c r="E44" t="s">
        <v>907</v>
      </c>
      <c r="F44" t="s">
        <v>875</v>
      </c>
      <c r="G44" t="s">
        <v>106</v>
      </c>
      <c r="H44" s="77">
        <v>2752</v>
      </c>
      <c r="I44" s="77">
        <v>44328</v>
      </c>
      <c r="J44" s="77">
        <v>11.488239999999999</v>
      </c>
      <c r="K44" s="77">
        <v>4525.1425120000004</v>
      </c>
      <c r="L44" s="78">
        <v>0</v>
      </c>
      <c r="M44" s="78">
        <v>0.24390000000000001</v>
      </c>
      <c r="N44" s="78">
        <v>3.8300000000000001E-2</v>
      </c>
    </row>
    <row r="45" spans="2:14">
      <c r="B45" t="s">
        <v>933</v>
      </c>
      <c r="C45" t="s">
        <v>934</v>
      </c>
      <c r="D45" t="s">
        <v>662</v>
      </c>
      <c r="E45" t="s">
        <v>907</v>
      </c>
      <c r="F45" t="s">
        <v>875</v>
      </c>
      <c r="G45" t="s">
        <v>106</v>
      </c>
      <c r="H45" s="77">
        <v>528</v>
      </c>
      <c r="I45" s="77">
        <v>8287</v>
      </c>
      <c r="J45" s="77">
        <v>0</v>
      </c>
      <c r="K45" s="77">
        <v>161.89483200000001</v>
      </c>
      <c r="L45" s="78">
        <v>0</v>
      </c>
      <c r="M45" s="78">
        <v>8.6999999999999994E-3</v>
      </c>
      <c r="N45" s="78">
        <v>1.4E-3</v>
      </c>
    </row>
    <row r="46" spans="2:14">
      <c r="B46" t="s">
        <v>935</v>
      </c>
      <c r="C46" t="s">
        <v>936</v>
      </c>
      <c r="D46" t="s">
        <v>662</v>
      </c>
      <c r="E46" t="s">
        <v>907</v>
      </c>
      <c r="F46" t="s">
        <v>875</v>
      </c>
      <c r="G46" t="s">
        <v>106</v>
      </c>
      <c r="H46" s="77">
        <v>1481</v>
      </c>
      <c r="I46" s="77">
        <v>8117</v>
      </c>
      <c r="J46" s="77">
        <v>0</v>
      </c>
      <c r="K46" s="77">
        <v>444.78724899999997</v>
      </c>
      <c r="L46" s="78">
        <v>0</v>
      </c>
      <c r="M46" s="78">
        <v>2.4E-2</v>
      </c>
      <c r="N46" s="78">
        <v>3.8E-3</v>
      </c>
    </row>
    <row r="47" spans="2:14">
      <c r="B47" t="s">
        <v>937</v>
      </c>
      <c r="C47" t="s">
        <v>938</v>
      </c>
      <c r="D47" t="s">
        <v>662</v>
      </c>
      <c r="E47" t="s">
        <v>907</v>
      </c>
      <c r="F47" t="s">
        <v>875</v>
      </c>
      <c r="G47" t="s">
        <v>106</v>
      </c>
      <c r="H47" s="77">
        <v>1369</v>
      </c>
      <c r="I47" s="77">
        <v>10732</v>
      </c>
      <c r="J47" s="77">
        <v>0</v>
      </c>
      <c r="K47" s="77">
        <v>543.60799599999996</v>
      </c>
      <c r="L47" s="78">
        <v>0</v>
      </c>
      <c r="M47" s="78">
        <v>2.93E-2</v>
      </c>
      <c r="N47" s="78">
        <v>4.5999999999999999E-3</v>
      </c>
    </row>
    <row r="48" spans="2:14">
      <c r="B48" t="s">
        <v>939</v>
      </c>
      <c r="C48" t="s">
        <v>940</v>
      </c>
      <c r="D48" t="s">
        <v>662</v>
      </c>
      <c r="E48" t="s">
        <v>907</v>
      </c>
      <c r="F48" t="s">
        <v>875</v>
      </c>
      <c r="G48" t="s">
        <v>106</v>
      </c>
      <c r="H48" s="77">
        <v>586</v>
      </c>
      <c r="I48" s="77">
        <v>7417</v>
      </c>
      <c r="J48" s="77">
        <v>0</v>
      </c>
      <c r="K48" s="77">
        <v>160.815394</v>
      </c>
      <c r="L48" s="78">
        <v>0</v>
      </c>
      <c r="M48" s="78">
        <v>8.6999999999999994E-3</v>
      </c>
      <c r="N48" s="78">
        <v>1.4E-3</v>
      </c>
    </row>
    <row r="49" spans="2:14">
      <c r="B49" s="79" t="s">
        <v>941</v>
      </c>
      <c r="D49" s="16"/>
      <c r="E49" s="16"/>
      <c r="F49" s="16"/>
      <c r="G49" s="16"/>
      <c r="H49" s="81">
        <v>5735</v>
      </c>
      <c r="J49" s="81">
        <v>0</v>
      </c>
      <c r="K49" s="81">
        <v>2250.46913</v>
      </c>
      <c r="M49" s="80">
        <v>0.12130000000000001</v>
      </c>
      <c r="N49" s="80">
        <v>1.9E-2</v>
      </c>
    </row>
    <row r="50" spans="2:14">
      <c r="B50" t="s">
        <v>942</v>
      </c>
      <c r="C50" t="s">
        <v>943</v>
      </c>
      <c r="D50" t="s">
        <v>662</v>
      </c>
      <c r="E50" t="s">
        <v>924</v>
      </c>
      <c r="F50" t="s">
        <v>899</v>
      </c>
      <c r="G50" t="s">
        <v>106</v>
      </c>
      <c r="H50" s="77">
        <v>4705</v>
      </c>
      <c r="I50" s="77">
        <v>10814</v>
      </c>
      <c r="J50" s="77">
        <v>0</v>
      </c>
      <c r="K50" s="77">
        <v>1882.55519</v>
      </c>
      <c r="L50" s="78">
        <v>0</v>
      </c>
      <c r="M50" s="78">
        <v>0.10150000000000001</v>
      </c>
      <c r="N50" s="78">
        <v>1.5900000000000001E-2</v>
      </c>
    </row>
    <row r="51" spans="2:14">
      <c r="B51" t="s">
        <v>944</v>
      </c>
      <c r="C51" t="s">
        <v>945</v>
      </c>
      <c r="D51" t="s">
        <v>946</v>
      </c>
      <c r="E51" t="s">
        <v>924</v>
      </c>
      <c r="F51" t="s">
        <v>899</v>
      </c>
      <c r="G51" t="s">
        <v>106</v>
      </c>
      <c r="H51" s="77">
        <v>1030</v>
      </c>
      <c r="I51" s="77">
        <v>9654</v>
      </c>
      <c r="J51" s="77">
        <v>0</v>
      </c>
      <c r="K51" s="77">
        <v>367.91394000000003</v>
      </c>
      <c r="L51" s="78">
        <v>0</v>
      </c>
      <c r="M51" s="78">
        <v>1.9800000000000002E-2</v>
      </c>
      <c r="N51" s="78">
        <v>3.0999999999999999E-3</v>
      </c>
    </row>
    <row r="52" spans="2:14">
      <c r="B52" s="79" t="s">
        <v>659</v>
      </c>
      <c r="D52" s="16"/>
      <c r="E52" s="16"/>
      <c r="F52" s="16"/>
      <c r="G52" s="16"/>
      <c r="H52" s="81">
        <v>2155</v>
      </c>
      <c r="J52" s="81">
        <v>0</v>
      </c>
      <c r="K52" s="81">
        <v>175.37713249999999</v>
      </c>
      <c r="M52" s="80">
        <v>9.4999999999999998E-3</v>
      </c>
      <c r="N52" s="80">
        <v>1.5E-3</v>
      </c>
    </row>
    <row r="53" spans="2:14">
      <c r="B53" t="s">
        <v>947</v>
      </c>
      <c r="C53" t="s">
        <v>948</v>
      </c>
      <c r="D53" t="s">
        <v>946</v>
      </c>
      <c r="E53" t="s">
        <v>920</v>
      </c>
      <c r="F53" t="s">
        <v>875</v>
      </c>
      <c r="G53" t="s">
        <v>106</v>
      </c>
      <c r="H53" s="77">
        <v>2155</v>
      </c>
      <c r="I53" s="77">
        <v>2199.5</v>
      </c>
      <c r="J53" s="77">
        <v>0</v>
      </c>
      <c r="K53" s="77">
        <v>175.37713249999999</v>
      </c>
      <c r="L53" s="78">
        <v>0</v>
      </c>
      <c r="M53" s="78">
        <v>9.4999999999999998E-3</v>
      </c>
      <c r="N53" s="78">
        <v>1.5E-3</v>
      </c>
    </row>
    <row r="54" spans="2:14">
      <c r="B54" s="79" t="s">
        <v>903</v>
      </c>
      <c r="D54" s="16"/>
      <c r="E54" s="16"/>
      <c r="F54" s="16"/>
      <c r="G54" s="16"/>
      <c r="H54" s="81">
        <v>0</v>
      </c>
      <c r="J54" s="81">
        <v>0</v>
      </c>
      <c r="K54" s="81">
        <v>0</v>
      </c>
      <c r="M54" s="80">
        <v>0</v>
      </c>
      <c r="N54" s="80">
        <v>0</v>
      </c>
    </row>
    <row r="55" spans="2:14">
      <c r="B55" t="s">
        <v>222</v>
      </c>
      <c r="C55" t="s">
        <v>222</v>
      </c>
      <c r="D55" s="16"/>
      <c r="E55" s="16"/>
      <c r="F55" t="s">
        <v>222</v>
      </c>
      <c r="G55" t="s">
        <v>222</v>
      </c>
      <c r="H55" s="77">
        <v>0</v>
      </c>
      <c r="I55" s="77">
        <v>0</v>
      </c>
      <c r="K55" s="77">
        <v>0</v>
      </c>
      <c r="L55" s="78">
        <v>0</v>
      </c>
      <c r="M55" s="78">
        <v>0</v>
      </c>
      <c r="N55" s="78">
        <v>0</v>
      </c>
    </row>
    <row r="56" spans="2:14">
      <c r="B56" t="s">
        <v>229</v>
      </c>
      <c r="D56" s="16"/>
      <c r="E56" s="16"/>
      <c r="F56" s="16"/>
      <c r="G56" s="16"/>
    </row>
    <row r="57" spans="2:14">
      <c r="B57" t="s">
        <v>304</v>
      </c>
      <c r="D57" s="16"/>
      <c r="E57" s="16"/>
      <c r="F57" s="16"/>
      <c r="G57" s="16"/>
    </row>
    <row r="58" spans="2:14">
      <c r="B58" t="s">
        <v>305</v>
      </c>
      <c r="D58" s="16"/>
      <c r="E58" s="16"/>
      <c r="F58" s="16"/>
      <c r="G58" s="16"/>
    </row>
    <row r="59" spans="2:14">
      <c r="B59" t="s">
        <v>306</v>
      </c>
      <c r="D59" s="16"/>
      <c r="E59" s="16"/>
      <c r="F59" s="16"/>
      <c r="G59" s="16"/>
    </row>
    <row r="60" spans="2:14">
      <c r="B60" t="s">
        <v>307</v>
      </c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127529.08</v>
      </c>
      <c r="K11" s="7"/>
      <c r="L11" s="75">
        <v>760.47235283199996</v>
      </c>
      <c r="M11" s="7"/>
      <c r="N11" s="76">
        <v>1</v>
      </c>
      <c r="O11" s="76">
        <v>6.4000000000000003E-3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117335.48</v>
      </c>
      <c r="L12" s="81">
        <v>72.747997600000005</v>
      </c>
      <c r="N12" s="80">
        <v>9.5699999999999993E-2</v>
      </c>
      <c r="O12" s="80">
        <v>5.9999999999999995E-4</v>
      </c>
    </row>
    <row r="13" spans="2:65">
      <c r="B13" s="79" t="s">
        <v>949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117335.48</v>
      </c>
      <c r="L17" s="81">
        <v>72.747997600000005</v>
      </c>
      <c r="N17" s="80">
        <v>9.5699999999999993E-2</v>
      </c>
      <c r="O17" s="80">
        <v>5.9999999999999995E-4</v>
      </c>
    </row>
    <row r="18" spans="2:15">
      <c r="B18" t="s">
        <v>951</v>
      </c>
      <c r="C18" t="s">
        <v>952</v>
      </c>
      <c r="D18" t="s">
        <v>100</v>
      </c>
      <c r="E18" t="s">
        <v>953</v>
      </c>
      <c r="F18" t="s">
        <v>875</v>
      </c>
      <c r="G18" t="s">
        <v>367</v>
      </c>
      <c r="H18" t="s">
        <v>207</v>
      </c>
      <c r="I18" t="s">
        <v>102</v>
      </c>
      <c r="J18" s="77">
        <v>117335.48</v>
      </c>
      <c r="K18" s="77">
        <v>62</v>
      </c>
      <c r="L18" s="77">
        <v>72.747997600000005</v>
      </c>
      <c r="M18" s="78">
        <v>2.9999999999999997E-4</v>
      </c>
      <c r="N18" s="78">
        <v>9.5699999999999993E-2</v>
      </c>
      <c r="O18" s="78">
        <v>5.9999999999999995E-4</v>
      </c>
    </row>
    <row r="19" spans="2:15">
      <c r="B19" s="79" t="s">
        <v>659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10193.6</v>
      </c>
      <c r="L21" s="81">
        <v>687.72435523199999</v>
      </c>
      <c r="N21" s="80">
        <v>0.90429999999999999</v>
      </c>
      <c r="O21" s="80">
        <v>5.7999999999999996E-3</v>
      </c>
    </row>
    <row r="22" spans="2:15">
      <c r="B22" s="79" t="s">
        <v>949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10193.6</v>
      </c>
      <c r="L26" s="81">
        <v>687.72435523199999</v>
      </c>
      <c r="N26" s="80">
        <v>0.90429999999999999</v>
      </c>
      <c r="O26" s="80">
        <v>5.7999999999999996E-3</v>
      </c>
    </row>
    <row r="27" spans="2:15">
      <c r="B27" t="s">
        <v>954</v>
      </c>
      <c r="C27" t="s">
        <v>955</v>
      </c>
      <c r="D27" t="s">
        <v>123</v>
      </c>
      <c r="E27" t="s">
        <v>956</v>
      </c>
      <c r="F27" t="s">
        <v>875</v>
      </c>
      <c r="G27" t="s">
        <v>222</v>
      </c>
      <c r="H27" t="s">
        <v>630</v>
      </c>
      <c r="I27" t="s">
        <v>106</v>
      </c>
      <c r="J27" s="77">
        <v>250</v>
      </c>
      <c r="K27" s="77">
        <v>19790</v>
      </c>
      <c r="L27" s="77">
        <v>183.0575</v>
      </c>
      <c r="M27" s="78">
        <v>0</v>
      </c>
      <c r="N27" s="78">
        <v>0.2407</v>
      </c>
      <c r="O27" s="78">
        <v>1.5E-3</v>
      </c>
    </row>
    <row r="28" spans="2:15">
      <c r="B28" t="s">
        <v>957</v>
      </c>
      <c r="C28" t="s">
        <v>958</v>
      </c>
      <c r="D28" t="s">
        <v>123</v>
      </c>
      <c r="E28" t="s">
        <v>959</v>
      </c>
      <c r="F28" t="s">
        <v>875</v>
      </c>
      <c r="G28" t="s">
        <v>222</v>
      </c>
      <c r="H28" t="s">
        <v>630</v>
      </c>
      <c r="I28" t="s">
        <v>106</v>
      </c>
      <c r="J28" s="77">
        <v>160</v>
      </c>
      <c r="K28" s="77">
        <v>18122.5</v>
      </c>
      <c r="L28" s="77">
        <v>107.2852</v>
      </c>
      <c r="M28" s="78">
        <v>0</v>
      </c>
      <c r="N28" s="78">
        <v>0.1411</v>
      </c>
      <c r="O28" s="78">
        <v>8.9999999999999998E-4</v>
      </c>
    </row>
    <row r="29" spans="2:15">
      <c r="B29" t="s">
        <v>960</v>
      </c>
      <c r="C29" t="s">
        <v>961</v>
      </c>
      <c r="D29" t="s">
        <v>123</v>
      </c>
      <c r="E29" t="s">
        <v>962</v>
      </c>
      <c r="F29" t="s">
        <v>875</v>
      </c>
      <c r="G29" t="s">
        <v>222</v>
      </c>
      <c r="H29" t="s">
        <v>630</v>
      </c>
      <c r="I29" t="s">
        <v>106</v>
      </c>
      <c r="J29" s="77">
        <v>9783.6</v>
      </c>
      <c r="K29" s="77">
        <v>1097.76</v>
      </c>
      <c r="L29" s="77">
        <v>397.38165523200001</v>
      </c>
      <c r="M29" s="78">
        <v>0</v>
      </c>
      <c r="N29" s="78">
        <v>0.52249999999999996</v>
      </c>
      <c r="O29" s="78">
        <v>3.3999999999999998E-3</v>
      </c>
    </row>
    <row r="30" spans="2:15">
      <c r="B30" s="79" t="s">
        <v>659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I31" t="s">
        <v>222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229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9791</v>
      </c>
      <c r="H11" s="7"/>
      <c r="I11" s="75">
        <v>37.664451999999997</v>
      </c>
      <c r="J11" s="25"/>
      <c r="K11" s="76">
        <v>1</v>
      </c>
      <c r="L11" s="76">
        <v>2.9999999999999997E-4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9791</v>
      </c>
      <c r="I12" s="81">
        <v>37.664451999999997</v>
      </c>
      <c r="K12" s="80">
        <v>1</v>
      </c>
      <c r="L12" s="80">
        <v>2.9999999999999997E-4</v>
      </c>
    </row>
    <row r="13" spans="2:60">
      <c r="B13" s="79" t="s">
        <v>963</v>
      </c>
      <c r="D13" s="16"/>
      <c r="E13" s="16"/>
      <c r="G13" s="81">
        <v>9791</v>
      </c>
      <c r="I13" s="81">
        <v>37.664451999999997</v>
      </c>
      <c r="K13" s="80">
        <v>1</v>
      </c>
      <c r="L13" s="80">
        <v>2.9999999999999997E-4</v>
      </c>
    </row>
    <row r="14" spans="2:60">
      <c r="B14" t="s">
        <v>964</v>
      </c>
      <c r="C14" t="s">
        <v>965</v>
      </c>
      <c r="D14" t="s">
        <v>100</v>
      </c>
      <c r="E14" t="s">
        <v>547</v>
      </c>
      <c r="F14" t="s">
        <v>102</v>
      </c>
      <c r="G14" s="77">
        <v>2500</v>
      </c>
      <c r="H14" s="77">
        <v>1500</v>
      </c>
      <c r="I14" s="77">
        <v>37.5</v>
      </c>
      <c r="J14" s="78">
        <v>1.2999999999999999E-3</v>
      </c>
      <c r="K14" s="78">
        <v>0.99560000000000004</v>
      </c>
      <c r="L14" s="78">
        <v>2.9999999999999997E-4</v>
      </c>
    </row>
    <row r="15" spans="2:60">
      <c r="B15" t="s">
        <v>966</v>
      </c>
      <c r="C15" t="s">
        <v>967</v>
      </c>
      <c r="D15" t="s">
        <v>100</v>
      </c>
      <c r="E15" t="s">
        <v>805</v>
      </c>
      <c r="F15" t="s">
        <v>106</v>
      </c>
      <c r="G15" s="77">
        <v>4050</v>
      </c>
      <c r="H15" s="77">
        <v>2.2999999999999998</v>
      </c>
      <c r="I15" s="77">
        <v>9.3149999999999997E-2</v>
      </c>
      <c r="J15" s="78">
        <v>1.1999999999999999E-3</v>
      </c>
      <c r="K15" s="78">
        <v>2.5000000000000001E-3</v>
      </c>
      <c r="L15" s="78">
        <v>0</v>
      </c>
    </row>
    <row r="16" spans="2:60">
      <c r="B16" t="s">
        <v>968</v>
      </c>
      <c r="C16" t="s">
        <v>969</v>
      </c>
      <c r="D16" t="s">
        <v>100</v>
      </c>
      <c r="E16" t="s">
        <v>970</v>
      </c>
      <c r="F16" t="s">
        <v>102</v>
      </c>
      <c r="G16" s="77">
        <v>3241</v>
      </c>
      <c r="H16" s="77">
        <v>2.2000000000000002</v>
      </c>
      <c r="I16" s="77">
        <v>7.1302000000000004E-2</v>
      </c>
      <c r="J16" s="78">
        <v>3.3E-3</v>
      </c>
      <c r="K16" s="78">
        <v>1.9E-3</v>
      </c>
      <c r="L16" s="78">
        <v>0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971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304</v>
      </c>
      <c r="D21" s="16"/>
      <c r="E21" s="16"/>
    </row>
    <row r="22" spans="2:12">
      <c r="B22" t="s">
        <v>305</v>
      </c>
      <c r="D22" s="16"/>
      <c r="E22" s="16"/>
    </row>
    <row r="23" spans="2:12">
      <c r="B23" t="s">
        <v>306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1000</v>
      </c>
      <c r="H11" s="7"/>
      <c r="I11" s="75">
        <v>0.55500000000000005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659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1000</v>
      </c>
      <c r="I21" s="81">
        <v>0.55500000000000005</v>
      </c>
      <c r="K21" s="80">
        <v>1</v>
      </c>
      <c r="L21" s="80">
        <v>0</v>
      </c>
    </row>
    <row r="22" spans="2:12">
      <c r="B22" s="79" t="s">
        <v>972</v>
      </c>
      <c r="C22" s="16"/>
      <c r="D22" s="16"/>
      <c r="E22" s="16"/>
      <c r="G22" s="81">
        <v>1000</v>
      </c>
      <c r="I22" s="81">
        <v>0.55500000000000005</v>
      </c>
      <c r="K22" s="80">
        <v>1</v>
      </c>
      <c r="L22" s="80">
        <v>0</v>
      </c>
    </row>
    <row r="23" spans="2:12">
      <c r="B23" t="s">
        <v>975</v>
      </c>
      <c r="C23" t="s">
        <v>976</v>
      </c>
      <c r="D23" t="s">
        <v>123</v>
      </c>
      <c r="E23" t="s">
        <v>908</v>
      </c>
      <c r="F23" t="s">
        <v>106</v>
      </c>
      <c r="G23" s="77">
        <v>1000</v>
      </c>
      <c r="H23" s="77">
        <v>15</v>
      </c>
      <c r="I23" s="77">
        <v>0.55500000000000005</v>
      </c>
      <c r="J23" s="78">
        <v>0</v>
      </c>
      <c r="K23" s="78">
        <v>1</v>
      </c>
      <c r="L23" s="78">
        <v>0</v>
      </c>
    </row>
    <row r="24" spans="2:12">
      <c r="B24" s="79" t="s">
        <v>977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659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16962.8</v>
      </c>
      <c r="H11" s="25"/>
      <c r="I11" s="75">
        <v>62.369978407709496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16962.8</v>
      </c>
      <c r="H14" s="19"/>
      <c r="I14" s="81">
        <v>62.369978407709496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979</v>
      </c>
      <c r="C15" t="s">
        <v>980</v>
      </c>
      <c r="D15" t="s">
        <v>123</v>
      </c>
      <c r="E15" t="s">
        <v>908</v>
      </c>
      <c r="F15" t="s">
        <v>113</v>
      </c>
      <c r="G15" s="77">
        <v>1</v>
      </c>
      <c r="H15" s="77">
        <v>7.5414999999999996E-3</v>
      </c>
      <c r="I15" s="77">
        <v>3.5224084050000001E-7</v>
      </c>
      <c r="J15" s="78">
        <v>0</v>
      </c>
      <c r="K15" s="78">
        <v>0</v>
      </c>
      <c r="BF15" s="16" t="s">
        <v>127</v>
      </c>
    </row>
    <row r="16" spans="1:60">
      <c r="B16" t="s">
        <v>981</v>
      </c>
      <c r="C16" t="s">
        <v>982</v>
      </c>
      <c r="D16" t="s">
        <v>123</v>
      </c>
      <c r="E16" t="s">
        <v>908</v>
      </c>
      <c r="F16" t="s">
        <v>110</v>
      </c>
      <c r="G16" s="77">
        <v>1994.38</v>
      </c>
      <c r="H16" s="77">
        <v>100</v>
      </c>
      <c r="I16" s="77">
        <v>8.0144160299999996</v>
      </c>
      <c r="J16" s="78">
        <v>0.1285</v>
      </c>
      <c r="K16" s="78">
        <v>1E-4</v>
      </c>
      <c r="BF16" s="16" t="s">
        <v>128</v>
      </c>
    </row>
    <row r="17" spans="2:58">
      <c r="B17" t="s">
        <v>983</v>
      </c>
      <c r="C17" t="s">
        <v>984</v>
      </c>
      <c r="D17" t="s">
        <v>123</v>
      </c>
      <c r="E17" t="s">
        <v>908</v>
      </c>
      <c r="F17" t="s">
        <v>113</v>
      </c>
      <c r="G17" s="77">
        <v>-990</v>
      </c>
      <c r="H17" s="77">
        <v>100</v>
      </c>
      <c r="I17" s="77">
        <v>-4.6239929999999996</v>
      </c>
      <c r="J17" s="78">
        <v>-7.4099999999999999E-2</v>
      </c>
      <c r="K17" s="78">
        <v>0</v>
      </c>
      <c r="BF17" s="16" t="s">
        <v>129</v>
      </c>
    </row>
    <row r="18" spans="2:58">
      <c r="B18" t="s">
        <v>985</v>
      </c>
      <c r="C18" t="s">
        <v>986</v>
      </c>
      <c r="D18" t="s">
        <v>123</v>
      </c>
      <c r="E18" t="s">
        <v>908</v>
      </c>
      <c r="F18" t="s">
        <v>106</v>
      </c>
      <c r="G18" s="77">
        <v>15940.42</v>
      </c>
      <c r="H18" s="77">
        <v>100</v>
      </c>
      <c r="I18" s="77">
        <v>58.979554</v>
      </c>
      <c r="J18" s="78">
        <v>0.9456</v>
      </c>
      <c r="K18" s="78">
        <v>5.0000000000000001E-4</v>
      </c>
      <c r="BF18" s="16" t="s">
        <v>130</v>
      </c>
    </row>
    <row r="19" spans="2:58">
      <c r="B19" t="s">
        <v>987</v>
      </c>
      <c r="C19" t="s">
        <v>988</v>
      </c>
      <c r="D19" t="s">
        <v>123</v>
      </c>
      <c r="E19" t="s">
        <v>908</v>
      </c>
      <c r="F19" t="s">
        <v>106</v>
      </c>
      <c r="G19" s="77">
        <v>5</v>
      </c>
      <c r="H19" s="77">
        <v>4.4882500000000001E-3</v>
      </c>
      <c r="I19" s="77">
        <v>8.3032624999999995E-7</v>
      </c>
      <c r="J19" s="78">
        <v>0</v>
      </c>
      <c r="K19" s="78">
        <v>0</v>
      </c>
      <c r="BF19" s="16" t="s">
        <v>131</v>
      </c>
    </row>
    <row r="20" spans="2:58">
      <c r="B20" t="s">
        <v>989</v>
      </c>
      <c r="C20" t="s">
        <v>990</v>
      </c>
      <c r="D20" t="s">
        <v>123</v>
      </c>
      <c r="E20" t="s">
        <v>908</v>
      </c>
      <c r="F20" t="s">
        <v>110</v>
      </c>
      <c r="G20" s="77">
        <v>10</v>
      </c>
      <c r="H20" s="77">
        <v>4.638E-4</v>
      </c>
      <c r="I20" s="77">
        <v>1.8637803000000001E-7</v>
      </c>
      <c r="J20" s="78">
        <v>0</v>
      </c>
      <c r="K20" s="78">
        <v>0</v>
      </c>
      <c r="BF20" s="16" t="s">
        <v>132</v>
      </c>
    </row>
    <row r="21" spans="2:58">
      <c r="B21" t="s">
        <v>991</v>
      </c>
      <c r="C21" t="s">
        <v>992</v>
      </c>
      <c r="D21" t="s">
        <v>123</v>
      </c>
      <c r="E21" t="s">
        <v>908</v>
      </c>
      <c r="F21" t="s">
        <v>106</v>
      </c>
      <c r="G21" s="77">
        <v>2</v>
      </c>
      <c r="H21" s="77">
        <v>1.184375E-4</v>
      </c>
      <c r="I21" s="77">
        <v>8.7643750000000004E-9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304</v>
      </c>
      <c r="C23" s="19"/>
      <c r="D23" s="19"/>
      <c r="E23" s="19"/>
      <c r="F23" s="19"/>
      <c r="G23" s="19"/>
      <c r="H23" s="19"/>
    </row>
    <row r="24" spans="2:58">
      <c r="B24" t="s">
        <v>305</v>
      </c>
      <c r="C24" s="19"/>
      <c r="D24" s="19"/>
      <c r="E24" s="19"/>
      <c r="F24" s="19"/>
      <c r="G24" s="19"/>
      <c r="H24" s="19"/>
    </row>
    <row r="25" spans="2:58">
      <c r="B25" t="s">
        <v>306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659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659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3.16</v>
      </c>
      <c r="K11" s="7"/>
      <c r="L11" s="7"/>
      <c r="M11" s="76">
        <v>7.3300000000000004E-2</v>
      </c>
      <c r="N11" s="75">
        <v>690790.77</v>
      </c>
      <c r="O11" s="7"/>
      <c r="P11" s="75">
        <v>678.36132872600001</v>
      </c>
      <c r="Q11" s="7"/>
      <c r="R11" s="76">
        <v>1</v>
      </c>
      <c r="S11" s="76">
        <v>5.7000000000000002E-3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3.16</v>
      </c>
      <c r="M12" s="80">
        <v>7.3300000000000004E-2</v>
      </c>
      <c r="N12" s="81">
        <v>690790.77</v>
      </c>
      <c r="P12" s="81">
        <v>678.36132872600001</v>
      </c>
      <c r="R12" s="80">
        <v>1</v>
      </c>
      <c r="S12" s="80">
        <v>5.7000000000000002E-3</v>
      </c>
    </row>
    <row r="13" spans="2:81">
      <c r="B13" s="79" t="s">
        <v>1005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1006</v>
      </c>
      <c r="C15" s="16"/>
      <c r="D15" s="16"/>
      <c r="E15" s="16"/>
      <c r="J15" s="81">
        <v>3.16</v>
      </c>
      <c r="M15" s="80">
        <v>7.3300000000000004E-2</v>
      </c>
      <c r="N15" s="81">
        <v>690790.77</v>
      </c>
      <c r="P15" s="81">
        <v>678.36132872600001</v>
      </c>
      <c r="R15" s="80">
        <v>1</v>
      </c>
      <c r="S15" s="80">
        <v>5.7000000000000002E-3</v>
      </c>
    </row>
    <row r="16" spans="2:81">
      <c r="B16" t="s">
        <v>1009</v>
      </c>
      <c r="C16" t="s">
        <v>1010</v>
      </c>
      <c r="D16" t="s">
        <v>123</v>
      </c>
      <c r="E16" t="s">
        <v>1011</v>
      </c>
      <c r="F16" t="s">
        <v>547</v>
      </c>
      <c r="G16" t="s">
        <v>460</v>
      </c>
      <c r="H16" t="s">
        <v>150</v>
      </c>
      <c r="I16" t="s">
        <v>1012</v>
      </c>
      <c r="J16" s="77">
        <v>2.94</v>
      </c>
      <c r="K16" t="s">
        <v>102</v>
      </c>
      <c r="L16" s="78">
        <v>4.4699999999999997E-2</v>
      </c>
      <c r="M16" s="78">
        <v>6.5799999999999997E-2</v>
      </c>
      <c r="N16" s="77">
        <v>220790.77</v>
      </c>
      <c r="O16" s="77">
        <v>94.38</v>
      </c>
      <c r="P16" s="77">
        <v>208.382328726</v>
      </c>
      <c r="Q16" s="78">
        <v>4.0000000000000002E-4</v>
      </c>
      <c r="R16" s="78">
        <v>0.30719999999999997</v>
      </c>
      <c r="S16" s="78">
        <v>1.8E-3</v>
      </c>
    </row>
    <row r="17" spans="2:19">
      <c r="B17" t="s">
        <v>1013</v>
      </c>
      <c r="C17" t="s">
        <v>1014</v>
      </c>
      <c r="D17" t="s">
        <v>123</v>
      </c>
      <c r="E17" t="s">
        <v>1015</v>
      </c>
      <c r="F17" t="s">
        <v>542</v>
      </c>
      <c r="G17" t="s">
        <v>498</v>
      </c>
      <c r="H17" t="s">
        <v>150</v>
      </c>
      <c r="I17" t="s">
        <v>1016</v>
      </c>
      <c r="J17" s="77">
        <v>2.3199999999999998</v>
      </c>
      <c r="K17" t="s">
        <v>102</v>
      </c>
      <c r="L17" s="78">
        <v>4.2999999999999997E-2</v>
      </c>
      <c r="M17" s="78">
        <v>5.9200000000000003E-2</v>
      </c>
      <c r="N17" s="77">
        <v>120000</v>
      </c>
      <c r="O17" s="77">
        <v>96.57</v>
      </c>
      <c r="P17" s="77">
        <v>115.884</v>
      </c>
      <c r="Q17" s="78">
        <v>6.9999999999999999E-4</v>
      </c>
      <c r="R17" s="78">
        <v>0.17080000000000001</v>
      </c>
      <c r="S17" s="78">
        <v>1E-3</v>
      </c>
    </row>
    <row r="18" spans="2:19">
      <c r="B18" t="s">
        <v>1017</v>
      </c>
      <c r="C18" t="s">
        <v>1018</v>
      </c>
      <c r="D18" t="s">
        <v>123</v>
      </c>
      <c r="E18" t="s">
        <v>1019</v>
      </c>
      <c r="F18" t="s">
        <v>356</v>
      </c>
      <c r="G18" t="s">
        <v>498</v>
      </c>
      <c r="H18" t="s">
        <v>150</v>
      </c>
      <c r="I18" t="s">
        <v>1020</v>
      </c>
      <c r="J18" s="77">
        <v>3.56</v>
      </c>
      <c r="K18" t="s">
        <v>102</v>
      </c>
      <c r="L18" s="78">
        <v>7.4999999999999997E-2</v>
      </c>
      <c r="M18" s="78">
        <v>8.2400000000000001E-2</v>
      </c>
      <c r="N18" s="77">
        <v>350000</v>
      </c>
      <c r="O18" s="77">
        <v>101.17</v>
      </c>
      <c r="P18" s="77">
        <v>354.09500000000003</v>
      </c>
      <c r="Q18" s="78">
        <v>5.9999999999999995E-4</v>
      </c>
      <c r="R18" s="78">
        <v>0.52200000000000002</v>
      </c>
      <c r="S18" s="78">
        <v>3.0000000000000001E-3</v>
      </c>
    </row>
    <row r="19" spans="2:19">
      <c r="B19" s="79" t="s">
        <v>314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659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J22" s="77">
        <v>0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315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316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7">
        <v>0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229</v>
      </c>
      <c r="C28" s="16"/>
      <c r="D28" s="16"/>
      <c r="E28" s="16"/>
    </row>
    <row r="29" spans="2:19">
      <c r="B29" t="s">
        <v>304</v>
      </c>
      <c r="C29" s="16"/>
      <c r="D29" s="16"/>
      <c r="E29" s="16"/>
    </row>
    <row r="30" spans="2:19">
      <c r="B30" t="s">
        <v>305</v>
      </c>
      <c r="C30" s="16"/>
      <c r="D30" s="16"/>
      <c r="E30" s="16"/>
    </row>
    <row r="31" spans="2:19">
      <c r="B31" t="s">
        <v>306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6" workbookViewId="0">
      <selection activeCell="K26" sqref="K26:K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731290.53</v>
      </c>
      <c r="I11" s="7"/>
      <c r="J11" s="75">
        <v>4521.1064196060897</v>
      </c>
      <c r="K11" s="7"/>
      <c r="L11" s="76">
        <v>1</v>
      </c>
      <c r="M11" s="76">
        <v>3.8199999999999998E-2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488861.9</v>
      </c>
      <c r="J12" s="81">
        <v>3569.361251122813</v>
      </c>
      <c r="L12" s="80">
        <v>0.78949999999999998</v>
      </c>
      <c r="M12" s="80">
        <v>3.0200000000000001E-2</v>
      </c>
    </row>
    <row r="13" spans="2:98">
      <c r="B13" t="s">
        <v>1021</v>
      </c>
      <c r="C13" t="s">
        <v>1022</v>
      </c>
      <c r="D13" t="s">
        <v>123</v>
      </c>
      <c r="E13" t="s">
        <v>1023</v>
      </c>
      <c r="F13" t="s">
        <v>517</v>
      </c>
      <c r="G13" t="s">
        <v>106</v>
      </c>
      <c r="H13" s="77">
        <v>26498.57</v>
      </c>
      <c r="I13" s="77">
        <v>344.99169999999998</v>
      </c>
      <c r="J13" s="77">
        <v>338.24610833915301</v>
      </c>
      <c r="K13" s="87">
        <f>7.28662497411104%/100</f>
        <v>7.2866249741110388E-4</v>
      </c>
      <c r="L13" s="78">
        <v>7.4800000000000005E-2</v>
      </c>
      <c r="M13" s="78">
        <v>2.8999999999999998E-3</v>
      </c>
    </row>
    <row r="14" spans="2:98">
      <c r="B14" t="s">
        <v>1024</v>
      </c>
      <c r="C14" t="s">
        <v>1025</v>
      </c>
      <c r="D14" t="s">
        <v>123</v>
      </c>
      <c r="E14" t="s">
        <v>804</v>
      </c>
      <c r="F14" t="s">
        <v>805</v>
      </c>
      <c r="G14" t="s">
        <v>102</v>
      </c>
      <c r="H14" s="77">
        <v>165</v>
      </c>
      <c r="I14" s="77">
        <v>9.9999999999999992E-25</v>
      </c>
      <c r="J14" s="77">
        <v>1.6E-27</v>
      </c>
      <c r="K14" s="87">
        <v>1E-3</v>
      </c>
      <c r="L14" s="78">
        <v>0</v>
      </c>
      <c r="M14" s="78">
        <v>0</v>
      </c>
    </row>
    <row r="15" spans="2:98">
      <c r="B15" t="s">
        <v>1026</v>
      </c>
      <c r="C15" t="s">
        <v>1027</v>
      </c>
      <c r="D15" t="s">
        <v>123</v>
      </c>
      <c r="E15" t="s">
        <v>1028</v>
      </c>
      <c r="F15" t="s">
        <v>1029</v>
      </c>
      <c r="G15" t="s">
        <v>102</v>
      </c>
      <c r="H15" s="77">
        <v>2</v>
      </c>
      <c r="I15" s="77">
        <v>36663758.620690003</v>
      </c>
      <c r="J15" s="77">
        <v>733.27517241379996</v>
      </c>
      <c r="K15" s="87">
        <v>1.8965517241379311E-3</v>
      </c>
      <c r="L15" s="78">
        <v>0.16220000000000001</v>
      </c>
      <c r="M15" s="78">
        <v>6.1999999999999998E-3</v>
      </c>
    </row>
    <row r="16" spans="2:98">
      <c r="B16" t="s">
        <v>1030</v>
      </c>
      <c r="C16" t="s">
        <v>1031</v>
      </c>
      <c r="D16" t="s">
        <v>123</v>
      </c>
      <c r="E16" t="s">
        <v>1032</v>
      </c>
      <c r="F16" t="s">
        <v>542</v>
      </c>
      <c r="G16" t="s">
        <v>106</v>
      </c>
      <c r="H16" s="77">
        <v>189</v>
      </c>
      <c r="I16" s="77">
        <v>66219.251000000004</v>
      </c>
      <c r="J16" s="77">
        <v>463.07122224300002</v>
      </c>
      <c r="K16" s="87">
        <f>4.04273577485847%/100</f>
        <v>4.0427357748584703E-4</v>
      </c>
      <c r="L16" s="78">
        <v>0.1024</v>
      </c>
      <c r="M16" s="78">
        <v>3.8999999999999998E-3</v>
      </c>
    </row>
    <row r="17" spans="2:13">
      <c r="B17" t="s">
        <v>1033</v>
      </c>
      <c r="C17" t="s">
        <v>1034</v>
      </c>
      <c r="D17" t="s">
        <v>123</v>
      </c>
      <c r="E17" t="s">
        <v>1032</v>
      </c>
      <c r="F17" t="s">
        <v>542</v>
      </c>
      <c r="G17" t="s">
        <v>106</v>
      </c>
      <c r="H17" s="77">
        <v>82</v>
      </c>
      <c r="I17" s="77">
        <v>68343.650676000005</v>
      </c>
      <c r="J17" s="77">
        <v>207.35463615098399</v>
      </c>
      <c r="K17" s="78">
        <f>4.49592993579239%/100</f>
        <v>4.4959299357923892E-4</v>
      </c>
      <c r="L17" s="78">
        <v>4.5900000000000003E-2</v>
      </c>
      <c r="M17" s="78">
        <v>1.8E-3</v>
      </c>
    </row>
    <row r="18" spans="2:13">
      <c r="B18" t="s">
        <v>1035</v>
      </c>
      <c r="C18" t="s">
        <v>1036</v>
      </c>
      <c r="D18" t="s">
        <v>123</v>
      </c>
      <c r="E18" t="s">
        <v>1037</v>
      </c>
      <c r="F18" t="s">
        <v>338</v>
      </c>
      <c r="G18" t="s">
        <v>102</v>
      </c>
      <c r="H18" s="77">
        <v>410849</v>
      </c>
      <c r="I18" s="77">
        <v>100</v>
      </c>
      <c r="J18" s="77">
        <v>410.84899999999999</v>
      </c>
      <c r="K18" s="78">
        <v>0</v>
      </c>
      <c r="L18" s="78">
        <v>9.0899999999999995E-2</v>
      </c>
      <c r="M18" s="78">
        <v>3.5000000000000001E-3</v>
      </c>
    </row>
    <row r="19" spans="2:13">
      <c r="B19" t="s">
        <v>1038</v>
      </c>
      <c r="C19" t="s">
        <v>1039</v>
      </c>
      <c r="D19" t="s">
        <v>123</v>
      </c>
      <c r="E19" t="s">
        <v>1040</v>
      </c>
      <c r="F19" t="s">
        <v>338</v>
      </c>
      <c r="G19" t="s">
        <v>102</v>
      </c>
      <c r="H19" s="77">
        <v>10.33</v>
      </c>
      <c r="I19" s="77">
        <v>5657400</v>
      </c>
      <c r="J19" s="77">
        <v>584.40941999999995</v>
      </c>
      <c r="K19" s="87">
        <v>5.1999999999999998E-3</v>
      </c>
      <c r="L19" s="78">
        <v>0.1293</v>
      </c>
      <c r="M19" s="78">
        <v>4.8999999999999998E-3</v>
      </c>
    </row>
    <row r="20" spans="2:13">
      <c r="B20" t="s">
        <v>1041</v>
      </c>
      <c r="C20" t="s">
        <v>1042</v>
      </c>
      <c r="D20" t="s">
        <v>123</v>
      </c>
      <c r="E20" t="s">
        <v>1043</v>
      </c>
      <c r="F20" t="s">
        <v>338</v>
      </c>
      <c r="G20" t="s">
        <v>102</v>
      </c>
      <c r="H20" s="77">
        <v>6868</v>
      </c>
      <c r="I20" s="77">
        <v>5066.5894609999996</v>
      </c>
      <c r="J20" s="77">
        <v>347.97336418148001</v>
      </c>
      <c r="K20" s="78">
        <v>1.2999999999999999E-3</v>
      </c>
      <c r="L20" s="78">
        <v>7.6999999999999999E-2</v>
      </c>
      <c r="M20" s="78">
        <v>2.8999999999999998E-3</v>
      </c>
    </row>
    <row r="21" spans="2:13">
      <c r="B21" t="s">
        <v>1044</v>
      </c>
      <c r="C21" t="s">
        <v>1045</v>
      </c>
      <c r="D21" t="s">
        <v>123</v>
      </c>
      <c r="E21" t="s">
        <v>1046</v>
      </c>
      <c r="F21" t="s">
        <v>525</v>
      </c>
      <c r="G21" t="s">
        <v>106</v>
      </c>
      <c r="H21" s="77">
        <v>44198</v>
      </c>
      <c r="I21" s="77">
        <v>296.07694600000002</v>
      </c>
      <c r="J21" s="77">
        <v>484.18232779439597</v>
      </c>
      <c r="K21" s="87">
        <v>3.636146216089509E-4</v>
      </c>
      <c r="L21" s="78">
        <v>0.1071</v>
      </c>
      <c r="M21" s="78">
        <v>4.1000000000000003E-3</v>
      </c>
    </row>
    <row r="22" spans="2:13">
      <c r="B22" s="79" t="s">
        <v>227</v>
      </c>
      <c r="C22" s="16"/>
      <c r="D22" s="16"/>
      <c r="E22" s="16"/>
      <c r="H22" s="81">
        <v>242428.63</v>
      </c>
      <c r="J22" s="81">
        <v>951.74516848327687</v>
      </c>
      <c r="L22" s="80">
        <v>0.21049999999999999</v>
      </c>
      <c r="M22" s="80">
        <v>8.0000000000000002E-3</v>
      </c>
    </row>
    <row r="23" spans="2:13">
      <c r="B23" s="79" t="s">
        <v>315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316</v>
      </c>
      <c r="C25" s="16"/>
      <c r="D25" s="16"/>
      <c r="E25" s="16"/>
      <c r="H25" s="81">
        <v>242428.63</v>
      </c>
      <c r="J25" s="81">
        <v>951.74516848327687</v>
      </c>
      <c r="L25" s="80">
        <v>0.21049999999999999</v>
      </c>
      <c r="M25" s="80">
        <v>8.0000000000000002E-3</v>
      </c>
    </row>
    <row r="26" spans="2:13">
      <c r="B26" t="s">
        <v>1047</v>
      </c>
      <c r="C26" t="s">
        <v>1048</v>
      </c>
      <c r="D26" t="s">
        <v>123</v>
      </c>
      <c r="E26" t="s">
        <v>1049</v>
      </c>
      <c r="F26" t="s">
        <v>852</v>
      </c>
      <c r="G26" t="s">
        <v>110</v>
      </c>
      <c r="H26" s="77">
        <v>112128</v>
      </c>
      <c r="I26" s="77">
        <v>100</v>
      </c>
      <c r="J26" s="77">
        <v>450.58636799999999</v>
      </c>
      <c r="K26" s="87">
        <v>8.1517056578311886E-4</v>
      </c>
      <c r="L26" s="78">
        <v>9.9699999999999997E-2</v>
      </c>
      <c r="M26" s="78">
        <v>3.8E-3</v>
      </c>
    </row>
    <row r="27" spans="2:13">
      <c r="B27" t="s">
        <v>1050</v>
      </c>
      <c r="C27" t="s">
        <v>1051</v>
      </c>
      <c r="D27" t="s">
        <v>123</v>
      </c>
      <c r="E27" t="s">
        <v>1052</v>
      </c>
      <c r="F27" t="s">
        <v>852</v>
      </c>
      <c r="G27" t="s">
        <v>110</v>
      </c>
      <c r="H27" s="77">
        <v>109739</v>
      </c>
      <c r="I27" s="77">
        <v>101.80551899999998</v>
      </c>
      <c r="J27" s="77">
        <v>448.94826061380502</v>
      </c>
      <c r="K27" s="87">
        <v>7.9697958742045273E-4</v>
      </c>
      <c r="L27" s="78">
        <v>9.9299999999999999E-2</v>
      </c>
      <c r="M27" s="78">
        <v>3.8E-3</v>
      </c>
    </row>
    <row r="28" spans="2:13">
      <c r="B28" t="s">
        <v>1053</v>
      </c>
      <c r="C28" t="s">
        <v>1054</v>
      </c>
      <c r="D28" t="s">
        <v>123</v>
      </c>
      <c r="E28" t="s">
        <v>1028</v>
      </c>
      <c r="F28" t="s">
        <v>852</v>
      </c>
      <c r="G28" t="s">
        <v>110</v>
      </c>
      <c r="H28" s="77">
        <v>20561.63</v>
      </c>
      <c r="I28" s="77">
        <v>63.188300000000041</v>
      </c>
      <c r="J28" s="77">
        <v>52.210539869471901</v>
      </c>
      <c r="K28" s="87">
        <v>1.9172926829705284E-3</v>
      </c>
      <c r="L28" s="78">
        <v>1.15E-2</v>
      </c>
      <c r="M28" s="78">
        <v>4.0000000000000002E-4</v>
      </c>
    </row>
    <row r="29" spans="2:13">
      <c r="B29" t="s">
        <v>229</v>
      </c>
      <c r="C29" s="16"/>
      <c r="D29" s="16"/>
      <c r="E29" s="16"/>
    </row>
    <row r="30" spans="2:13">
      <c r="B30" t="s">
        <v>304</v>
      </c>
      <c r="C30" s="16"/>
      <c r="D30" s="16"/>
      <c r="E30" s="16"/>
    </row>
    <row r="31" spans="2:13">
      <c r="B31" t="s">
        <v>305</v>
      </c>
      <c r="C31" s="16"/>
      <c r="D31" s="16"/>
      <c r="E31" s="16"/>
    </row>
    <row r="32" spans="2:13">
      <c r="B32" t="s">
        <v>306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I29" sqref="I2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7437351.9900000002</v>
      </c>
      <c r="G11" s="7"/>
      <c r="H11" s="75">
        <v>17143.102499292785</v>
      </c>
      <c r="I11" s="7"/>
      <c r="J11" s="76">
        <v>1</v>
      </c>
      <c r="K11" s="76">
        <v>0.14499999999999999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5600560.2400000002</v>
      </c>
      <c r="H12" s="81">
        <v>8504.1460616287713</v>
      </c>
      <c r="J12" s="80">
        <v>0.49609999999999999</v>
      </c>
      <c r="K12" s="80">
        <v>7.1900000000000006E-2</v>
      </c>
    </row>
    <row r="13" spans="2:53">
      <c r="B13" s="79" t="s">
        <v>1055</v>
      </c>
      <c r="C13" s="16"/>
      <c r="F13" s="81">
        <v>300006.28999999998</v>
      </c>
      <c r="H13" s="81">
        <v>1078.8577620738879</v>
      </c>
      <c r="J13" s="80">
        <v>6.2899999999999998E-2</v>
      </c>
      <c r="K13" s="80">
        <v>9.1000000000000004E-3</v>
      </c>
    </row>
    <row r="14" spans="2:53">
      <c r="B14" t="s">
        <v>1056</v>
      </c>
      <c r="C14">
        <v>74221</v>
      </c>
      <c r="D14" t="s">
        <v>106</v>
      </c>
      <c r="E14" t="s">
        <v>1057</v>
      </c>
      <c r="F14" s="77">
        <v>57006.94</v>
      </c>
      <c r="G14" s="77">
        <v>95.053538000000174</v>
      </c>
      <c r="H14" s="77">
        <v>200.49231948948801</v>
      </c>
      <c r="I14" s="78">
        <v>7.5700000000000003E-2</v>
      </c>
      <c r="J14" s="78">
        <v>1.17E-2</v>
      </c>
      <c r="K14" s="78">
        <v>1.6999999999999999E-3</v>
      </c>
    </row>
    <row r="15" spans="2:53">
      <c r="B15" t="s">
        <v>1058</v>
      </c>
      <c r="C15">
        <v>74243</v>
      </c>
      <c r="D15" t="s">
        <v>106</v>
      </c>
      <c r="E15" t="s">
        <v>1059</v>
      </c>
      <c r="F15" s="77">
        <v>43354.720000000001</v>
      </c>
      <c r="G15" s="77">
        <v>94.668418999999901</v>
      </c>
      <c r="H15" s="77">
        <v>151.859943547744</v>
      </c>
      <c r="I15" s="78">
        <v>0.14199999999999999</v>
      </c>
      <c r="J15" s="78">
        <v>8.8999999999999999E-3</v>
      </c>
      <c r="K15" s="78">
        <v>1.2999999999999999E-3</v>
      </c>
    </row>
    <row r="16" spans="2:53">
      <c r="B16" t="s">
        <v>1060</v>
      </c>
      <c r="C16">
        <v>74183</v>
      </c>
      <c r="D16" t="s">
        <v>106</v>
      </c>
      <c r="E16" t="s">
        <v>1061</v>
      </c>
      <c r="F16" s="77">
        <v>53787.16</v>
      </c>
      <c r="G16" s="77">
        <v>103.5853349999999</v>
      </c>
      <c r="H16" s="77">
        <v>206.14775653004801</v>
      </c>
      <c r="I16" s="78">
        <v>5.1999999999999998E-2</v>
      </c>
      <c r="J16" s="78">
        <v>1.2E-2</v>
      </c>
      <c r="K16" s="78">
        <v>1.6999999999999999E-3</v>
      </c>
    </row>
    <row r="17" spans="2:11">
      <c r="B17" t="s">
        <v>1062</v>
      </c>
      <c r="C17">
        <v>74216</v>
      </c>
      <c r="D17" t="s">
        <v>106</v>
      </c>
      <c r="E17" t="s">
        <v>1063</v>
      </c>
      <c r="F17" s="77">
        <v>65583.929999999993</v>
      </c>
      <c r="G17" s="77">
        <v>76.313251999999864</v>
      </c>
      <c r="H17" s="77">
        <v>185.18215015789301</v>
      </c>
      <c r="I17" s="78">
        <v>1.6E-2</v>
      </c>
      <c r="J17" s="78">
        <v>1.0800000000000001E-2</v>
      </c>
      <c r="K17" s="78">
        <v>1.6000000000000001E-3</v>
      </c>
    </row>
    <row r="18" spans="2:11">
      <c r="B18" t="s">
        <v>1064</v>
      </c>
      <c r="C18">
        <v>74228</v>
      </c>
      <c r="D18" t="s">
        <v>106</v>
      </c>
      <c r="E18" t="s">
        <v>268</v>
      </c>
      <c r="F18" s="77">
        <v>80273.539999999994</v>
      </c>
      <c r="G18" s="77">
        <v>112.84913799999993</v>
      </c>
      <c r="H18" s="77">
        <v>335.17559234871499</v>
      </c>
      <c r="I18" s="78">
        <v>6.7400000000000002E-2</v>
      </c>
      <c r="J18" s="78">
        <v>1.9599999999999999E-2</v>
      </c>
      <c r="K18" s="78">
        <v>2.8E-3</v>
      </c>
    </row>
    <row r="19" spans="2:11">
      <c r="B19" s="79" t="s">
        <v>1065</v>
      </c>
      <c r="C19" s="16"/>
      <c r="F19" s="81">
        <v>673112.1</v>
      </c>
      <c r="H19" s="81">
        <v>855.40042892206998</v>
      </c>
      <c r="J19" s="80">
        <v>4.99E-2</v>
      </c>
      <c r="K19" s="80">
        <v>7.1999999999999998E-3</v>
      </c>
    </row>
    <row r="20" spans="2:11">
      <c r="B20" t="s">
        <v>1066</v>
      </c>
      <c r="C20">
        <v>74233</v>
      </c>
      <c r="D20" t="s">
        <v>102</v>
      </c>
      <c r="E20" t="s">
        <v>1067</v>
      </c>
      <c r="F20" s="77">
        <v>337240.6</v>
      </c>
      <c r="G20" s="77">
        <v>96.48509</v>
      </c>
      <c r="H20" s="77">
        <v>325.38689642653998</v>
      </c>
      <c r="I20" s="78">
        <v>8.3900000000000002E-2</v>
      </c>
      <c r="J20" s="78">
        <v>1.9E-2</v>
      </c>
      <c r="K20" s="78">
        <v>2.8E-3</v>
      </c>
    </row>
    <row r="21" spans="2:11">
      <c r="B21" t="s">
        <v>1068</v>
      </c>
      <c r="C21">
        <v>74176</v>
      </c>
      <c r="D21" t="s">
        <v>102</v>
      </c>
      <c r="E21" t="s">
        <v>1069</v>
      </c>
      <c r="F21" s="77">
        <v>218446</v>
      </c>
      <c r="G21" s="77">
        <v>169.56425999999999</v>
      </c>
      <c r="H21" s="77">
        <v>370.40634339960002</v>
      </c>
      <c r="I21" s="78">
        <v>1.8799999999999997E-2</v>
      </c>
      <c r="J21" s="78">
        <v>2.1600000000000001E-2</v>
      </c>
      <c r="K21" s="78">
        <v>3.0999999999999999E-3</v>
      </c>
    </row>
    <row r="22" spans="2:11">
      <c r="B22" t="s">
        <v>1070</v>
      </c>
      <c r="C22">
        <v>74177</v>
      </c>
      <c r="D22" t="s">
        <v>102</v>
      </c>
      <c r="E22" t="s">
        <v>1071</v>
      </c>
      <c r="F22" s="77">
        <v>117425.5</v>
      </c>
      <c r="G22" s="77">
        <v>135.92208600000001</v>
      </c>
      <c r="H22" s="77">
        <v>159.60718909593001</v>
      </c>
      <c r="I22" s="78">
        <v>2.7000000000000003E-2</v>
      </c>
      <c r="J22" s="78">
        <v>9.2999999999999992E-3</v>
      </c>
      <c r="K22" s="78">
        <v>1.2999999999999999E-3</v>
      </c>
    </row>
    <row r="23" spans="2:11">
      <c r="B23" s="79" t="s">
        <v>1072</v>
      </c>
      <c r="C23" s="16"/>
      <c r="F23" s="81">
        <v>1520895.05</v>
      </c>
      <c r="H23" s="81">
        <v>1621.5133719959949</v>
      </c>
      <c r="J23" s="80">
        <v>9.4600000000000004E-2</v>
      </c>
      <c r="K23" s="80">
        <v>1.37E-2</v>
      </c>
    </row>
    <row r="24" spans="2:11">
      <c r="B24" t="s">
        <v>1073</v>
      </c>
      <c r="C24">
        <v>74204</v>
      </c>
      <c r="D24" t="s">
        <v>102</v>
      </c>
      <c r="E24" t="s">
        <v>476</v>
      </c>
      <c r="F24" s="77">
        <v>249393.56</v>
      </c>
      <c r="G24" s="77">
        <v>165.46996300000009</v>
      </c>
      <c r="H24" s="77">
        <v>412.671431456383</v>
      </c>
      <c r="I24" s="78">
        <v>7.8700000000000006E-2</v>
      </c>
      <c r="J24" s="78">
        <v>2.41E-2</v>
      </c>
      <c r="K24" s="78">
        <v>3.5000000000000001E-3</v>
      </c>
    </row>
    <row r="25" spans="2:11">
      <c r="B25" t="s">
        <v>1074</v>
      </c>
      <c r="C25">
        <v>74186</v>
      </c>
      <c r="D25" t="s">
        <v>102</v>
      </c>
      <c r="E25" t="s">
        <v>641</v>
      </c>
      <c r="F25" s="77">
        <v>1084187.48</v>
      </c>
      <c r="G25" s="77">
        <v>97.808022999999963</v>
      </c>
      <c r="H25" s="77">
        <v>1060.4223398015199</v>
      </c>
      <c r="I25" s="78">
        <v>7.8700000000000006E-2</v>
      </c>
      <c r="J25" s="78">
        <v>6.1899999999999997E-2</v>
      </c>
      <c r="K25" s="78">
        <v>8.9999999999999993E-3</v>
      </c>
    </row>
    <row r="26" spans="2:11">
      <c r="B26" t="s">
        <v>1075</v>
      </c>
      <c r="C26">
        <v>74238</v>
      </c>
      <c r="D26" t="s">
        <v>102</v>
      </c>
      <c r="E26" t="s">
        <v>1020</v>
      </c>
      <c r="F26" s="77">
        <v>187314.01</v>
      </c>
      <c r="G26" s="77">
        <v>79.235718000000105</v>
      </c>
      <c r="H26" s="77">
        <v>148.41960073809199</v>
      </c>
      <c r="I26" s="78">
        <v>1.89E-2</v>
      </c>
      <c r="J26" s="78">
        <v>8.6999999999999994E-3</v>
      </c>
      <c r="K26" s="78">
        <v>1.2999999999999999E-3</v>
      </c>
    </row>
    <row r="27" spans="2:11">
      <c r="B27" s="79" t="s">
        <v>1076</v>
      </c>
      <c r="C27" s="16"/>
      <c r="F27" s="81">
        <v>3106546.8</v>
      </c>
      <c r="H27" s="81">
        <v>4948.3744986368183</v>
      </c>
      <c r="J27" s="80">
        <v>0.28870000000000001</v>
      </c>
      <c r="K27" s="80">
        <v>4.19E-2</v>
      </c>
    </row>
    <row r="28" spans="2:11">
      <c r="B28" t="s">
        <v>1077</v>
      </c>
      <c r="C28">
        <v>74252</v>
      </c>
      <c r="D28" t="s">
        <v>102</v>
      </c>
      <c r="E28" t="s">
        <v>1078</v>
      </c>
      <c r="F28" s="77">
        <v>78140</v>
      </c>
      <c r="G28" s="77">
        <v>100</v>
      </c>
      <c r="H28" s="77">
        <v>78.14</v>
      </c>
      <c r="I28" s="78">
        <v>2.07E-2</v>
      </c>
      <c r="J28" s="78">
        <v>4.5999999999999999E-3</v>
      </c>
      <c r="K28" s="78">
        <v>6.9999999999999999E-4</v>
      </c>
    </row>
    <row r="29" spans="2:11">
      <c r="B29" t="s">
        <v>1079</v>
      </c>
      <c r="C29">
        <v>74241</v>
      </c>
      <c r="D29" t="s">
        <v>102</v>
      </c>
      <c r="E29" t="s">
        <v>1057</v>
      </c>
      <c r="F29" s="77">
        <v>406482.55</v>
      </c>
      <c r="G29" s="77">
        <v>103.09852600000001</v>
      </c>
      <c r="H29" s="77">
        <v>419.07751749721302</v>
      </c>
      <c r="I29" s="78">
        <v>5.8299999999999998E-2</v>
      </c>
      <c r="J29" s="78">
        <v>2.4400000000000002E-2</v>
      </c>
      <c r="K29" s="78">
        <v>3.5000000000000001E-3</v>
      </c>
    </row>
    <row r="30" spans="2:11">
      <c r="B30" t="s">
        <v>1080</v>
      </c>
      <c r="C30">
        <v>74217</v>
      </c>
      <c r="D30" t="s">
        <v>102</v>
      </c>
      <c r="E30" t="s">
        <v>1081</v>
      </c>
      <c r="F30" s="77">
        <v>383737.59</v>
      </c>
      <c r="G30" s="77">
        <v>93.411888999999974</v>
      </c>
      <c r="H30" s="77">
        <v>358.45653162207498</v>
      </c>
      <c r="I30" s="78">
        <v>0.15770000000000001</v>
      </c>
      <c r="J30" s="78">
        <v>2.0899999999999998E-2</v>
      </c>
      <c r="K30" s="78">
        <v>3.0000000000000001E-3</v>
      </c>
    </row>
    <row r="31" spans="2:11">
      <c r="B31" t="s">
        <v>1082</v>
      </c>
      <c r="C31">
        <v>74231</v>
      </c>
      <c r="D31" t="s">
        <v>102</v>
      </c>
      <c r="E31" t="s">
        <v>1083</v>
      </c>
      <c r="F31" s="77">
        <v>270639.96999999997</v>
      </c>
      <c r="G31" s="77">
        <v>69.802787000000038</v>
      </c>
      <c r="H31" s="77">
        <v>188.91424179596399</v>
      </c>
      <c r="I31" s="78">
        <v>5.2600000000000001E-2</v>
      </c>
      <c r="J31" s="78">
        <v>1.0999999999999999E-2</v>
      </c>
      <c r="K31" s="78">
        <v>1.6000000000000001E-3</v>
      </c>
    </row>
    <row r="32" spans="2:11">
      <c r="B32" t="s">
        <v>1084</v>
      </c>
      <c r="C32">
        <v>74239</v>
      </c>
      <c r="D32" t="s">
        <v>102</v>
      </c>
      <c r="E32" t="s">
        <v>252</v>
      </c>
      <c r="F32" s="77">
        <v>529825.99</v>
      </c>
      <c r="G32" s="77">
        <v>17.529108000000001</v>
      </c>
      <c r="H32" s="77">
        <v>92.873769999169198</v>
      </c>
      <c r="I32" s="78">
        <v>3.4099999999999998E-2</v>
      </c>
      <c r="J32" s="78">
        <v>5.4000000000000003E-3</v>
      </c>
      <c r="K32" s="78">
        <v>8.0000000000000004E-4</v>
      </c>
    </row>
    <row r="33" spans="2:11">
      <c r="B33" t="s">
        <v>1085</v>
      </c>
      <c r="C33">
        <v>74249</v>
      </c>
      <c r="D33" t="s">
        <v>102</v>
      </c>
      <c r="E33" t="s">
        <v>1086</v>
      </c>
      <c r="F33" s="77">
        <v>237562</v>
      </c>
      <c r="G33" s="77">
        <v>100</v>
      </c>
      <c r="H33" s="77">
        <v>237.56200000000001</v>
      </c>
      <c r="I33" s="78">
        <v>0.08</v>
      </c>
      <c r="J33" s="78">
        <v>1.3899999999999999E-2</v>
      </c>
      <c r="K33" s="78">
        <v>2E-3</v>
      </c>
    </row>
    <row r="34" spans="2:11">
      <c r="B34" t="s">
        <v>1087</v>
      </c>
      <c r="C34">
        <v>74196</v>
      </c>
      <c r="D34" t="s">
        <v>102</v>
      </c>
      <c r="E34" t="s">
        <v>1088</v>
      </c>
      <c r="F34" s="77">
        <v>2090</v>
      </c>
      <c r="G34" s="77">
        <v>103219.292285</v>
      </c>
      <c r="H34" s="77">
        <v>2157.2832087564998</v>
      </c>
      <c r="I34" s="78">
        <v>5.6399999999999999E-2</v>
      </c>
      <c r="J34" s="78">
        <v>0.1258</v>
      </c>
      <c r="K34" s="78">
        <v>1.8200000000000001E-2</v>
      </c>
    </row>
    <row r="35" spans="2:11">
      <c r="B35" t="s">
        <v>1089</v>
      </c>
      <c r="C35">
        <v>74185</v>
      </c>
      <c r="D35" t="s">
        <v>102</v>
      </c>
      <c r="E35" t="s">
        <v>1090</v>
      </c>
      <c r="F35" s="77">
        <v>686336</v>
      </c>
      <c r="G35" s="77">
        <v>126.07696199999999</v>
      </c>
      <c r="H35" s="77">
        <v>865.31157791231999</v>
      </c>
      <c r="I35" s="78">
        <v>0.1265</v>
      </c>
      <c r="J35" s="78">
        <v>5.0500000000000003E-2</v>
      </c>
      <c r="K35" s="78">
        <v>7.3000000000000001E-3</v>
      </c>
    </row>
    <row r="36" spans="2:11">
      <c r="B36" t="s">
        <v>1091</v>
      </c>
      <c r="C36">
        <v>74202</v>
      </c>
      <c r="D36" t="s">
        <v>102</v>
      </c>
      <c r="E36" t="s">
        <v>538</v>
      </c>
      <c r="F36" s="77">
        <v>244860</v>
      </c>
      <c r="G36" s="77">
        <v>172.52358599999999</v>
      </c>
      <c r="H36" s="77">
        <v>422.44125267959998</v>
      </c>
      <c r="I36" s="78">
        <v>0.10299999999999999</v>
      </c>
      <c r="J36" s="78">
        <v>2.46E-2</v>
      </c>
      <c r="K36" s="78">
        <v>3.5999999999999999E-3</v>
      </c>
    </row>
    <row r="37" spans="2:11">
      <c r="B37" t="s">
        <v>1092</v>
      </c>
      <c r="C37">
        <v>74179</v>
      </c>
      <c r="D37" t="s">
        <v>102</v>
      </c>
      <c r="E37" t="s">
        <v>263</v>
      </c>
      <c r="F37" s="77">
        <v>266872.7</v>
      </c>
      <c r="G37" s="77">
        <v>48.080750999999999</v>
      </c>
      <c r="H37" s="77">
        <v>128.31439837397701</v>
      </c>
      <c r="I37" s="78">
        <v>0.11990000000000001</v>
      </c>
      <c r="J37" s="78">
        <v>7.4999999999999997E-3</v>
      </c>
      <c r="K37" s="78">
        <v>1.1000000000000001E-3</v>
      </c>
    </row>
    <row r="38" spans="2:11">
      <c r="B38" s="79" t="s">
        <v>227</v>
      </c>
      <c r="C38" s="16"/>
      <c r="F38" s="81">
        <v>1836791.75</v>
      </c>
      <c r="H38" s="81">
        <v>8638.9564376640137</v>
      </c>
      <c r="J38" s="80">
        <v>0.50390000000000001</v>
      </c>
      <c r="K38" s="80">
        <v>7.3099999999999998E-2</v>
      </c>
    </row>
    <row r="39" spans="2:11">
      <c r="B39" s="79" t="s">
        <v>1093</v>
      </c>
      <c r="C39" s="16"/>
      <c r="F39" s="81">
        <v>249740.64</v>
      </c>
      <c r="H39" s="81">
        <v>2213.9119342089198</v>
      </c>
      <c r="J39" s="80">
        <v>0.12909999999999999</v>
      </c>
      <c r="K39" s="80">
        <v>1.8700000000000001E-2</v>
      </c>
    </row>
    <row r="40" spans="2:11">
      <c r="B40" t="s">
        <v>1094</v>
      </c>
      <c r="C40">
        <v>74180</v>
      </c>
      <c r="D40" t="s">
        <v>106</v>
      </c>
      <c r="E40" t="s">
        <v>1095</v>
      </c>
      <c r="F40" s="77">
        <v>39620.47</v>
      </c>
      <c r="G40" s="77">
        <v>560.12188300000048</v>
      </c>
      <c r="H40" s="77">
        <v>821.114813684566</v>
      </c>
      <c r="I40" s="78">
        <v>5.8900000000000001E-2</v>
      </c>
      <c r="J40" s="78">
        <v>4.7899999999999998E-2</v>
      </c>
      <c r="K40" s="78">
        <v>6.8999999999999999E-3</v>
      </c>
    </row>
    <row r="41" spans="2:11">
      <c r="B41" t="s">
        <v>1096</v>
      </c>
      <c r="C41">
        <v>74200</v>
      </c>
      <c r="D41" t="s">
        <v>106</v>
      </c>
      <c r="E41" t="s">
        <v>1097</v>
      </c>
      <c r="F41" s="77">
        <v>82452.98</v>
      </c>
      <c r="G41" s="77">
        <v>271.70000799999997</v>
      </c>
      <c r="H41" s="77">
        <v>828.89158704808199</v>
      </c>
      <c r="I41" s="78">
        <v>2.6499999999999999E-2</v>
      </c>
      <c r="J41" s="78">
        <v>4.8399999999999999E-2</v>
      </c>
      <c r="K41" s="78">
        <v>7.0000000000000001E-3</v>
      </c>
    </row>
    <row r="42" spans="2:11">
      <c r="B42" t="s">
        <v>1098</v>
      </c>
      <c r="C42">
        <v>74215</v>
      </c>
      <c r="D42" t="s">
        <v>106</v>
      </c>
      <c r="E42" t="s">
        <v>1099</v>
      </c>
      <c r="F42" s="77">
        <v>77160.63</v>
      </c>
      <c r="G42" s="77">
        <v>116.6962240000002</v>
      </c>
      <c r="H42" s="77">
        <v>333.16110401106198</v>
      </c>
      <c r="I42" s="78">
        <v>3.5400000000000001E-2</v>
      </c>
      <c r="J42" s="78">
        <v>1.9400000000000001E-2</v>
      </c>
      <c r="K42" s="78">
        <v>2.8E-3</v>
      </c>
    </row>
    <row r="43" spans="2:11">
      <c r="B43" t="s">
        <v>1100</v>
      </c>
      <c r="C43">
        <v>74235</v>
      </c>
      <c r="D43" t="s">
        <v>106</v>
      </c>
      <c r="E43" t="s">
        <v>1101</v>
      </c>
      <c r="F43" s="77">
        <v>50506.559999999998</v>
      </c>
      <c r="G43" s="77">
        <v>123.47576100000005</v>
      </c>
      <c r="H43" s="77">
        <v>230.74442946521</v>
      </c>
      <c r="I43" s="78">
        <v>9.8100000000000007E-2</v>
      </c>
      <c r="J43" s="78">
        <v>1.35E-2</v>
      </c>
      <c r="K43" s="78">
        <v>2E-3</v>
      </c>
    </row>
    <row r="44" spans="2:11">
      <c r="B44" s="79" t="s">
        <v>1102</v>
      </c>
      <c r="C44" s="16"/>
      <c r="F44" s="81">
        <v>92613.64</v>
      </c>
      <c r="H44" s="81">
        <v>813.01545112409201</v>
      </c>
      <c r="J44" s="80">
        <v>4.7399999999999998E-2</v>
      </c>
      <c r="K44" s="80">
        <v>6.8999999999999999E-3</v>
      </c>
    </row>
    <row r="45" spans="2:11">
      <c r="B45" t="s">
        <v>1103</v>
      </c>
      <c r="C45">
        <v>74188</v>
      </c>
      <c r="D45" t="s">
        <v>106</v>
      </c>
      <c r="E45" t="s">
        <v>1104</v>
      </c>
      <c r="F45" s="77">
        <v>9600.33</v>
      </c>
      <c r="G45" s="77">
        <v>1098.8681099999997</v>
      </c>
      <c r="H45" s="77">
        <v>390.33136985162298</v>
      </c>
      <c r="I45" s="78">
        <v>1.6E-2</v>
      </c>
      <c r="J45" s="78">
        <v>2.2800000000000001E-2</v>
      </c>
      <c r="K45" s="78">
        <v>3.3E-3</v>
      </c>
    </row>
    <row r="46" spans="2:11">
      <c r="B46" t="s">
        <v>1105</v>
      </c>
      <c r="C46">
        <v>74189</v>
      </c>
      <c r="D46" t="s">
        <v>106</v>
      </c>
      <c r="E46" t="s">
        <v>1106</v>
      </c>
      <c r="F46" s="77">
        <v>83013.31</v>
      </c>
      <c r="G46" s="77">
        <v>137.6152100000001</v>
      </c>
      <c r="H46" s="77">
        <v>422.68408127246897</v>
      </c>
      <c r="I46" s="78">
        <v>3.1099999999999999E-2</v>
      </c>
      <c r="J46" s="78">
        <v>2.47E-2</v>
      </c>
      <c r="K46" s="78">
        <v>3.5999999999999999E-3</v>
      </c>
    </row>
    <row r="47" spans="2:11">
      <c r="B47" s="79" t="s">
        <v>1107</v>
      </c>
      <c r="C47" s="16"/>
      <c r="F47" s="81">
        <v>724677.85</v>
      </c>
      <c r="H47" s="81">
        <v>2659.1616406387793</v>
      </c>
      <c r="J47" s="80">
        <v>0.15509999999999999</v>
      </c>
      <c r="K47" s="80">
        <v>2.2499999999999999E-2</v>
      </c>
    </row>
    <row r="48" spans="2:11">
      <c r="B48" t="s">
        <v>1108</v>
      </c>
      <c r="C48">
        <v>74242</v>
      </c>
      <c r="D48" t="s">
        <v>110</v>
      </c>
      <c r="E48" t="s">
        <v>1109</v>
      </c>
      <c r="F48" s="77">
        <v>67674</v>
      </c>
      <c r="G48" s="77">
        <v>100</v>
      </c>
      <c r="H48" s="77">
        <v>271.947969</v>
      </c>
      <c r="I48" s="78">
        <v>0.127</v>
      </c>
      <c r="J48" s="78">
        <v>1.5900000000000001E-2</v>
      </c>
      <c r="K48" s="78">
        <v>2.3E-3</v>
      </c>
    </row>
    <row r="49" spans="2:11">
      <c r="B49" t="s">
        <v>1110</v>
      </c>
      <c r="C49">
        <v>74192</v>
      </c>
      <c r="D49" t="s">
        <v>106</v>
      </c>
      <c r="E49" t="s">
        <v>1111</v>
      </c>
      <c r="F49" s="77">
        <v>70818</v>
      </c>
      <c r="G49" s="77">
        <v>82.454120000000003</v>
      </c>
      <c r="H49" s="77">
        <v>216.05172719591999</v>
      </c>
      <c r="I49" s="78">
        <v>3.5400000000000001E-2</v>
      </c>
      <c r="J49" s="78">
        <v>1.26E-2</v>
      </c>
      <c r="K49" s="78">
        <v>1.8E-3</v>
      </c>
    </row>
    <row r="50" spans="2:11">
      <c r="B50" t="s">
        <v>1112</v>
      </c>
      <c r="C50">
        <v>74178</v>
      </c>
      <c r="D50" t="s">
        <v>106</v>
      </c>
      <c r="E50" t="s">
        <v>1113</v>
      </c>
      <c r="F50" s="77">
        <v>158646.79999999999</v>
      </c>
      <c r="G50" s="77">
        <v>113.66180790000006</v>
      </c>
      <c r="H50" s="77">
        <v>667.18703790534005</v>
      </c>
      <c r="I50" s="78">
        <v>3.4599999999999999E-2</v>
      </c>
      <c r="J50" s="78">
        <v>3.8899999999999997E-2</v>
      </c>
      <c r="K50" s="78">
        <v>5.5999999999999999E-3</v>
      </c>
    </row>
    <row r="51" spans="2:11">
      <c r="B51" t="s">
        <v>1114</v>
      </c>
      <c r="C51">
        <v>74208</v>
      </c>
      <c r="D51" t="s">
        <v>106</v>
      </c>
      <c r="E51" t="s">
        <v>1115</v>
      </c>
      <c r="F51" s="77">
        <v>52535.72</v>
      </c>
      <c r="G51" s="77">
        <v>124.43445799999994</v>
      </c>
      <c r="H51" s="77">
        <v>241.878392222071</v>
      </c>
      <c r="I51" s="78">
        <v>4.7000000000000002E-3</v>
      </c>
      <c r="J51" s="78">
        <v>1.41E-2</v>
      </c>
      <c r="K51" s="78">
        <v>2E-3</v>
      </c>
    </row>
    <row r="52" spans="2:11">
      <c r="B52" t="s">
        <v>1116</v>
      </c>
      <c r="C52">
        <v>74244</v>
      </c>
      <c r="D52" t="s">
        <v>106</v>
      </c>
      <c r="E52" t="s">
        <v>358</v>
      </c>
      <c r="F52" s="77">
        <v>160145</v>
      </c>
      <c r="G52" s="77">
        <v>96.676066000000006</v>
      </c>
      <c r="H52" s="77">
        <v>572.84097781409002</v>
      </c>
      <c r="I52" s="78">
        <v>2.4199999999999999E-2</v>
      </c>
      <c r="J52" s="78">
        <v>3.3399999999999999E-2</v>
      </c>
      <c r="K52" s="78">
        <v>4.7999999999999996E-3</v>
      </c>
    </row>
    <row r="53" spans="2:11">
      <c r="B53" t="s">
        <v>1117</v>
      </c>
      <c r="C53">
        <v>74237</v>
      </c>
      <c r="D53" t="s">
        <v>113</v>
      </c>
      <c r="E53" t="s">
        <v>1118</v>
      </c>
      <c r="F53" s="77">
        <v>78639.33</v>
      </c>
      <c r="G53" s="77">
        <v>90.282111999999927</v>
      </c>
      <c r="H53" s="77">
        <v>331.606846171244</v>
      </c>
      <c r="I53" s="78">
        <v>4.5400000000000003E-2</v>
      </c>
      <c r="J53" s="78">
        <v>1.9300000000000001E-2</v>
      </c>
      <c r="K53" s="78">
        <v>2.8E-3</v>
      </c>
    </row>
    <row r="54" spans="2:11">
      <c r="B54" t="s">
        <v>1119</v>
      </c>
      <c r="C54">
        <v>74247</v>
      </c>
      <c r="D54" t="s">
        <v>113</v>
      </c>
      <c r="E54" t="s">
        <v>287</v>
      </c>
      <c r="F54" s="77">
        <v>13572</v>
      </c>
      <c r="G54" s="77">
        <v>96.364718000000039</v>
      </c>
      <c r="H54" s="77">
        <v>61.0863082245721</v>
      </c>
      <c r="I54" s="78">
        <v>2.8900000000000002E-2</v>
      </c>
      <c r="J54" s="78">
        <v>3.5999999999999999E-3</v>
      </c>
      <c r="K54" s="78">
        <v>5.0000000000000001E-4</v>
      </c>
    </row>
    <row r="55" spans="2:11">
      <c r="B55" t="s">
        <v>1120</v>
      </c>
      <c r="C55">
        <v>74181</v>
      </c>
      <c r="D55" t="s">
        <v>106</v>
      </c>
      <c r="E55" t="s">
        <v>1121</v>
      </c>
      <c r="F55" s="77">
        <v>122647</v>
      </c>
      <c r="G55" s="77">
        <v>65.351777999999996</v>
      </c>
      <c r="H55" s="77">
        <v>296.56238210554199</v>
      </c>
      <c r="I55" s="78">
        <v>0.19900000000000001</v>
      </c>
      <c r="J55" s="78">
        <v>1.7299999999999999E-2</v>
      </c>
      <c r="K55" s="78">
        <v>2.5000000000000001E-3</v>
      </c>
    </row>
    <row r="56" spans="2:11">
      <c r="B56" s="79" t="s">
        <v>1122</v>
      </c>
      <c r="C56" s="16"/>
      <c r="F56" s="81">
        <v>769759.62</v>
      </c>
      <c r="H56" s="81">
        <v>2952.8674116922234</v>
      </c>
      <c r="J56" s="80">
        <v>0.17219999999999999</v>
      </c>
      <c r="K56" s="80">
        <v>2.5000000000000001E-2</v>
      </c>
    </row>
    <row r="57" spans="2:11">
      <c r="B57" t="s">
        <v>1123</v>
      </c>
      <c r="C57">
        <v>74187</v>
      </c>
      <c r="D57" t="s">
        <v>106</v>
      </c>
      <c r="E57" t="s">
        <v>1124</v>
      </c>
      <c r="F57" s="77">
        <v>42482.559999999998</v>
      </c>
      <c r="G57" s="77">
        <v>45.262914000000009</v>
      </c>
      <c r="H57" s="77">
        <v>71.146725011854102</v>
      </c>
      <c r="I57" s="78">
        <v>3.3300000000000003E-2</v>
      </c>
      <c r="J57" s="78">
        <v>4.1999999999999997E-3</v>
      </c>
      <c r="K57" s="78">
        <v>5.9999999999999995E-4</v>
      </c>
    </row>
    <row r="58" spans="2:11">
      <c r="B58" t="s">
        <v>1125</v>
      </c>
      <c r="C58">
        <v>74205</v>
      </c>
      <c r="D58" t="s">
        <v>110</v>
      </c>
      <c r="E58" t="s">
        <v>1126</v>
      </c>
      <c r="F58" s="77">
        <v>57208</v>
      </c>
      <c r="G58" s="77">
        <v>223.9733990000002</v>
      </c>
      <c r="H58" s="77">
        <v>514.893226388529</v>
      </c>
      <c r="I58" s="78">
        <v>0.19639999999999999</v>
      </c>
      <c r="J58" s="78">
        <v>0.03</v>
      </c>
      <c r="K58" s="78">
        <v>4.4000000000000003E-3</v>
      </c>
    </row>
    <row r="59" spans="2:11">
      <c r="B59" t="s">
        <v>1127</v>
      </c>
      <c r="C59">
        <v>74199</v>
      </c>
      <c r="D59" t="s">
        <v>106</v>
      </c>
      <c r="E59" t="s">
        <v>1067</v>
      </c>
      <c r="F59" s="77">
        <v>128544.34</v>
      </c>
      <c r="G59" s="77">
        <v>62.071324000000018</v>
      </c>
      <c r="H59" s="77">
        <v>295.219942930728</v>
      </c>
      <c r="I59" s="78">
        <v>2.63E-2</v>
      </c>
      <c r="J59" s="78">
        <v>1.72E-2</v>
      </c>
      <c r="K59" s="78">
        <v>2.5000000000000001E-3</v>
      </c>
    </row>
    <row r="60" spans="2:11">
      <c r="B60" t="s">
        <v>1128</v>
      </c>
      <c r="C60">
        <v>74203</v>
      </c>
      <c r="D60" t="s">
        <v>106</v>
      </c>
      <c r="E60" t="s">
        <v>361</v>
      </c>
      <c r="F60" s="77">
        <v>146829</v>
      </c>
      <c r="G60" s="77">
        <v>100</v>
      </c>
      <c r="H60" s="77">
        <v>543.26729999999998</v>
      </c>
      <c r="I60" s="78">
        <v>6.5000000000000002E-2</v>
      </c>
      <c r="J60" s="78">
        <v>3.1699999999999999E-2</v>
      </c>
      <c r="K60" s="78">
        <v>4.5999999999999999E-3</v>
      </c>
    </row>
    <row r="61" spans="2:11">
      <c r="B61" t="s">
        <v>1129</v>
      </c>
      <c r="C61">
        <v>74193</v>
      </c>
      <c r="D61" t="s">
        <v>106</v>
      </c>
      <c r="E61" t="s">
        <v>668</v>
      </c>
      <c r="F61" s="77">
        <v>28196.47</v>
      </c>
      <c r="G61" s="77">
        <v>30.218746999999972</v>
      </c>
      <c r="H61" s="77">
        <v>31.5262937492543</v>
      </c>
      <c r="I61" s="78">
        <v>1.0200000000000001E-2</v>
      </c>
      <c r="J61" s="78">
        <v>1.8E-3</v>
      </c>
      <c r="K61" s="78">
        <v>2.9999999999999997E-4</v>
      </c>
    </row>
    <row r="62" spans="2:11">
      <c r="B62" t="s">
        <v>1130</v>
      </c>
      <c r="C62">
        <v>74190</v>
      </c>
      <c r="D62" t="s">
        <v>106</v>
      </c>
      <c r="E62" t="s">
        <v>1131</v>
      </c>
      <c r="F62" s="77">
        <v>129882.6</v>
      </c>
      <c r="G62" s="77">
        <v>131.57879300000008</v>
      </c>
      <c r="H62" s="77">
        <v>632.32244236896702</v>
      </c>
      <c r="I62" s="78">
        <v>0.19869999999999999</v>
      </c>
      <c r="J62" s="78">
        <v>3.6900000000000002E-2</v>
      </c>
      <c r="K62" s="78">
        <v>5.3E-3</v>
      </c>
    </row>
    <row r="63" spans="2:11">
      <c r="B63" t="s">
        <v>1132</v>
      </c>
      <c r="C63">
        <v>74207</v>
      </c>
      <c r="D63" t="s">
        <v>106</v>
      </c>
      <c r="E63" t="s">
        <v>1133</v>
      </c>
      <c r="F63" s="77">
        <v>62245.5</v>
      </c>
      <c r="G63" s="77">
        <v>158.82580999999999</v>
      </c>
      <c r="H63" s="77">
        <v>365.78910238513498</v>
      </c>
      <c r="I63" s="78">
        <v>1.1000000000000001E-3</v>
      </c>
      <c r="J63" s="78">
        <v>2.1299999999999999E-2</v>
      </c>
      <c r="K63" s="78">
        <v>3.0999999999999999E-3</v>
      </c>
    </row>
    <row r="64" spans="2:11">
      <c r="B64" t="s">
        <v>1134</v>
      </c>
      <c r="C64">
        <v>74197</v>
      </c>
      <c r="D64" t="s">
        <v>106</v>
      </c>
      <c r="E64" t="s">
        <v>249</v>
      </c>
      <c r="F64" s="77">
        <v>101470.53</v>
      </c>
      <c r="G64" s="77">
        <v>45.02060199999994</v>
      </c>
      <c r="H64" s="77">
        <v>169.025780796785</v>
      </c>
      <c r="I64" s="78">
        <v>2.53E-2</v>
      </c>
      <c r="J64" s="78">
        <v>9.9000000000000008E-3</v>
      </c>
      <c r="K64" s="78">
        <v>1.4E-3</v>
      </c>
    </row>
    <row r="65" spans="2:11">
      <c r="B65" t="s">
        <v>1135</v>
      </c>
      <c r="C65">
        <v>74240</v>
      </c>
      <c r="D65" t="s">
        <v>110</v>
      </c>
      <c r="E65" t="s">
        <v>1083</v>
      </c>
      <c r="F65" s="77">
        <v>72900.62</v>
      </c>
      <c r="G65" s="77">
        <v>112.53637599999996</v>
      </c>
      <c r="H65" s="77">
        <v>329.676598060971</v>
      </c>
      <c r="I65" s="78">
        <v>2.6200000000000001E-2</v>
      </c>
      <c r="J65" s="78">
        <v>1.9199999999999998E-2</v>
      </c>
      <c r="K65" s="78">
        <v>2.8E-3</v>
      </c>
    </row>
    <row r="66" spans="2:11">
      <c r="B66" t="s">
        <v>229</v>
      </c>
      <c r="C66" s="16"/>
    </row>
    <row r="67" spans="2:11">
      <c r="B67" t="s">
        <v>304</v>
      </c>
      <c r="C67" s="16"/>
    </row>
    <row r="68" spans="2:11">
      <c r="B68" t="s">
        <v>305</v>
      </c>
      <c r="C68" s="16"/>
    </row>
    <row r="69" spans="2:11">
      <c r="B69" t="s">
        <v>306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12250.55</v>
      </c>
      <c r="H11" s="7"/>
      <c r="I11" s="75">
        <v>58.871931560909999</v>
      </c>
      <c r="J11" s="7"/>
      <c r="K11" s="76">
        <v>1</v>
      </c>
      <c r="L11" s="76">
        <v>5.0000000000000001E-4</v>
      </c>
      <c r="M11" s="16"/>
      <c r="N11" s="16"/>
      <c r="O11" s="16"/>
      <c r="P11" s="16"/>
      <c r="BG11" s="16"/>
    </row>
    <row r="12" spans="2:59">
      <c r="B12" s="79" t="s">
        <v>1136</v>
      </c>
      <c r="C12" s="16"/>
      <c r="D12" s="16"/>
      <c r="G12" s="81">
        <v>12250.55</v>
      </c>
      <c r="I12" s="81">
        <v>58.871931560909999</v>
      </c>
      <c r="K12" s="80">
        <v>1</v>
      </c>
      <c r="L12" s="80">
        <v>5.0000000000000001E-4</v>
      </c>
    </row>
    <row r="13" spans="2:59">
      <c r="B13" t="s">
        <v>1137</v>
      </c>
      <c r="C13" t="s">
        <v>1138</v>
      </c>
      <c r="D13" t="s">
        <v>517</v>
      </c>
      <c r="E13" t="s">
        <v>106</v>
      </c>
      <c r="F13" t="s">
        <v>1139</v>
      </c>
      <c r="G13" s="77">
        <v>12250.55</v>
      </c>
      <c r="H13" s="77">
        <v>129.8826</v>
      </c>
      <c r="I13" s="77">
        <v>58.871931560909999</v>
      </c>
      <c r="J13" s="78">
        <v>0</v>
      </c>
      <c r="K13" s="78">
        <v>1</v>
      </c>
      <c r="L13" s="78">
        <v>5.0000000000000001E-4</v>
      </c>
    </row>
    <row r="14" spans="2:59">
      <c r="B14" s="79" t="s">
        <v>971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659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659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-3697979</v>
      </c>
      <c r="H11" s="7"/>
      <c r="I11" s="75">
        <v>-43.331853942065443</v>
      </c>
      <c r="J11" s="76">
        <v>1</v>
      </c>
      <c r="K11" s="76">
        <v>-4.0000000000000002E-4</v>
      </c>
      <c r="AW11" s="16"/>
    </row>
    <row r="12" spans="2:49">
      <c r="B12" s="79" t="s">
        <v>201</v>
      </c>
      <c r="C12" s="16"/>
      <c r="D12" s="16"/>
      <c r="G12" s="81">
        <v>-3697979</v>
      </c>
      <c r="I12" s="81">
        <v>-43.331853942065443</v>
      </c>
      <c r="J12" s="80">
        <v>1</v>
      </c>
      <c r="K12" s="80">
        <v>-4.0000000000000002E-4</v>
      </c>
    </row>
    <row r="13" spans="2:49">
      <c r="B13" s="79" t="s">
        <v>972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973</v>
      </c>
      <c r="C15" s="16"/>
      <c r="D15" s="16"/>
      <c r="G15" s="81">
        <v>-3650479</v>
      </c>
      <c r="I15" s="81">
        <v>-40.065065342777132</v>
      </c>
      <c r="J15" s="80">
        <v>0.92459999999999998</v>
      </c>
      <c r="K15" s="80">
        <v>-2.9999999999999997E-4</v>
      </c>
    </row>
    <row r="16" spans="2:49">
      <c r="B16" t="s">
        <v>1141</v>
      </c>
      <c r="C16" t="s">
        <v>1142</v>
      </c>
      <c r="D16" t="s">
        <v>123</v>
      </c>
      <c r="E16" t="s">
        <v>110</v>
      </c>
      <c r="F16" t="s">
        <v>244</v>
      </c>
      <c r="G16" s="77">
        <v>-723219</v>
      </c>
      <c r="H16" s="77">
        <v>3.0641925220245181</v>
      </c>
      <c r="I16" s="77">
        <v>-22.160822515860499</v>
      </c>
      <c r="J16" s="78">
        <v>0.51139999999999997</v>
      </c>
      <c r="K16" s="78">
        <v>-2.0000000000000001E-4</v>
      </c>
    </row>
    <row r="17" spans="2:11">
      <c r="B17" t="s">
        <v>1143</v>
      </c>
      <c r="C17" t="s">
        <v>1144</v>
      </c>
      <c r="D17" t="s">
        <v>123</v>
      </c>
      <c r="E17" t="s">
        <v>106</v>
      </c>
      <c r="F17" t="s">
        <v>244</v>
      </c>
      <c r="G17" s="77">
        <v>-2725000</v>
      </c>
      <c r="H17" s="77">
        <v>0.67628325887218343</v>
      </c>
      <c r="I17" s="77">
        <v>-18.428718804267</v>
      </c>
      <c r="J17" s="78">
        <v>0.42530000000000001</v>
      </c>
      <c r="K17" s="78">
        <v>-2.0000000000000001E-4</v>
      </c>
    </row>
    <row r="18" spans="2:11">
      <c r="B18" t="s">
        <v>1145</v>
      </c>
      <c r="C18" t="s">
        <v>1146</v>
      </c>
      <c r="D18" t="s">
        <v>123</v>
      </c>
      <c r="E18" t="s">
        <v>106</v>
      </c>
      <c r="F18" t="s">
        <v>244</v>
      </c>
      <c r="G18" s="77">
        <v>-169000</v>
      </c>
      <c r="H18" s="77">
        <v>-1.7878838516578224</v>
      </c>
      <c r="I18" s="77">
        <v>3.0215237093017202</v>
      </c>
      <c r="J18" s="78">
        <v>-6.9699999999999998E-2</v>
      </c>
      <c r="K18" s="78">
        <v>0</v>
      </c>
    </row>
    <row r="19" spans="2:11">
      <c r="B19" t="s">
        <v>1147</v>
      </c>
      <c r="C19" t="s">
        <v>1148</v>
      </c>
      <c r="D19" t="s">
        <v>123</v>
      </c>
      <c r="E19" t="s">
        <v>113</v>
      </c>
      <c r="F19" t="s">
        <v>244</v>
      </c>
      <c r="G19" s="77">
        <v>-33260</v>
      </c>
      <c r="H19" s="77">
        <v>7.5076600479595612</v>
      </c>
      <c r="I19" s="77">
        <v>-2.49704773195135</v>
      </c>
      <c r="J19" s="78">
        <v>5.7599999999999998E-2</v>
      </c>
      <c r="K19" s="78">
        <v>0</v>
      </c>
    </row>
    <row r="20" spans="2:11">
      <c r="B20" s="79" t="s">
        <v>1140</v>
      </c>
      <c r="C20" s="16"/>
      <c r="D20" s="16"/>
      <c r="G20" s="81">
        <v>-47500</v>
      </c>
      <c r="I20" s="81">
        <v>-3.2667885992883101</v>
      </c>
      <c r="J20" s="80">
        <v>7.5399999999999995E-2</v>
      </c>
      <c r="K20" s="80">
        <v>0</v>
      </c>
    </row>
    <row r="21" spans="2:11">
      <c r="B21" t="s">
        <v>1149</v>
      </c>
      <c r="C21" t="s">
        <v>1150</v>
      </c>
      <c r="D21" t="s">
        <v>123</v>
      </c>
      <c r="E21" t="s">
        <v>113</v>
      </c>
      <c r="F21" t="s">
        <v>244</v>
      </c>
      <c r="G21" s="77">
        <v>-47500</v>
      </c>
      <c r="H21" s="77">
        <v>6.877449682712232</v>
      </c>
      <c r="I21" s="77">
        <v>-3.2667885992883101</v>
      </c>
      <c r="J21" s="78">
        <v>7.5399999999999995E-2</v>
      </c>
      <c r="K21" s="78">
        <v>0</v>
      </c>
    </row>
    <row r="22" spans="2:11">
      <c r="B22" s="79" t="s">
        <v>974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659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972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977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974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659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0.32</v>
      </c>
      <c r="J11" s="18"/>
      <c r="K11" s="18"/>
      <c r="L11" s="18"/>
      <c r="M11" s="76">
        <v>0.14349999999999999</v>
      </c>
      <c r="N11" s="75">
        <v>709631.29</v>
      </c>
      <c r="O11" s="7"/>
      <c r="P11" s="75">
        <v>863.41363775446905</v>
      </c>
      <c r="Q11" s="76">
        <v>1</v>
      </c>
      <c r="R11" s="76">
        <v>7.3000000000000001E-3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0.35</v>
      </c>
      <c r="M12" s="80">
        <v>0.15920000000000001</v>
      </c>
      <c r="N12" s="81">
        <v>686655.29</v>
      </c>
      <c r="P12" s="81">
        <v>778.40243775446902</v>
      </c>
      <c r="Q12" s="80">
        <v>0.90149999999999997</v>
      </c>
      <c r="R12" s="80">
        <v>6.6E-3</v>
      </c>
    </row>
    <row r="13" spans="2:60">
      <c r="B13" s="79" t="s">
        <v>1151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1154</v>
      </c>
      <c r="I19" s="81">
        <v>0</v>
      </c>
      <c r="M19" s="80">
        <v>0</v>
      </c>
      <c r="N19" s="81">
        <v>258655.29</v>
      </c>
      <c r="P19" s="81">
        <v>411.00723775446897</v>
      </c>
      <c r="Q19" s="80">
        <v>0.47599999999999998</v>
      </c>
      <c r="R19" s="80">
        <v>3.5000000000000001E-3</v>
      </c>
    </row>
    <row r="20" spans="2:18">
      <c r="B20" t="s">
        <v>1155</v>
      </c>
      <c r="C20" t="s">
        <v>1156</v>
      </c>
      <c r="D20" t="s">
        <v>1157</v>
      </c>
      <c r="E20" t="s">
        <v>1028</v>
      </c>
      <c r="F20" t="s">
        <v>1158</v>
      </c>
      <c r="G20" t="s">
        <v>581</v>
      </c>
      <c r="H20" t="s">
        <v>1159</v>
      </c>
      <c r="J20" t="s">
        <v>1029</v>
      </c>
      <c r="K20" t="s">
        <v>102</v>
      </c>
      <c r="L20" s="78">
        <v>0</v>
      </c>
      <c r="M20" s="78">
        <v>0</v>
      </c>
      <c r="N20" s="77">
        <v>34922.1</v>
      </c>
      <c r="O20" s="77">
        <v>543.13725499999998</v>
      </c>
      <c r="P20" s="77">
        <v>189.67493532835499</v>
      </c>
      <c r="Q20" s="78">
        <v>0.21970000000000001</v>
      </c>
      <c r="R20" s="78">
        <v>1.6000000000000001E-3</v>
      </c>
    </row>
    <row r="21" spans="2:18">
      <c r="B21" t="s">
        <v>1160</v>
      </c>
      <c r="C21" t="s">
        <v>1156</v>
      </c>
      <c r="D21" t="s">
        <v>1161</v>
      </c>
      <c r="E21" t="s">
        <v>1028</v>
      </c>
      <c r="F21" t="s">
        <v>1158</v>
      </c>
      <c r="G21" t="s">
        <v>1162</v>
      </c>
      <c r="H21" t="s">
        <v>1159</v>
      </c>
      <c r="I21" s="77">
        <v>0</v>
      </c>
      <c r="J21" t="s">
        <v>1029</v>
      </c>
      <c r="K21" t="s">
        <v>102</v>
      </c>
      <c r="L21" s="78">
        <v>7.0000000000000007E-2</v>
      </c>
      <c r="M21" s="78">
        <v>0</v>
      </c>
      <c r="N21" s="77">
        <v>223733.19</v>
      </c>
      <c r="O21" s="77">
        <v>98.926896999999869</v>
      </c>
      <c r="P21" s="77">
        <v>221.33230242611401</v>
      </c>
      <c r="Q21" s="78">
        <v>0.25629999999999997</v>
      </c>
      <c r="R21" s="78">
        <v>1.9E-3</v>
      </c>
    </row>
    <row r="22" spans="2:18">
      <c r="B22" s="79" t="s">
        <v>1163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1165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1166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1167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1168</v>
      </c>
      <c r="I31" s="81">
        <v>0.74</v>
      </c>
      <c r="M31" s="80">
        <v>0.33729999999999999</v>
      </c>
      <c r="N31" s="81">
        <v>428000</v>
      </c>
      <c r="P31" s="81">
        <v>367.39519999999999</v>
      </c>
      <c r="Q31" s="80">
        <v>0.42549999999999999</v>
      </c>
      <c r="R31" s="80">
        <v>3.0999999999999999E-3</v>
      </c>
    </row>
    <row r="32" spans="2:18">
      <c r="B32" t="s">
        <v>1169</v>
      </c>
      <c r="C32" t="s">
        <v>1156</v>
      </c>
      <c r="D32" t="s">
        <v>1170</v>
      </c>
      <c r="E32" t="s">
        <v>1171</v>
      </c>
      <c r="F32" t="s">
        <v>439</v>
      </c>
      <c r="G32" t="s">
        <v>1172</v>
      </c>
      <c r="H32" t="s">
        <v>150</v>
      </c>
      <c r="I32" s="77">
        <v>0.74</v>
      </c>
      <c r="J32" t="s">
        <v>525</v>
      </c>
      <c r="K32" t="s">
        <v>102</v>
      </c>
      <c r="L32" s="78">
        <v>5.1799999999999999E-2</v>
      </c>
      <c r="M32" s="78">
        <v>0.33729999999999999</v>
      </c>
      <c r="N32" s="77">
        <v>428000</v>
      </c>
      <c r="O32" s="77">
        <v>85.84</v>
      </c>
      <c r="P32" s="77">
        <v>367.39519999999999</v>
      </c>
      <c r="Q32" s="78">
        <v>0.42549999999999999</v>
      </c>
      <c r="R32" s="78">
        <v>3.0999999999999999E-3</v>
      </c>
    </row>
    <row r="33" spans="2:18">
      <c r="B33" s="79" t="s">
        <v>227</v>
      </c>
      <c r="I33" s="81">
        <v>0</v>
      </c>
      <c r="M33" s="80">
        <v>0</v>
      </c>
      <c r="N33" s="81">
        <v>22976</v>
      </c>
      <c r="P33" s="81">
        <v>85.011200000000002</v>
      </c>
      <c r="Q33" s="80">
        <v>9.8500000000000004E-2</v>
      </c>
      <c r="R33" s="80">
        <v>6.9999999999999999E-4</v>
      </c>
    </row>
    <row r="34" spans="2:18">
      <c r="B34" s="79" t="s">
        <v>1173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1153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1154</v>
      </c>
      <c r="I38" s="81">
        <v>0</v>
      </c>
      <c r="M38" s="80">
        <v>0</v>
      </c>
      <c r="N38" s="81">
        <v>22976</v>
      </c>
      <c r="P38" s="81">
        <v>85.011200000000002</v>
      </c>
      <c r="Q38" s="80">
        <v>9.8500000000000004E-2</v>
      </c>
      <c r="R38" s="80">
        <v>6.9999999999999999E-4</v>
      </c>
    </row>
    <row r="39" spans="2:18">
      <c r="B39" t="s">
        <v>1174</v>
      </c>
      <c r="C39" t="s">
        <v>1156</v>
      </c>
      <c r="D39" t="s">
        <v>1175</v>
      </c>
      <c r="E39" t="s">
        <v>1176</v>
      </c>
      <c r="F39" t="s">
        <v>493</v>
      </c>
      <c r="G39" t="s">
        <v>1177</v>
      </c>
      <c r="H39" t="s">
        <v>207</v>
      </c>
      <c r="J39" t="s">
        <v>640</v>
      </c>
      <c r="K39" t="s">
        <v>106</v>
      </c>
      <c r="L39" s="78">
        <v>0.10009999999999999</v>
      </c>
      <c r="M39" s="78">
        <v>0</v>
      </c>
      <c r="N39" s="77">
        <v>22976</v>
      </c>
      <c r="O39" s="77">
        <v>100</v>
      </c>
      <c r="P39" s="77">
        <v>85.011200000000002</v>
      </c>
      <c r="Q39" s="78">
        <v>9.8500000000000004E-2</v>
      </c>
      <c r="R39" s="78">
        <v>6.9999999999999999E-4</v>
      </c>
    </row>
    <row r="40" spans="2:18">
      <c r="B40" s="79" t="s">
        <v>1168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304</v>
      </c>
    </row>
    <row r="44" spans="2:18">
      <c r="B44" t="s">
        <v>305</v>
      </c>
    </row>
    <row r="45" spans="2:18">
      <c r="B45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0.18</v>
      </c>
      <c r="H11" s="7"/>
      <c r="I11" s="7"/>
      <c r="J11" s="76">
        <v>3.32E-2</v>
      </c>
      <c r="K11" s="75">
        <v>972732</v>
      </c>
      <c r="L11" s="7"/>
      <c r="M11" s="75">
        <v>1104.2196172609949</v>
      </c>
      <c r="N11" s="76">
        <v>1</v>
      </c>
      <c r="O11" s="76">
        <v>9.2999999999999992E-3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0.18</v>
      </c>
      <c r="J12" s="80">
        <v>3.32E-2</v>
      </c>
      <c r="K12" s="81">
        <v>972732</v>
      </c>
      <c r="M12" s="81">
        <v>1104.2196172609949</v>
      </c>
      <c r="N12" s="80">
        <v>1</v>
      </c>
      <c r="O12" s="80">
        <v>9.2999999999999992E-3</v>
      </c>
    </row>
    <row r="13" spans="2:64">
      <c r="B13" s="79" t="s">
        <v>1005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1006</v>
      </c>
      <c r="G15" s="81">
        <v>0.16</v>
      </c>
      <c r="J15" s="80">
        <v>2.9499999999999998E-2</v>
      </c>
      <c r="K15" s="81">
        <v>935000</v>
      </c>
      <c r="M15" s="81">
        <v>959.37916438356206</v>
      </c>
      <c r="N15" s="80">
        <v>0.86880000000000002</v>
      </c>
      <c r="O15" s="80">
        <v>8.0999999999999996E-3</v>
      </c>
    </row>
    <row r="16" spans="2:64">
      <c r="B16" t="s">
        <v>1178</v>
      </c>
      <c r="C16" t="s">
        <v>1179</v>
      </c>
      <c r="D16" t="s">
        <v>210</v>
      </c>
      <c r="E16" t="s">
        <v>206</v>
      </c>
      <c r="F16" t="s">
        <v>207</v>
      </c>
      <c r="G16" s="77">
        <v>0.16</v>
      </c>
      <c r="H16" t="s">
        <v>102</v>
      </c>
      <c r="I16" s="78">
        <v>3.1E-2</v>
      </c>
      <c r="J16" s="78">
        <v>2.9499999999999998E-2</v>
      </c>
      <c r="K16" s="77">
        <v>935000</v>
      </c>
      <c r="L16" s="77">
        <v>102.60739726027401</v>
      </c>
      <c r="M16" s="77">
        <v>959.37916438356206</v>
      </c>
      <c r="N16" s="78">
        <v>0.86880000000000002</v>
      </c>
      <c r="O16" s="78">
        <v>8.0999999999999996E-3</v>
      </c>
    </row>
    <row r="17" spans="2:15">
      <c r="B17" s="79" t="s">
        <v>1180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1181</v>
      </c>
      <c r="G19" s="81">
        <v>0.32</v>
      </c>
      <c r="J19" s="80">
        <v>5.7599999999999998E-2</v>
      </c>
      <c r="K19" s="81">
        <v>37732</v>
      </c>
      <c r="M19" s="81">
        <v>144.84045287743299</v>
      </c>
      <c r="N19" s="80">
        <v>0.13120000000000001</v>
      </c>
      <c r="O19" s="80">
        <v>1.1999999999999999E-3</v>
      </c>
    </row>
    <row r="20" spans="2:15">
      <c r="B20" t="s">
        <v>1182</v>
      </c>
      <c r="C20" t="s">
        <v>1183</v>
      </c>
      <c r="D20" t="s">
        <v>210</v>
      </c>
      <c r="E20" t="s">
        <v>1184</v>
      </c>
      <c r="F20" t="s">
        <v>207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37732</v>
      </c>
      <c r="L20" s="77">
        <v>103.74766337658264</v>
      </c>
      <c r="M20" s="77">
        <v>144.84045287743299</v>
      </c>
      <c r="N20" s="78">
        <v>0.13120000000000001</v>
      </c>
      <c r="O20" s="78">
        <v>1.1999999999999999E-3</v>
      </c>
    </row>
    <row r="21" spans="2:15">
      <c r="B21" s="79" t="s">
        <v>659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1185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1186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1185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1186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1036.5053892339999</v>
      </c>
      <c r="J11" s="76">
        <v>1</v>
      </c>
      <c r="K11" s="76">
        <v>8.8000000000000005E-3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1036.5053892339999</v>
      </c>
      <c r="J14" s="80">
        <v>1</v>
      </c>
      <c r="K14" s="80">
        <v>8.8000000000000005E-3</v>
      </c>
    </row>
    <row r="15" spans="2:60">
      <c r="B15" t="s">
        <v>1187</v>
      </c>
      <c r="C15" t="s">
        <v>1188</v>
      </c>
      <c r="D15" t="s">
        <v>222</v>
      </c>
      <c r="E15" t="s">
        <v>630</v>
      </c>
      <c r="F15" s="78">
        <v>0</v>
      </c>
      <c r="G15" t="s">
        <v>200</v>
      </c>
      <c r="H15" s="78">
        <v>0</v>
      </c>
      <c r="I15" s="77">
        <v>49.361211339999997</v>
      </c>
      <c r="J15" s="78">
        <v>4.7600000000000003E-2</v>
      </c>
      <c r="K15" s="78">
        <v>4.0000000000000002E-4</v>
      </c>
    </row>
    <row r="16" spans="2:60">
      <c r="B16" t="s">
        <v>1189</v>
      </c>
      <c r="C16" t="s">
        <v>1190</v>
      </c>
      <c r="D16" t="s">
        <v>222</v>
      </c>
      <c r="E16" t="s">
        <v>630</v>
      </c>
      <c r="F16" s="78">
        <v>0</v>
      </c>
      <c r="G16" t="s">
        <v>113</v>
      </c>
      <c r="H16" s="78">
        <v>0</v>
      </c>
      <c r="I16" s="77">
        <v>60.541706814000001</v>
      </c>
      <c r="J16" s="78">
        <v>5.8400000000000001E-2</v>
      </c>
      <c r="K16" s="78">
        <v>5.0000000000000001E-4</v>
      </c>
    </row>
    <row r="17" spans="2:11">
      <c r="B17" t="s">
        <v>1191</v>
      </c>
      <c r="C17" t="s">
        <v>1192</v>
      </c>
      <c r="D17" t="s">
        <v>222</v>
      </c>
      <c r="E17" t="s">
        <v>630</v>
      </c>
      <c r="F17" s="78">
        <v>0</v>
      </c>
      <c r="G17" t="s">
        <v>110</v>
      </c>
      <c r="H17" s="78">
        <v>0</v>
      </c>
      <c r="I17" s="77">
        <v>126.96724008</v>
      </c>
      <c r="J17" s="78">
        <v>0.1225</v>
      </c>
      <c r="K17" s="78">
        <v>1.1000000000000001E-3</v>
      </c>
    </row>
    <row r="18" spans="2:11">
      <c r="B18" t="s">
        <v>1193</v>
      </c>
      <c r="C18" t="s">
        <v>1194</v>
      </c>
      <c r="D18" t="s">
        <v>222</v>
      </c>
      <c r="E18" t="s">
        <v>630</v>
      </c>
      <c r="F18" s="78">
        <v>0</v>
      </c>
      <c r="G18" t="s">
        <v>106</v>
      </c>
      <c r="H18" s="78">
        <v>0</v>
      </c>
      <c r="I18" s="77">
        <v>799.63523099999998</v>
      </c>
      <c r="J18" s="78">
        <v>0.77149999999999996</v>
      </c>
      <c r="K18" s="78">
        <v>6.7999999999999996E-3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8"/>
  <sheetViews>
    <sheetView rightToLeft="1" topLeftCell="A4" workbookViewId="0">
      <selection activeCell="A11" sqref="A11:XFD4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C12+C28</f>
        <v>5564.5650428999998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SUM(C13:C26)</f>
        <v>3935.4984199999999</v>
      </c>
    </row>
    <row r="13" spans="2:17">
      <c r="B13" t="s">
        <v>1195</v>
      </c>
      <c r="C13" s="85">
        <v>177.143</v>
      </c>
      <c r="D13" s="86">
        <v>45219</v>
      </c>
    </row>
    <row r="14" spans="2:17">
      <c r="B14" t="s">
        <v>1196</v>
      </c>
      <c r="C14" s="85">
        <v>162.19499999999999</v>
      </c>
      <c r="D14" s="86">
        <v>46462</v>
      </c>
    </row>
    <row r="15" spans="2:17">
      <c r="B15" t="s">
        <v>1197</v>
      </c>
      <c r="C15" s="85">
        <v>45.646000000000001</v>
      </c>
      <c r="D15" s="86">
        <v>46462</v>
      </c>
    </row>
    <row r="16" spans="2:17">
      <c r="B16" t="s">
        <v>1198</v>
      </c>
      <c r="C16" s="85">
        <v>198.84169999999997</v>
      </c>
      <c r="D16" s="86">
        <v>46197</v>
      </c>
    </row>
    <row r="17" spans="2:4">
      <c r="B17" t="s">
        <v>1199</v>
      </c>
      <c r="C17" s="85">
        <v>335.67200000000003</v>
      </c>
      <c r="D17" s="86">
        <v>46196</v>
      </c>
    </row>
    <row r="18" spans="2:4">
      <c r="B18" t="s">
        <v>1200</v>
      </c>
      <c r="C18" s="85">
        <v>172.05000000000004</v>
      </c>
      <c r="D18" s="86">
        <v>47150</v>
      </c>
    </row>
    <row r="19" spans="2:4">
      <c r="B19" t="s">
        <v>1201</v>
      </c>
      <c r="C19" s="85">
        <v>142.29459999999997</v>
      </c>
      <c r="D19" s="86">
        <v>46386</v>
      </c>
    </row>
    <row r="20" spans="2:4">
      <c r="B20" t="s">
        <v>1202</v>
      </c>
      <c r="C20" s="85">
        <v>481.88511999999997</v>
      </c>
      <c r="D20" s="86">
        <v>46204</v>
      </c>
    </row>
    <row r="21" spans="2:4">
      <c r="B21" t="s">
        <v>1203</v>
      </c>
      <c r="C21" s="85">
        <v>316.05</v>
      </c>
      <c r="D21" s="86">
        <v>46182</v>
      </c>
    </row>
    <row r="22" spans="2:4">
      <c r="B22" t="s">
        <v>1204</v>
      </c>
      <c r="C22" s="85">
        <v>408.50599999999997</v>
      </c>
      <c r="D22" s="86">
        <v>46202</v>
      </c>
    </row>
    <row r="23" spans="2:4">
      <c r="B23" t="s">
        <v>1205</v>
      </c>
      <c r="C23" s="85">
        <v>205.10400000000001</v>
      </c>
      <c r="D23" s="86">
        <v>46213</v>
      </c>
    </row>
    <row r="24" spans="2:4">
      <c r="B24" t="s">
        <v>1206</v>
      </c>
      <c r="C24" s="85">
        <v>162.76299999999998</v>
      </c>
      <c r="D24" s="86">
        <v>46284</v>
      </c>
    </row>
    <row r="25" spans="2:4">
      <c r="B25" t="s">
        <v>1207</v>
      </c>
      <c r="C25" s="85">
        <v>554.31100000000004</v>
      </c>
      <c r="D25" s="86">
        <v>11323</v>
      </c>
    </row>
    <row r="26" spans="2:4">
      <c r="B26" t="s">
        <v>1208</v>
      </c>
      <c r="C26" s="85">
        <v>573.03700000000003</v>
      </c>
      <c r="D26" s="86">
        <v>48689</v>
      </c>
    </row>
    <row r="27" spans="2:4">
      <c r="B27" s="83"/>
      <c r="C27" s="84"/>
    </row>
    <row r="28" spans="2:4">
      <c r="B28" s="83" t="s">
        <v>227</v>
      </c>
      <c r="C28" s="84">
        <f>SUM(C29:C38)</f>
        <v>1629.0666229000001</v>
      </c>
    </row>
    <row r="29" spans="2:4">
      <c r="B29" t="s">
        <v>1209</v>
      </c>
      <c r="C29" s="85">
        <v>126.6991</v>
      </c>
      <c r="D29" s="86">
        <v>46126</v>
      </c>
    </row>
    <row r="30" spans="2:4">
      <c r="B30" t="s">
        <v>1210</v>
      </c>
      <c r="C30" s="85">
        <v>106.61549999999994</v>
      </c>
      <c r="D30" s="86">
        <v>46248</v>
      </c>
    </row>
    <row r="31" spans="2:4">
      <c r="B31" t="s">
        <v>1211</v>
      </c>
      <c r="C31" s="85">
        <v>251.72579999999999</v>
      </c>
      <c r="D31" s="86">
        <v>46347</v>
      </c>
    </row>
    <row r="32" spans="2:4">
      <c r="B32" t="s">
        <v>1212</v>
      </c>
      <c r="C32" s="85">
        <v>79.587000000000003</v>
      </c>
      <c r="D32" s="86">
        <v>46414</v>
      </c>
    </row>
    <row r="33" spans="2:4">
      <c r="B33" t="s">
        <v>1213</v>
      </c>
      <c r="C33" s="85">
        <v>244.65950300000009</v>
      </c>
      <c r="D33" s="86">
        <v>45748</v>
      </c>
    </row>
    <row r="34" spans="2:4">
      <c r="B34" t="s">
        <v>1214</v>
      </c>
      <c r="C34" s="85">
        <v>62.189599999999977</v>
      </c>
      <c r="D34" s="86">
        <v>47269</v>
      </c>
    </row>
    <row r="35" spans="2:4">
      <c r="B35" t="s">
        <v>1215</v>
      </c>
      <c r="C35" s="85">
        <v>9.6730197000000047</v>
      </c>
      <c r="D35" s="86">
        <v>45261</v>
      </c>
    </row>
    <row r="36" spans="2:4">
      <c r="B36" t="s">
        <v>1216</v>
      </c>
      <c r="C36" s="85">
        <v>126.21345549999998</v>
      </c>
      <c r="D36" s="86">
        <v>45844</v>
      </c>
    </row>
    <row r="37" spans="2:4">
      <c r="B37" t="s">
        <v>1217</v>
      </c>
      <c r="C37" s="85">
        <v>197.506</v>
      </c>
      <c r="D37" s="86">
        <v>45977</v>
      </c>
    </row>
    <row r="38" spans="2:4">
      <c r="B38" t="s">
        <v>1218</v>
      </c>
      <c r="C38" s="85">
        <v>424.19764470000001</v>
      </c>
      <c r="D38" s="86">
        <v>46752</v>
      </c>
    </row>
  </sheetData>
  <mergeCells count="1">
    <mergeCell ref="B7:D7"/>
  </mergeCells>
  <dataValidations count="1">
    <dataValidation allowBlank="1" showInputMessage="1" showErrorMessage="1" sqref="A1:XFD10 A42:XFD1048576 B39:B41 B11:B12 D11:D12 D39:D41 D27:D28 B27:B28 E11:XFD41 A11:A41 C11:C41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659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659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D68F86-5B65-4BC0-BB6E-0E87CF3DE922}"/>
</file>

<file path=customXml/itemProps2.xml><?xml version="1.0" encoding="utf-8"?>
<ds:datastoreItem xmlns:ds="http://schemas.openxmlformats.org/officeDocument/2006/customXml" ds:itemID="{5580B701-0230-4C5A-8E99-12B547738EE1}"/>
</file>

<file path=customXml/itemProps3.xml><?xml version="1.0" encoding="utf-8"?>
<ds:datastoreItem xmlns:ds="http://schemas.openxmlformats.org/officeDocument/2006/customXml" ds:itemID="{2EBC7BA3-70B1-4698-8F50-734200126B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