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1" i="1"/>
  <c r="D30" i="1"/>
  <c r="D27" i="1"/>
  <c r="D26" i="1"/>
  <c r="D22" i="1"/>
  <c r="D21" i="1"/>
  <c r="D20" i="1"/>
  <c r="D19" i="1"/>
  <c r="D18" i="1"/>
  <c r="D17" i="1"/>
  <c r="D16" i="1"/>
  <c r="D15" i="1"/>
  <c r="D14" i="1"/>
  <c r="D13" i="1"/>
  <c r="D11" i="1"/>
  <c r="C11" i="1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D24" i="1" l="1"/>
  <c r="D28" i="1"/>
  <c r="D32" i="1"/>
  <c r="D36" i="1"/>
  <c r="D41" i="1"/>
  <c r="D25" i="1"/>
  <c r="D29" i="1"/>
  <c r="D33" i="1"/>
  <c r="D37" i="1"/>
  <c r="C43" i="1"/>
  <c r="C11" i="27"/>
  <c r="C29" i="27"/>
  <c r="C12" i="27"/>
</calcChain>
</file>

<file path=xl/sharedStrings.xml><?xml version="1.0" encoding="utf-8"?>
<sst xmlns="http://schemas.openxmlformats.org/spreadsheetml/2006/main" count="4440" uniqueCount="1240">
  <si>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</si>
  <si>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</si>
  <si>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</si>
  <si>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</si>
  <si>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</si>
  <si>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</si>
  <si>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</si>
  <si>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</si>
  <si>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</si>
  <si>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</si>
  <si>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</si>
  <si>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</si>
  <si>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</si>
  <si>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</si>
  <si>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</si>
  <si>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</si>
  <si>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</si>
  <si>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</si>
  <si>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</si>
  <si>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</si>
  <si>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</si>
  <si>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</si>
  <si>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</si>
  <si>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</si>
  <si>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</si>
  <si>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</si>
  <si>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</si>
  <si>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</si>
  <si>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</si>
  <si>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</si>
  <si>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</si>
  <si>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</si>
  <si>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</si>
  <si>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</si>
  <si>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</si>
  <si>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</si>
  <si>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</si>
  <si>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</si>
  <si>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</si>
  <si>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</si>
  <si>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</si>
  <si>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</si>
  <si>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</si>
  <si>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</si>
  <si>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</si>
  <si>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</si>
  <si>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</si>
  <si>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</si>
  <si>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</si>
  <si>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</si>
  <si>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</si>
  <si>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</si>
  <si>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</si>
  <si>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</si>
  <si>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</si>
  <si>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</si>
  <si>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</si>
  <si>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</si>
  <si>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</si>
  <si>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</si>
  <si>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</si>
  <si>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</si>
  <si>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</si>
  <si>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</si>
  <si>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</si>
  <si>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</si>
  <si>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</si>
  <si>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</si>
  <si>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</si>
  <si>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</si>
  <si>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</si>
  <si>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</si>
  <si>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</si>
  <si>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</si>
  <si>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</si>
  <si>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</si>
  <si>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</si>
  <si>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</si>
  <si>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</si>
  <si>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</si>
  <si>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</si>
  <si>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</si>
  <si>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</si>
  <si>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</si>
  <si>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</si>
  <si>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</si>
  <si>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</si>
  <si>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</si>
  <si>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</si>
  <si>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</si>
  <si>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</si>
  <si>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</si>
  <si>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</si>
  <si>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</si>
  <si>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</si>
  <si>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</si>
  <si>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</si>
  <si>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</si>
  <si>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</si>
  <si>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</si>
  <si>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</si>
  <si>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</si>
  <si>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</si>
  <si>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</si>
  <si>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</si>
  <si>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</si>
  <si>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</si>
  <si>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</si>
  <si>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</si>
  <si>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</si>
  <si>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</si>
  <si>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</si>
  <si>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</si>
  <si>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</si>
  <si>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</si>
  <si>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</si>
  <si>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</si>
  <si>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</si>
  <si>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</si>
  <si>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</si>
  <si>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</si>
  <si>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</si>
  <si>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</si>
  <si>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</si>
  <si>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</si>
  <si>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</si>
  <si>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</si>
  <si>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</si>
  <si>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</si>
  <si>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</si>
  <si>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</si>
  <si>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</si>
  <si>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</si>
  <si>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</si>
  <si>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</si>
  <si>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</si>
  <si>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</si>
  <si>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</si>
  <si>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</si>
  <si>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</si>
  <si>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</si>
  <si>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</si>
  <si>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</si>
  <si>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</si>
  <si>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</si>
  <si>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</si>
  <si>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</si>
  <si>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</si>
  <si>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</si>
  <si>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</si>
  <si>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</si>
  <si>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</si>
  <si>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</si>
  <si>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</si>
  <si>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</si>
  <si>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</si>
  <si>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</si>
  <si>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</si>
  <si>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</si>
  <si>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</si>
  <si>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</si>
  <si>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</si>
  <si>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</si>
  <si>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</si>
  <si>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</si>
  <si>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</si>
  <si>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</si>
  <si>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</si>
  <si>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</si>
  <si>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</si>
  <si>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</si>
  <si>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</si>
  <si>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</si>
  <si>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</si>
  <si>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</si>
  <si>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</si>
  <si>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</si>
  <si>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</si>
  <si>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</si>
  <si>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</si>
  <si>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</si>
  <si>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</si>
  <si>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</si>
  <si>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</si>
  <si>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</si>
  <si>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</si>
  <si>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</si>
  <si>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</si>
  <si>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</si>
  <si>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</si>
  <si>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</si>
  <si>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</si>
  <si>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</si>
  <si>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</si>
  <si>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</si>
  <si>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</si>
  <si>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</si>
  <si>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</si>
  <si>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הכשרה לבני 50-60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</si>
  <si>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</si>
  <si>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</si>
  <si>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</si>
  <si>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</si>
  <si>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</si>
  <si>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</si>
  <si>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</si>
  <si>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</si>
  <si>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</si>
  <si>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</si>
  <si>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</si>
  <si>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</si>
  <si>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</si>
  <si>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</si>
  <si>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</si>
  <si>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</si>
  <si>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</si>
  <si>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</si>
  <si>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</si>
  <si>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</si>
  <si>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</si>
  <si>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</si>
  <si>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</si>
  <si>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</si>
  <si>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</si>
  <si>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</si>
  <si>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</si>
  <si>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</si>
  <si>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</si>
  <si>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</si>
  <si>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</si>
  <si>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</si>
  <si>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</si>
  <si>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</si>
  <si>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</si>
  <si>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</si>
  <si>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ממצמ0841- האוצר - ממשלתית צמודה</t>
  </si>
  <si>
    <t>1120583</t>
  </si>
  <si>
    <t>16/01/20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</si>
  <si>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</si>
  <si>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</si>
  <si>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</si>
  <si>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</si>
  <si>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</si>
  <si>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</si>
  <si>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</si>
  <si>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</si>
  <si>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28/09/23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</si>
  <si>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</si>
  <si>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</si>
  <si>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</si>
  <si>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</si>
  <si>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</si>
  <si>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</si>
  <si>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</si>
  <si>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</si>
  <si>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</si>
  <si>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</si>
  <si>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</si>
  <si>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</si>
  <si>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</si>
  <si>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</si>
  <si>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914- בנק ישראל- מק"מ</t>
  </si>
  <si>
    <t>8240913</t>
  </si>
  <si>
    <t>מ.ק.מ. 1123- בנק ישראל- מק"מ</t>
  </si>
  <si>
    <t>8231128</t>
  </si>
  <si>
    <t>02/11/22</t>
  </si>
  <si>
    <t>מ.ק.מ. 114- בנק ישראל- מק"מ</t>
  </si>
  <si>
    <t>8240111</t>
  </si>
  <si>
    <t>03/01/23</t>
  </si>
  <si>
    <t>מ.ק.מ. 314- בנק ישראל- מק"מ</t>
  </si>
  <si>
    <t>8240319</t>
  </si>
  <si>
    <t>03/04/23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</si>
  <si>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</si>
  <si>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</si>
  <si>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</si>
  <si>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</si>
  <si>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</si>
  <si>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</si>
  <si>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</si>
  <si>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</si>
  <si>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16/07/23</t>
  </si>
  <si>
    <t>ממשל שקלית 0327</t>
  </si>
  <si>
    <t>1139344</t>
  </si>
  <si>
    <t>ממשל שקלית 0347</t>
  </si>
  <si>
    <t>1140193</t>
  </si>
  <si>
    <t>12/01/23</t>
  </si>
  <si>
    <t>ממשל שקלית 0928</t>
  </si>
  <si>
    <t>1150879</t>
  </si>
  <si>
    <t>ממשלתי 0324- האוצר - ממשלתית שקלית</t>
  </si>
  <si>
    <t>1130848</t>
  </si>
  <si>
    <t>18/10/22</t>
  </si>
  <si>
    <t>ממשלתי 0825- האוצר - ממשלתית שקלית</t>
  </si>
  <si>
    <t>1135557</t>
  </si>
  <si>
    <t>23/04/23</t>
  </si>
  <si>
    <t>ממשק 1026- האוצר - ממשלתית שקלית</t>
  </si>
  <si>
    <t>1099456</t>
  </si>
  <si>
    <t>ממשק0142- האוצר - ממשלתית שקלית</t>
  </si>
  <si>
    <t>1125400</t>
  </si>
  <si>
    <t>04/04/23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</si>
  <si>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</si>
  <si>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</si>
  <si>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</si>
  <si>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</si>
  <si>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</si>
  <si>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</si>
  <si>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</si>
  <si>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</si>
  <si>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</si>
  <si>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</si>
  <si>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</si>
  <si>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</si>
  <si>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</si>
  <si>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</si>
  <si>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</si>
  <si>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</si>
  <si>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</si>
  <si>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</si>
  <si>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</si>
  <si>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</si>
  <si>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</si>
  <si>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</si>
  <si>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</si>
  <si>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</si>
  <si>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</si>
  <si>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</si>
  <si>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</si>
  <si>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</si>
  <si>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</si>
  <si>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</si>
  <si>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</si>
  <si>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</si>
  <si>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</si>
  <si>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</si>
  <si>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</si>
  <si>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</si>
  <si>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</si>
  <si>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</si>
  <si>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</si>
  <si>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Aaa.il</t>
  </si>
  <si>
    <t>15/03/22</t>
  </si>
  <si>
    <t>פועלים  אגח 201- פועלים</t>
  </si>
  <si>
    <t>1191345</t>
  </si>
  <si>
    <t>29/11/22</t>
  </si>
  <si>
    <t>פועלים  אגח 203- פועלים</t>
  </si>
  <si>
    <t>1199868</t>
  </si>
  <si>
    <t>בלומברג</t>
  </si>
  <si>
    <t>27/09/23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</si>
  <si>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</si>
  <si>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</si>
  <si>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</si>
  <si>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</si>
  <si>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</si>
  <si>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</si>
  <si>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</si>
  <si>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</si>
  <si>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</si>
  <si>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</si>
  <si>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</si>
  <si>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נתיבי הגז אג"ח ד- נתיבי הגז</t>
  </si>
  <si>
    <t>1147503</t>
  </si>
  <si>
    <t>513436394</t>
  </si>
  <si>
    <t>25/05/22</t>
  </si>
  <si>
    <t>עזריאלי  אגח ז- עזריאלי קבוצה</t>
  </si>
  <si>
    <t>1178672</t>
  </si>
  <si>
    <t>510960719</t>
  </si>
  <si>
    <t>ilAA+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</si>
  <si>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</si>
  <si>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</si>
  <si>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</si>
  <si>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</si>
  <si>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</si>
  <si>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</si>
  <si>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</si>
  <si>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</si>
  <si>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</si>
  <si>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</si>
  <si>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</si>
  <si>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</si>
  <si>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</si>
  <si>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אמות אג4- אמות</t>
  </si>
  <si>
    <t>1133149</t>
  </si>
  <si>
    <t>520026683</t>
  </si>
  <si>
    <t>19/09/17</t>
  </si>
  <si>
    <t>ארפורט אג 9- איירפורט סיטי</t>
  </si>
  <si>
    <t>1160944</t>
  </si>
  <si>
    <t>511659401</t>
  </si>
  <si>
    <t>10/05/23</t>
  </si>
  <si>
    <t>ארפורט סיטי אג"ח 5- איירפורט סיטי</t>
  </si>
  <si>
    <t>1133487</t>
  </si>
  <si>
    <t>23/12/20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</si>
  <si>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</si>
  <si>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</si>
  <si>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</si>
  <si>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</si>
  <si>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</si>
  <si>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</si>
  <si>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</si>
  <si>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</si>
  <si>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</si>
  <si>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</si>
  <si>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</si>
  <si>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</si>
  <si>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</si>
  <si>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</si>
  <si>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</si>
  <si>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</si>
  <si>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</si>
  <si>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</si>
  <si>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</si>
  <si>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</si>
  <si>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</si>
  <si>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</si>
  <si>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</si>
  <si>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</si>
  <si>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</si>
  <si>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</si>
  <si>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21/08/17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</si>
  <si>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</si>
  <si>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</si>
  <si>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</si>
  <si>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</si>
  <si>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</si>
  <si>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</si>
  <si>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</si>
  <si>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</si>
  <si>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</si>
  <si>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</si>
  <si>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</si>
  <si>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</si>
  <si>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</si>
  <si>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</si>
  <si>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</si>
  <si>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</si>
  <si>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</si>
  <si>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</si>
  <si>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</si>
  <si>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</si>
  <si>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</si>
  <si>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</si>
  <si>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</si>
  <si>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</si>
  <si>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</si>
  <si>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</si>
  <si>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</si>
  <si>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</si>
  <si>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</si>
  <si>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</si>
  <si>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</si>
  <si>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</si>
  <si>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</si>
  <si>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</si>
  <si>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</si>
  <si>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</si>
  <si>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</si>
  <si>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</si>
  <si>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</si>
  <si>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</si>
  <si>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</si>
  <si>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</si>
  <si>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</si>
  <si>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</si>
  <si>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</si>
  <si>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</si>
  <si>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</si>
  <si>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</si>
  <si>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</si>
  <si>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</si>
  <si>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</si>
  <si>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</si>
  <si>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אשטרום קב אגח ה- אשטרום קבוצה</t>
  </si>
  <si>
    <t>1199579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</si>
  <si>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</si>
  <si>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</si>
  <si>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</si>
  <si>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</si>
  <si>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</si>
  <si>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</si>
  <si>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</si>
  <si>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</si>
  <si>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</si>
  <si>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</si>
  <si>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</si>
  <si>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</si>
  <si>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</si>
  <si>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</si>
  <si>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</si>
  <si>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</si>
  <si>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</si>
  <si>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אספן גרופ אגח ט- אספן גרופ</t>
  </si>
  <si>
    <t>3130424</t>
  </si>
  <si>
    <t>520037540</t>
  </si>
  <si>
    <t>ilA-</t>
  </si>
  <si>
    <t>19/10/21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</si>
  <si>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</si>
  <si>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</si>
  <si>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</si>
  <si>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</si>
  <si>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</si>
  <si>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</si>
  <si>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</si>
  <si>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</si>
  <si>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21/06/21</t>
  </si>
  <si>
    <t>נמלי ישראל אג"ח ג- נמלי ישראל</t>
  </si>
  <si>
    <t>1145580</t>
  </si>
  <si>
    <t>18/11/21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</si>
  <si>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</si>
  <si>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</si>
  <si>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</si>
  <si>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</si>
  <si>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</si>
  <si>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</si>
  <si>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</si>
  <si>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</si>
  <si>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</si>
  <si>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</si>
  <si>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</si>
  <si>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</si>
  <si>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</si>
  <si>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</si>
  <si>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</si>
  <si>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</si>
  <si>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</si>
  <si>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</si>
  <si>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</si>
  <si>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</si>
  <si>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</si>
  <si>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</si>
  <si>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</si>
  <si>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01/03/17</t>
  </si>
  <si>
    <t>אלוני חץ אגח יג- אלוני חץ</t>
  </si>
  <si>
    <t>1189406</t>
  </si>
  <si>
    <t>520038506</t>
  </si>
  <si>
    <t>12/09/22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</si>
  <si>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</si>
  <si>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</si>
  <si>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</si>
  <si>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</si>
  <si>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</si>
  <si>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</si>
  <si>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</si>
  <si>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</si>
  <si>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</si>
  <si>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קרסו אגח א- קרסו מוטורס</t>
  </si>
  <si>
    <t>1136464</t>
  </si>
  <si>
    <t>514065283</t>
  </si>
  <si>
    <t>מסחר</t>
  </si>
  <si>
    <t>26/10/16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</si>
  <si>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</si>
  <si>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</si>
  <si>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</si>
  <si>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</si>
  <si>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</si>
  <si>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</si>
  <si>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</si>
  <si>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</si>
  <si>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</si>
  <si>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</si>
  <si>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</si>
  <si>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</si>
  <si>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</si>
  <si>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</si>
  <si>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</si>
  <si>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</si>
  <si>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</si>
  <si>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</si>
  <si>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</si>
  <si>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</si>
  <si>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</si>
  <si>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</si>
  <si>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</si>
  <si>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</si>
  <si>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</si>
  <si>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</si>
  <si>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</si>
  <si>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</si>
  <si>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</si>
  <si>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</si>
  <si>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</si>
  <si>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</si>
  <si>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</si>
  <si>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</si>
  <si>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</si>
  <si>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</si>
  <si>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</si>
  <si>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510560188</t>
  </si>
  <si>
    <t>09/03/21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</si>
  <si>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</si>
  <si>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</si>
  <si>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</si>
  <si>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</si>
  <si>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</si>
  <si>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</si>
  <si>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</si>
  <si>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</si>
  <si>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</si>
  <si>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</si>
  <si>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ז- דור אלון</t>
  </si>
  <si>
    <t>1157700</t>
  </si>
  <si>
    <t>520043878</t>
  </si>
  <si>
    <t>11/09/22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</si>
  <si>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</si>
  <si>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</si>
  <si>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</si>
  <si>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</si>
  <si>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</si>
  <si>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</si>
  <si>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</si>
  <si>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</si>
  <si>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</si>
  <si>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</si>
  <si>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</si>
  <si>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</si>
  <si>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</si>
  <si>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בית זיקוק אגח 2- בית זיקוק אשדוד</t>
  </si>
  <si>
    <t>1199488</t>
  </si>
  <si>
    <t>513775163</t>
  </si>
  <si>
    <t>14/09/23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</si>
  <si>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</si>
  <si>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</si>
  <si>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</si>
  <si>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</si>
  <si>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</si>
  <si>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</si>
  <si>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</si>
  <si>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</si>
  <si>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אלומיי    אגח ה- אלומיי קפיטל</t>
  </si>
  <si>
    <t>1193275</t>
  </si>
  <si>
    <t>520039868</t>
  </si>
  <si>
    <t>לא מדורג</t>
  </si>
  <si>
    <t>01/02/23</t>
  </si>
  <si>
    <t>ישראמקו אג1- ישראמקו יהש</t>
  </si>
  <si>
    <t>2320174</t>
  </si>
  <si>
    <t>550010003</t>
  </si>
  <si>
    <t>חיפושי נפט וגז</t>
  </si>
  <si>
    <t>16/05/23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</si>
  <si>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</si>
  <si>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</si>
  <si>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</si>
  <si>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</si>
  <si>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</si>
  <si>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</si>
  <si>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</si>
  <si>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</si>
  <si>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בזן       אגח ט- בתי זיקוק</t>
  </si>
  <si>
    <t>2590461</t>
  </si>
  <si>
    <t>27/04/17</t>
  </si>
  <si>
    <t>חברה לישראל אג"ח 13</t>
  </si>
  <si>
    <t>5760269</t>
  </si>
  <si>
    <t>520028010</t>
  </si>
  <si>
    <t>תמר פטרו  אגח א- תמר פטרוליום</t>
  </si>
  <si>
    <t>1141332</t>
  </si>
  <si>
    <t>515334662</t>
  </si>
  <si>
    <t>20/10/21</t>
  </si>
  <si>
    <t>סה"כ אחר</t>
  </si>
  <si>
    <t>TEVA 6.75 1/03/28</t>
  </si>
  <si>
    <t>US88167AAK79</t>
  </si>
  <si>
    <t>NYSE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</si>
  <si>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</si>
  <si>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</si>
  <si>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</si>
  <si>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</si>
  <si>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</si>
  <si>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</si>
  <si>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</si>
  <si>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</si>
  <si>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</si>
  <si>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</si>
  <si>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</si>
  <si>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</si>
  <si>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</si>
  <si>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</si>
  <si>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</si>
  <si>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</si>
  <si>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</si>
  <si>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</si>
  <si>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</si>
  <si>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</si>
  <si>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</si>
  <si>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</si>
  <si>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</si>
  <si>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</si>
  <si>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</si>
  <si>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</si>
  <si>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</si>
  <si>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</si>
  <si>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</si>
  <si>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</si>
  <si>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</si>
  <si>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</si>
  <si>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</si>
  <si>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</si>
  <si>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</si>
  <si>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</si>
  <si>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</si>
  <si>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</si>
  <si>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</si>
  <si>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</si>
  <si>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</si>
  <si>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</si>
  <si>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</si>
  <si>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</si>
  <si>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</si>
  <si>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</si>
  <si>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</si>
  <si>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</si>
  <si>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</si>
  <si>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</si>
  <si>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</si>
  <si>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</si>
  <si>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</si>
  <si>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</si>
  <si>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</si>
  <si>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</si>
  <si>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</si>
  <si>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</si>
  <si>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</si>
  <si>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</si>
  <si>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</si>
  <si>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</si>
  <si>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</si>
  <si>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</si>
  <si>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</si>
  <si>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</si>
  <si>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</si>
  <si>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</si>
  <si>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</si>
  <si>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</si>
  <si>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</si>
  <si>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</si>
  <si>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</si>
  <si>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</si>
  <si>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</si>
  <si>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</si>
  <si>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</si>
  <si>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</si>
  <si>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</si>
  <si>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</si>
  <si>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</si>
  <si>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</si>
  <si>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</si>
  <si>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</si>
  <si>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אאורה</t>
  </si>
  <si>
    <t>373019</t>
  </si>
  <si>
    <t>520038274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</si>
  <si>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</si>
  <si>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</si>
  <si>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</si>
  <si>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</si>
  <si>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</si>
  <si>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</si>
  <si>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</si>
  <si>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</si>
  <si>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</si>
  <si>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</si>
  <si>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</si>
  <si>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</si>
  <si>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</si>
  <si>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</si>
  <si>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מגה אור- מגה אור</t>
  </si>
  <si>
    <t>1104488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</si>
  <si>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</si>
  <si>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</si>
  <si>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</si>
  <si>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</si>
  <si>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</si>
  <si>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</si>
  <si>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</si>
  <si>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</si>
  <si>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</si>
  <si>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</si>
  <si>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</si>
  <si>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</si>
  <si>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</si>
  <si>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</si>
  <si>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</si>
  <si>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</si>
  <si>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</si>
  <si>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</si>
  <si>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</si>
  <si>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</si>
  <si>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</si>
  <si>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</si>
  <si>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</si>
  <si>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</si>
  <si>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</si>
  <si>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</si>
  <si>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</si>
  <si>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</si>
  <si>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</si>
  <si>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</si>
  <si>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</si>
  <si>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</si>
  <si>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</si>
  <si>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</si>
  <si>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</si>
  <si>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</si>
  <si>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</si>
  <si>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</si>
  <si>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</si>
  <si>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</si>
  <si>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</si>
  <si>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</si>
  <si>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</si>
  <si>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</si>
  <si>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</si>
  <si>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</si>
  <si>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</si>
  <si>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</si>
  <si>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</si>
  <si>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</si>
  <si>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</si>
  <si>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</si>
  <si>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</si>
  <si>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</si>
  <si>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</si>
  <si>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</si>
  <si>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</si>
  <si>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</si>
  <si>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</si>
  <si>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</si>
  <si>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</si>
  <si>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</si>
  <si>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</si>
  <si>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</si>
  <si>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</si>
  <si>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</si>
  <si>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</si>
  <si>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</si>
  <si>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</si>
  <si>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</si>
  <si>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</si>
  <si>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</si>
  <si>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</si>
  <si>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</si>
  <si>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</si>
  <si>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IBI LION SOCIMI (74242)- LION SANTANDER</t>
  </si>
  <si>
    <t>ES0105633004</t>
  </si>
  <si>
    <t>5350</t>
  </si>
  <si>
    <t>Real Estate</t>
  </si>
  <si>
    <t>RTS IBI LION  הקצאת זכויות בגין נייר  32024606- LION SANTANDER</t>
  </si>
  <si>
    <t>ES0605633926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</si>
  <si>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</si>
  <si>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</si>
  <si>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</si>
  <si>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</si>
  <si>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</si>
  <si>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</si>
  <si>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</si>
  <si>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</si>
  <si>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</si>
  <si>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</si>
  <si>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</si>
  <si>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</si>
  <si>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</si>
  <si>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</si>
  <si>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</si>
  <si>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תכלית סל (4A) ת"א בנקים- מיטב קרנות נאמנ</t>
  </si>
  <si>
    <t>1143726</t>
  </si>
  <si>
    <t>513534974</t>
  </si>
  <si>
    <t>תכלית סל (A4) ת"א 35- מיטב קרנות נאמנ</t>
  </si>
  <si>
    <t>1143700</t>
  </si>
  <si>
    <t>קסם ETF ת"א 35 (A4)- קסם קרנות נאמנו</t>
  </si>
  <si>
    <t>1146570</t>
  </si>
  <si>
    <t>510938608</t>
  </si>
  <si>
    <t>סה"כ שמחקות מדדי מניות בחו"ל</t>
  </si>
  <si>
    <t>הראל סל (4A) EW S&amp;P 500 מנוטרלות מט"ח- הראל קרנות מדד</t>
  </si>
  <si>
    <t>1149970</t>
  </si>
  <si>
    <t>511776783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</si>
  <si>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</si>
  <si>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</si>
  <si>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</si>
  <si>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</si>
  <si>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</si>
  <si>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</si>
  <si>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</si>
  <si>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</si>
  <si>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</si>
  <si>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</si>
  <si>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</si>
  <si>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</si>
  <si>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</si>
  <si>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</si>
  <si>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</si>
  <si>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תכלית תל בונד מאגר- מיטב קרנות נאמנ</t>
  </si>
  <si>
    <t>1144013</t>
  </si>
  <si>
    <t>אג"ח</t>
  </si>
  <si>
    <t>פסגות סל תל בונד 60 סדרה 3- פסגות קרנות נאמ</t>
  </si>
  <si>
    <t>1148006</t>
  </si>
  <si>
    <t>קסם תל בונד 20- קסם קרנות נאמנו</t>
  </si>
  <si>
    <t>1145960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</si>
  <si>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</si>
  <si>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</si>
  <si>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</si>
  <si>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</si>
  <si>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</si>
  <si>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</si>
  <si>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</si>
  <si>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</si>
  <si>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</si>
  <si>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</si>
  <si>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</si>
  <si>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</si>
  <si>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</si>
  <si>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</si>
  <si>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</si>
  <si>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</si>
  <si>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</si>
  <si>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</si>
  <si>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</si>
  <si>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</si>
  <si>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</si>
  <si>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</si>
  <si>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</si>
  <si>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</si>
  <si>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IWM - RUSSELL 2000- ISHARES</t>
  </si>
  <si>
    <t>US4642876555</t>
  </si>
  <si>
    <t>SPY - S&amp;P 500</t>
  </si>
  <si>
    <t>US78462F1030</t>
  </si>
  <si>
    <t>4640</t>
  </si>
  <si>
    <t>VOO US_VANGUARD S&amp;P 500</t>
  </si>
  <si>
    <t>US9229083632</t>
  </si>
  <si>
    <t>4922</t>
  </si>
  <si>
    <t>סה"כ שמחקות מדדים אחרים</t>
  </si>
  <si>
    <t>ISHARES IBOXX H</t>
  </si>
  <si>
    <t>US4642885135</t>
  </si>
  <si>
    <t>2235</t>
  </si>
  <si>
    <t>ISHARES LQD US IBOXX</t>
  </si>
  <si>
    <t>US4642872422</t>
  </si>
  <si>
    <t>iShares SDIG USD Short Duration ETF- ISHARES</t>
  </si>
  <si>
    <t>IE00BCRY5Y77</t>
  </si>
  <si>
    <t>LSE</t>
  </si>
  <si>
    <t>סה"כ אג"ח ממשלתי</t>
  </si>
  <si>
    <t>סה"כ אגח קונצרני</t>
  </si>
  <si>
    <t>Invesco US Senior Loan- Invesco Management S.A</t>
  </si>
  <si>
    <t>LU0564079282</t>
  </si>
  <si>
    <t>5224</t>
  </si>
  <si>
    <t>Nomura US High Yield Bond- Nomura Asset Management</t>
  </si>
  <si>
    <t>IE00B3RW8498</t>
  </si>
  <si>
    <t>5382</t>
  </si>
  <si>
    <t>Schroders Securitised Credit- SCHRODER INTERNATIONAL</t>
  </si>
  <si>
    <t>LU1662754826</t>
  </si>
  <si>
    <t>5105</t>
  </si>
  <si>
    <t>איביאי טכנולוגיה עלית- איביאי טכ עילית</t>
  </si>
  <si>
    <t>1142538</t>
  </si>
  <si>
    <t>510791031</t>
  </si>
  <si>
    <t>PTFי  Shiller Barclays CAP (4A) מנוטרלת מט"ח- פסגות קרנות נאמנות</t>
  </si>
  <si>
    <t>5134689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</si>
  <si>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</si>
  <si>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</si>
  <si>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</si>
  <si>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</si>
  <si>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</si>
  <si>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</si>
  <si>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Kotak India Midcap- KOTAK</t>
  </si>
  <si>
    <t>LU2126068639</t>
  </si>
  <si>
    <t>4735</t>
  </si>
  <si>
    <t>סה"כ כתבי אופציות בישראל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</si>
  <si>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</si>
  <si>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</si>
  <si>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</si>
  <si>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</si>
  <si>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</si>
  <si>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</si>
  <si>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</si>
  <si>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</si>
  <si>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</si>
  <si>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SPXW PUT 4200 31/10/23</t>
  </si>
  <si>
    <t>BBG01GHK6NW8</t>
  </si>
  <si>
    <t>Other</t>
  </si>
  <si>
    <t>סה"כ מטבע</t>
  </si>
  <si>
    <t>סה"כ סחורות</t>
  </si>
  <si>
    <t>DAX - DFWZ3 -15/12/2023</t>
  </si>
  <si>
    <t>DE000C6LWM41</t>
  </si>
  <si>
    <t>FTSE 100 - Z Z3 - 15/12/23</t>
  </si>
  <si>
    <t>GB00KFMQN133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</si>
  <si>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</si>
  <si>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</si>
  <si>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</si>
  <si>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</si>
  <si>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</si>
  <si>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</si>
  <si>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NASDAQ100-NQZ3- 15/12/23</t>
  </si>
  <si>
    <t>BBG017PGMHT7</t>
  </si>
  <si>
    <t>S&amp;P500 E-MINI -ESZ3-15/12/23</t>
  </si>
  <si>
    <t>BBG011BQCN48</t>
  </si>
  <si>
    <t>STOXX 600- SXOZ3-15/12/23</t>
  </si>
  <si>
    <t>DE000C6XKB36</t>
  </si>
  <si>
    <t>ULRTA 10 YEAR US - UXYZ3 - 19/12/23</t>
  </si>
  <si>
    <t>BBG01FY50CD5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</si>
  <si>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</si>
  <si>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</si>
  <si>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</si>
  <si>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</si>
  <si>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</si>
  <si>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</si>
  <si>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</si>
  <si>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</si>
  <si>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</si>
  <si>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</si>
  <si>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</si>
  <si>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</si>
  <si>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</si>
  <si>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</si>
  <si>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</si>
  <si>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</si>
  <si>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אגד אגח 1-רמ- אגד</t>
  </si>
  <si>
    <t>1198787</t>
  </si>
  <si>
    <t>516041118</t>
  </si>
  <si>
    <t>16/08/23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</si>
  <si>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</si>
  <si>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</si>
  <si>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</si>
  <si>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</si>
  <si>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</si>
  <si>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</si>
  <si>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</si>
  <si>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</si>
  <si>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</si>
  <si>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</si>
  <si>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</si>
  <si>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</si>
  <si>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</si>
  <si>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</si>
  <si>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</si>
  <si>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</si>
  <si>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</si>
  <si>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</si>
  <si>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</si>
  <si>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</si>
  <si>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</si>
  <si>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</si>
  <si>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</si>
  <si>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</si>
  <si>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</si>
  <si>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</si>
  <si>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</si>
  <si>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</si>
  <si>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</si>
  <si>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</si>
  <si>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</si>
  <si>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</si>
  <si>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</si>
  <si>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</si>
  <si>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</si>
  <si>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</si>
  <si>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</si>
  <si>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</si>
  <si>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</si>
  <si>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</si>
  <si>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</si>
  <si>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</si>
  <si>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</si>
  <si>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</si>
  <si>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06/06/23</t>
  </si>
  <si>
    <t>קרן מור טק- מור טק</t>
  </si>
  <si>
    <t>17/07/23</t>
  </si>
  <si>
    <t>First Time 2 קרן- First Time</t>
  </si>
  <si>
    <t>27/04/23</t>
  </si>
  <si>
    <t>First Time 3- First Time</t>
  </si>
  <si>
    <t>20/07/23</t>
  </si>
  <si>
    <t>ION CROSS OVER קרן- ION</t>
  </si>
  <si>
    <t>07/07/20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</si>
  <si>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</si>
  <si>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</si>
  <si>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</si>
  <si>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</si>
  <si>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</si>
  <si>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</si>
  <si>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</si>
  <si>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</si>
  <si>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</si>
  <si>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</si>
  <si>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</si>
  <si>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</si>
  <si>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</si>
  <si>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</si>
  <si>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</si>
  <si>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13/09/23</t>
  </si>
  <si>
    <t>סה"כ קרנות השקעה אחרות</t>
  </si>
  <si>
    <t>Klirmark Opportunity Fund IV- Klirmark Opportunity</t>
  </si>
  <si>
    <t>08/06/23</t>
  </si>
  <si>
    <t>קרן גיזה הלוואות מורכבות- קרן גיזה חוב</t>
  </si>
  <si>
    <t>18/09/23</t>
  </si>
  <si>
    <t>קרן להב 3- קרן להב</t>
  </si>
  <si>
    <t>31/07/23</t>
  </si>
  <si>
    <t>קרן קוגיטו 2- קרן קוגיטו</t>
  </si>
  <si>
    <t>12/09/23</t>
  </si>
  <si>
    <t>קרן ריאלטי חוב 4- קרן ריאלטי חוב</t>
  </si>
  <si>
    <t>08/08/23</t>
  </si>
  <si>
    <t>IBI EVO קרן מלונאות- איבו קרן למלונאות</t>
  </si>
  <si>
    <t>07/08/23</t>
  </si>
  <si>
    <t>דן תחבורה- דן תחבורה</t>
  </si>
  <si>
    <t>11/02/21</t>
  </si>
  <si>
    <t>IDE קרן אלפא 2- קרן אלפא</t>
  </si>
  <si>
    <t>20/09/23</t>
  </si>
  <si>
    <t>IDE קרן אלפא 3- קרן אלפא</t>
  </si>
  <si>
    <t>קרן הליוס 4- קרן הליוס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</si>
  <si>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</si>
  <si>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</si>
  <si>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</si>
  <si>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</si>
  <si>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</si>
  <si>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</si>
  <si>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</si>
  <si>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</si>
  <si>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28/08/23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</si>
  <si>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</si>
  <si>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</si>
  <si>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</si>
  <si>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</si>
  <si>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</si>
  <si>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</si>
  <si>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</si>
  <si>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</si>
  <si>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</si>
  <si>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</si>
  <si>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מור וויט מלאגה- מור וויט מלאגה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</si>
  <si>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</si>
  <si>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</si>
  <si>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</si>
  <si>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</si>
  <si>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</si>
  <si>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</si>
  <si>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Starlight UK, LP- Starlight UK, 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</si>
  <si>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</si>
  <si>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</si>
  <si>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</si>
  <si>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</si>
  <si>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</si>
  <si>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</si>
  <si>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</si>
  <si>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</si>
  <si>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</si>
  <si>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</si>
  <si>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</si>
  <si>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קרן COLLER 8 (Phoenix Value CIP)- קרן COLLER 8</t>
  </si>
  <si>
    <t>30/08/23</t>
  </si>
  <si>
    <t>קרן ויולה קרדיט ALF II  (שם קודם: קרן 6)- קרן ויולה</t>
  </si>
  <si>
    <t>Fattal European Partnership II- Fattal European Partnership II</t>
  </si>
  <si>
    <t>06/09/23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</si>
  <si>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</si>
  <si>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</si>
  <si>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</si>
  <si>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</si>
  <si>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</si>
  <si>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פווורוד שטרלינג/שקל 4.76 28/11/23 154460</t>
  </si>
  <si>
    <t>154460</t>
  </si>
  <si>
    <t>05/09/23</t>
  </si>
  <si>
    <t>פורוורד אירו/שקל 4.0855 28/11/23 154459</t>
  </si>
  <si>
    <t>154459</t>
  </si>
  <si>
    <t>פורוורד דולר/שקל 3.781 28/11/23 154458</t>
  </si>
  <si>
    <t>154458</t>
  </si>
  <si>
    <t>פורוורד דולר/שקל 3.781 28/11/23 154462</t>
  </si>
  <si>
    <t>154462</t>
  </si>
  <si>
    <t>פורוורד דולר/שקל 3.789 28/11/23 154466</t>
  </si>
  <si>
    <t>154466</t>
  </si>
  <si>
    <t>פורוורד שטרלינג/שקל 4.65 28/11/23 154473</t>
  </si>
  <si>
    <t>154473</t>
  </si>
  <si>
    <t>26/09/23</t>
  </si>
  <si>
    <t>פורוורד שטרלינג/דולר 1.2576 28/11/23 154461</t>
  </si>
  <si>
    <t>154461</t>
  </si>
  <si>
    <t>סה"כ כנגד חסכון עמיתים/מבוטחים</t>
  </si>
  <si>
    <t>לא</t>
  </si>
  <si>
    <t>1328</t>
  </si>
  <si>
    <t>AA+</t>
  </si>
  <si>
    <t>06/08/23</t>
  </si>
  <si>
    <t>דירוג פנימי</t>
  </si>
  <si>
    <t>הלוואות עמיתים</t>
  </si>
  <si>
    <t>1329</t>
  </si>
  <si>
    <t>1325</t>
  </si>
  <si>
    <t>12/03/23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</si>
  <si>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</si>
  <si>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</si>
  <si>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</si>
  <si>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</si>
  <si>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96023</t>
  </si>
  <si>
    <t>NR1</t>
  </si>
  <si>
    <t>31/03/20</t>
  </si>
  <si>
    <t>מיי טאון הלוואת בעלים</t>
  </si>
  <si>
    <t>96078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</si>
  <si>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</si>
  <si>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</si>
  <si>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</si>
  <si>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</si>
  <si>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</si>
  <si>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</si>
  <si>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</si>
  <si>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</si>
  <si>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</si>
  <si>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</si>
  <si>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</si>
  <si>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נאוויטס שננדואה - הלוואה 15/10/2028</t>
  </si>
  <si>
    <t>74234</t>
  </si>
  <si>
    <t>550263107</t>
  </si>
  <si>
    <t>20/04/23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</si>
  <si>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</si>
  <si>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</si>
  <si>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</si>
  <si>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</si>
  <si>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RF.il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</si>
  <si>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</si>
  <si>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</si>
  <si>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</si>
  <si>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</si>
  <si>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</si>
  <si>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</si>
  <si>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</si>
  <si>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</si>
  <si>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</si>
  <si>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</si>
  <si>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</si>
  <si>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</si>
  <si>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</si>
  <si>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</si>
  <si>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</si>
  <si>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</si>
  <si>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</si>
  <si>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</si>
  <si>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</si>
  <si>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</si>
  <si>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</si>
  <si>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</si>
  <si>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</si>
  <si>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Klirmark Opportunity Fund IV</t>
  </si>
  <si>
    <t>מור טק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</si>
  <si>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</si>
  <si>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</si>
  <si>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</si>
  <si>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</si>
  <si>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</si>
  <si>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</si>
  <si>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</si>
  <si>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</si>
  <si>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</si>
  <si>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</si>
  <si>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הליוס ביוקפיטל</t>
  </si>
  <si>
    <t>וויט מלאגה</t>
  </si>
  <si>
    <t>הלוואות עמיתים שקלי</t>
  </si>
  <si>
    <t>הלוואות עמיתים צמוד (בחירה)</t>
  </si>
  <si>
    <t>הלוואות עמיתים צמוד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</si>
</sst>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15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5" t="s">
        <v>4</v>
      </c>
      <c r="C6" s="86"/>
      <c r="D6" s="8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18351.349644869999</v>
      </c>
      <c r="D11" s="76">
        <f>C11/$C$42</f>
        <v>0.11137631636534229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40922.181925800003</v>
      </c>
      <c r="D13" s="78">
        <f t="shared" ref="D13:D22" si="0">C13/$C$42</f>
        <v>0.24836112704125202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16761.334635552001</v>
      </c>
      <c r="D15" s="78">
        <f t="shared" si="0"/>
        <v>0.10172634412185945</v>
      </c>
    </row>
    <row r="16" spans="1:36">
      <c r="A16" s="10" t="s">
        <v>13</v>
      </c>
      <c r="B16" s="70" t="s">
        <v>19</v>
      </c>
      <c r="C16" s="77">
        <v>13360.923338279999</v>
      </c>
      <c r="D16" s="78">
        <f t="shared" si="0"/>
        <v>8.1088881932634554E-2</v>
      </c>
    </row>
    <row r="17" spans="1:4">
      <c r="A17" s="10" t="s">
        <v>13</v>
      </c>
      <c r="B17" s="70" t="s">
        <v>195</v>
      </c>
      <c r="C17" s="77">
        <v>34711.765829522003</v>
      </c>
      <c r="D17" s="78">
        <f t="shared" si="0"/>
        <v>0.21066944325314269</v>
      </c>
    </row>
    <row r="18" spans="1:4">
      <c r="A18" s="10" t="s">
        <v>13</v>
      </c>
      <c r="B18" s="70" t="s">
        <v>20</v>
      </c>
      <c r="C18" s="77">
        <v>4427.8612574207364</v>
      </c>
      <c r="D18" s="78">
        <f t="shared" si="0"/>
        <v>2.6873166593836526E-2</v>
      </c>
    </row>
    <row r="19" spans="1:4">
      <c r="A19" s="10" t="s">
        <v>13</v>
      </c>
      <c r="B19" s="70" t="s">
        <v>21</v>
      </c>
      <c r="C19" s="77">
        <v>0.46460000000000001</v>
      </c>
      <c r="D19" s="78">
        <f t="shared" si="0"/>
        <v>2.8197074103376983E-6</v>
      </c>
    </row>
    <row r="20" spans="1:4">
      <c r="A20" s="10" t="s">
        <v>13</v>
      </c>
      <c r="B20" s="70" t="s">
        <v>22</v>
      </c>
      <c r="C20" s="77">
        <v>97.213728000000003</v>
      </c>
      <c r="D20" s="78">
        <f t="shared" si="0"/>
        <v>5.900005794837568E-4</v>
      </c>
    </row>
    <row r="21" spans="1:4">
      <c r="A21" s="10" t="s">
        <v>13</v>
      </c>
      <c r="B21" s="70" t="s">
        <v>23</v>
      </c>
      <c r="C21" s="77">
        <v>-520.27853849544522</v>
      </c>
      <c r="D21" s="78">
        <f t="shared" si="0"/>
        <v>-3.1576264537995571E-3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916.62312211100004</v>
      </c>
      <c r="D26" s="78">
        <f t="shared" si="1"/>
        <v>5.5630843949704342E-3</v>
      </c>
    </row>
    <row r="27" spans="1:4">
      <c r="A27" s="10" t="s">
        <v>13</v>
      </c>
      <c r="B27" s="70" t="s">
        <v>28</v>
      </c>
      <c r="C27" s="77">
        <v>6499.9487713884419</v>
      </c>
      <c r="D27" s="78">
        <f t="shared" si="1"/>
        <v>3.9448888759146379E-2</v>
      </c>
    </row>
    <row r="28" spans="1:4">
      <c r="A28" s="10" t="s">
        <v>13</v>
      </c>
      <c r="B28" s="70" t="s">
        <v>29</v>
      </c>
      <c r="C28" s="77">
        <v>25749.450262177324</v>
      </c>
      <c r="D28" s="78">
        <f t="shared" si="1"/>
        <v>0.1562761853559694</v>
      </c>
    </row>
    <row r="29" spans="1:4">
      <c r="A29" s="10" t="s">
        <v>13</v>
      </c>
      <c r="B29" s="70" t="s">
        <v>30</v>
      </c>
      <c r="C29" s="77">
        <v>85.625793155122594</v>
      </c>
      <c r="D29" s="78">
        <f t="shared" si="1"/>
        <v>5.1967215556509292E-4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-158.52511054767535</v>
      </c>
      <c r="D31" s="78">
        <f t="shared" si="1"/>
        <v>-9.6210595982755705E-4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799.44655636596065</v>
      </c>
      <c r="D33" s="78">
        <f t="shared" si="1"/>
        <v>4.851927204378075E-3</v>
      </c>
    </row>
    <row r="34" spans="1:4">
      <c r="A34" s="10" t="s">
        <v>13</v>
      </c>
      <c r="B34" s="69" t="s">
        <v>35</v>
      </c>
      <c r="C34" s="77">
        <v>205.37628371397301</v>
      </c>
      <c r="D34" s="78">
        <f t="shared" si="1"/>
        <v>1.2464507729141353E-3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2558.1065771560002</v>
      </c>
      <c r="D37" s="78">
        <f t="shared" si="1"/>
        <v>1.5525424175721865E-2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164768.86867646946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7117.048030599999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4.2</v>
      </c>
    </row>
    <row r="48" spans="1:4">
      <c r="C48" t="s">
        <v>110</v>
      </c>
      <c r="D48">
        <v>4.0530999999999997</v>
      </c>
    </row>
    <row r="49" spans="3:4">
      <c r="C49" t="s">
        <v>106</v>
      </c>
      <c r="D49">
        <v>3.8239999999999998</v>
      </c>
    </row>
    <row r="50" spans="3:4">
      <c r="C50" t="s">
        <v>113</v>
      </c>
      <c r="D50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H26" sqref="H2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18351.349644869999</v>
      </c>
      <c r="K11" s="76">
        <f>J11/$J$11</f>
        <v>1</v>
      </c>
      <c r="L11" s="76">
        <f>J11/'סכום נכסי הקרן'!$C$42</f>
        <v>0.11137631636534229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18351.349644869999</v>
      </c>
      <c r="K12" s="80">
        <f t="shared" ref="K12:K35" si="0">J12/$J$11</f>
        <v>1</v>
      </c>
      <c r="L12" s="80">
        <f>J12/'סכום נכסי הקרן'!$C$42</f>
        <v>0.11137631636534229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13556.30515</v>
      </c>
      <c r="K13" s="80">
        <f t="shared" si="0"/>
        <v>0.7387088912988794</v>
      </c>
      <c r="L13" s="80">
        <f>J13/'סכום נכסי הקרן'!$C$42</f>
        <v>8.2274675179195234E-2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12.271890000000001</v>
      </c>
      <c r="K14" s="78">
        <f t="shared" si="0"/>
        <v>6.6871866306740708E-4</v>
      </c>
      <c r="L14" s="78">
        <f>J14/'סכום נכסי הקרן'!$C$42</f>
        <v>7.4479421377204264E-5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11790.03326+1754</f>
        <v>13544.03326</v>
      </c>
      <c r="K15" s="78">
        <f t="shared" si="0"/>
        <v>0.7380401726358119</v>
      </c>
      <c r="L15" s="78">
        <f>J15/'סכום נכסי הקרן'!$C$42</f>
        <v>8.220019575781802E-2</v>
      </c>
    </row>
    <row r="16" spans="2:13">
      <c r="B16" s="79" t="s">
        <v>211</v>
      </c>
      <c r="D16" s="16"/>
      <c r="I16" s="80">
        <v>0</v>
      </c>
      <c r="J16" s="81">
        <v>4795.0444948699997</v>
      </c>
      <c r="K16" s="80">
        <f t="shared" si="0"/>
        <v>0.26129110870112071</v>
      </c>
      <c r="L16" s="80">
        <f>J16/'סכום נכסי הקרן'!$C$42</f>
        <v>2.9101641186147061E-2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707.28374310900006</v>
      </c>
      <c r="K17" s="78">
        <f t="shared" si="0"/>
        <v>3.8541238480882888E-2</v>
      </c>
      <c r="L17" s="78">
        <f>J17/'סכום נכסי הקרן'!$C$42</f>
        <v>4.2925811701589158E-3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119.64095263999999</v>
      </c>
      <c r="K18" s="78">
        <f t="shared" si="0"/>
        <v>6.5194634157845089E-3</v>
      </c>
      <c r="L18" s="78">
        <f>J18/'סכום נכסי הקרן'!$C$42</f>
        <v>7.261138199286905E-4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3652.3756296000001</v>
      </c>
      <c r="K19" s="78">
        <f t="shared" si="0"/>
        <v>0.19902490553990387</v>
      </c>
      <c r="L19" s="78">
        <f>J19/'סכום נכסי הקרן'!$C$42</f>
        <v>2.2166660843994698E-2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315.744169521</v>
      </c>
      <c r="K20" s="78">
        <f t="shared" si="0"/>
        <v>1.7205501264549457E-2</v>
      </c>
      <c r="L20" s="78">
        <f>J20/'סכום נכסי הקרן'!$C$42</f>
        <v>1.9162853520647571E-3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221</v>
      </c>
      <c r="C30" t="s">
        <v>221</v>
      </c>
      <c r="D30" s="16"/>
      <c r="E30" t="s">
        <v>221</v>
      </c>
      <c r="G30" t="s">
        <v>221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2.11</v>
      </c>
      <c r="I11" s="7"/>
      <c r="J11" s="7"/>
      <c r="K11" s="76">
        <v>3.4000000000000002E-2</v>
      </c>
      <c r="L11" s="75">
        <v>38414224</v>
      </c>
      <c r="M11" s="7"/>
      <c r="N11" s="75">
        <v>0</v>
      </c>
      <c r="O11" s="75">
        <v>40922.181925800003</v>
      </c>
      <c r="P11" s="7"/>
      <c r="Q11" s="76">
        <v>1</v>
      </c>
      <c r="R11" s="76">
        <v>0.251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2.11</v>
      </c>
      <c r="K12" s="80">
        <v>3.4000000000000002E-2</v>
      </c>
      <c r="L12" s="81">
        <v>38414224</v>
      </c>
      <c r="N12" s="81">
        <v>0</v>
      </c>
      <c r="O12" s="81">
        <v>40922.181925800003</v>
      </c>
      <c r="Q12" s="80">
        <v>1</v>
      </c>
      <c r="R12" s="80">
        <v>0.251</v>
      </c>
    </row>
    <row r="13" spans="2:53">
      <c r="B13" s="79" t="s">
        <v>229</v>
      </c>
      <c r="C13" s="16"/>
      <c r="D13" s="16"/>
      <c r="H13" s="81">
        <v>2.5</v>
      </c>
      <c r="K13" s="80">
        <v>1.72E-2</v>
      </c>
      <c r="L13" s="81">
        <v>15189947</v>
      </c>
      <c r="N13" s="81">
        <v>0</v>
      </c>
      <c r="O13" s="81">
        <v>17802.0362675</v>
      </c>
      <c r="Q13" s="80">
        <v>0.435</v>
      </c>
      <c r="R13" s="80">
        <v>0.10920000000000001</v>
      </c>
    </row>
    <row r="14" spans="2:53">
      <c r="B14" s="79" t="s">
        <v>230</v>
      </c>
      <c r="C14" s="16"/>
      <c r="D14" s="16"/>
      <c r="H14" s="81">
        <v>2.5</v>
      </c>
      <c r="K14" s="80">
        <v>1.72E-2</v>
      </c>
      <c r="L14" s="81">
        <v>15189947</v>
      </c>
      <c r="N14" s="81">
        <v>0</v>
      </c>
      <c r="O14" s="81">
        <v>17802.0362675</v>
      </c>
      <c r="Q14" s="80">
        <v>0.435</v>
      </c>
      <c r="R14" s="80">
        <v>0.10920000000000001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4074911</v>
      </c>
      <c r="M15" s="77">
        <v>140.66999999999999</v>
      </c>
      <c r="N15" s="77">
        <v>0</v>
      </c>
      <c r="O15" s="77">
        <v>5732.1773037000003</v>
      </c>
      <c r="P15" s="78">
        <v>2.9999999999999997E-4</v>
      </c>
      <c r="Q15" s="78">
        <v>0.1401</v>
      </c>
      <c r="R15" s="78">
        <v>3.5200000000000002E-2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14.71</v>
      </c>
      <c r="I16" t="s">
        <v>102</v>
      </c>
      <c r="J16" s="78">
        <v>2.75E-2</v>
      </c>
      <c r="K16" s="78">
        <v>1.54E-2</v>
      </c>
      <c r="L16" s="77">
        <v>56149</v>
      </c>
      <c r="M16" s="77">
        <v>141.94</v>
      </c>
      <c r="N16" s="77">
        <v>0</v>
      </c>
      <c r="O16" s="77">
        <v>79.697890599999994</v>
      </c>
      <c r="P16" s="78">
        <v>0</v>
      </c>
      <c r="Q16" s="78">
        <v>1.9E-3</v>
      </c>
      <c r="R16" s="78">
        <v>5.0000000000000001E-4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5.59</v>
      </c>
      <c r="I17" t="s">
        <v>102</v>
      </c>
      <c r="J17" s="78">
        <v>5.0000000000000001E-3</v>
      </c>
      <c r="K17" s="78">
        <v>1.4999999999999999E-2</v>
      </c>
      <c r="L17" s="77">
        <v>2269716</v>
      </c>
      <c r="M17" s="77">
        <v>105.57</v>
      </c>
      <c r="N17" s="77">
        <v>0</v>
      </c>
      <c r="O17" s="77">
        <v>2396.1391812000002</v>
      </c>
      <c r="P17" s="78">
        <v>1E-4</v>
      </c>
      <c r="Q17" s="78">
        <v>5.8599999999999999E-2</v>
      </c>
      <c r="R17" s="78">
        <v>1.47E-2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2.83</v>
      </c>
      <c r="I18" t="s">
        <v>102</v>
      </c>
      <c r="J18" s="78">
        <v>1E-3</v>
      </c>
      <c r="K18" s="78">
        <v>1.6400000000000001E-2</v>
      </c>
      <c r="L18" s="77">
        <v>710961</v>
      </c>
      <c r="M18" s="77">
        <v>106.72</v>
      </c>
      <c r="N18" s="77">
        <v>0</v>
      </c>
      <c r="O18" s="77">
        <v>758.73757920000003</v>
      </c>
      <c r="P18" s="78">
        <v>0</v>
      </c>
      <c r="Q18" s="78">
        <v>1.8499999999999999E-2</v>
      </c>
      <c r="R18" s="78">
        <v>4.7000000000000002E-3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7060715</v>
      </c>
      <c r="M19" s="77">
        <v>110.36</v>
      </c>
      <c r="N19" s="77">
        <v>0</v>
      </c>
      <c r="O19" s="77">
        <v>7792.2050740000004</v>
      </c>
      <c r="P19" s="78">
        <v>2.9999999999999997E-4</v>
      </c>
      <c r="Q19" s="78">
        <v>0.19040000000000001</v>
      </c>
      <c r="R19" s="78">
        <v>4.7800000000000002E-2</v>
      </c>
    </row>
    <row r="20" spans="2:18">
      <c r="B20" t="s">
        <v>247</v>
      </c>
      <c r="C20" t="s">
        <v>248</v>
      </c>
      <c r="D20" t="s">
        <v>100</v>
      </c>
      <c r="E20" t="s">
        <v>233</v>
      </c>
      <c r="G20" t="s">
        <v>249</v>
      </c>
      <c r="H20" s="77">
        <v>8.1300000000000008</v>
      </c>
      <c r="I20" t="s">
        <v>102</v>
      </c>
      <c r="J20" s="78">
        <v>1E-3</v>
      </c>
      <c r="K20" s="78">
        <v>1.52E-2</v>
      </c>
      <c r="L20" s="77">
        <v>707901</v>
      </c>
      <c r="M20" s="77">
        <v>99.42</v>
      </c>
      <c r="N20" s="77">
        <v>0</v>
      </c>
      <c r="O20" s="77">
        <v>703.79517420000002</v>
      </c>
      <c r="P20" s="78">
        <v>0</v>
      </c>
      <c r="Q20" s="78">
        <v>1.72E-2</v>
      </c>
      <c r="R20" s="78">
        <v>4.3E-3</v>
      </c>
    </row>
    <row r="21" spans="2:18">
      <c r="B21" t="s">
        <v>250</v>
      </c>
      <c r="C21" t="s">
        <v>251</v>
      </c>
      <c r="D21" t="s">
        <v>100</v>
      </c>
      <c r="E21" t="s">
        <v>233</v>
      </c>
      <c r="G21" t="s">
        <v>252</v>
      </c>
      <c r="H21" s="77">
        <v>3.63</v>
      </c>
      <c r="I21" t="s">
        <v>102</v>
      </c>
      <c r="J21" s="78">
        <v>7.4999999999999997E-3</v>
      </c>
      <c r="K21" s="78">
        <v>-1.7000000000000001E-2</v>
      </c>
      <c r="L21" s="77">
        <v>309594</v>
      </c>
      <c r="M21" s="77">
        <v>109.59</v>
      </c>
      <c r="N21" s="77">
        <v>0</v>
      </c>
      <c r="O21" s="77">
        <v>339.28406460000002</v>
      </c>
      <c r="P21" s="78">
        <v>0</v>
      </c>
      <c r="Q21" s="78">
        <v>8.3000000000000001E-3</v>
      </c>
      <c r="R21" s="78">
        <v>2.0999999999999999E-3</v>
      </c>
    </row>
    <row r="22" spans="2:18">
      <c r="B22" s="79" t="s">
        <v>253</v>
      </c>
      <c r="C22" s="16"/>
      <c r="D22" s="16"/>
      <c r="H22" s="81">
        <v>1.81</v>
      </c>
      <c r="K22" s="80">
        <v>4.6899999999999997E-2</v>
      </c>
      <c r="L22" s="81">
        <v>23224277</v>
      </c>
      <c r="N22" s="81">
        <v>0</v>
      </c>
      <c r="O22" s="81">
        <v>23120.1456583</v>
      </c>
      <c r="Q22" s="80">
        <v>0.56499999999999995</v>
      </c>
      <c r="R22" s="80">
        <v>0.14180000000000001</v>
      </c>
    </row>
    <row r="23" spans="2:18">
      <c r="B23" s="79" t="s">
        <v>254</v>
      </c>
      <c r="C23" s="16"/>
      <c r="D23" s="16"/>
      <c r="H23" s="81">
        <v>0.47</v>
      </c>
      <c r="K23" s="80">
        <v>4.8099999999999997E-2</v>
      </c>
      <c r="L23" s="81">
        <v>16689245</v>
      </c>
      <c r="N23" s="81">
        <v>0</v>
      </c>
      <c r="O23" s="81">
        <v>16322.6819251</v>
      </c>
      <c r="Q23" s="80">
        <v>0.39889999999999998</v>
      </c>
      <c r="R23" s="80">
        <v>0.10009999999999999</v>
      </c>
    </row>
    <row r="24" spans="2:18">
      <c r="B24" t="s">
        <v>255</v>
      </c>
      <c r="C24" t="s">
        <v>256</v>
      </c>
      <c r="D24" t="s">
        <v>100</v>
      </c>
      <c r="E24" t="s">
        <v>233</v>
      </c>
      <c r="G24" t="s">
        <v>257</v>
      </c>
      <c r="H24" s="77">
        <v>0.03</v>
      </c>
      <c r="I24" t="s">
        <v>102</v>
      </c>
      <c r="J24" s="78">
        <v>0</v>
      </c>
      <c r="K24" s="78">
        <v>5.11E-2</v>
      </c>
      <c r="L24" s="77">
        <v>583684</v>
      </c>
      <c r="M24" s="77">
        <v>99.85</v>
      </c>
      <c r="N24" s="77">
        <v>0</v>
      </c>
      <c r="O24" s="77">
        <v>582.80847400000005</v>
      </c>
      <c r="P24" s="78">
        <v>0</v>
      </c>
      <c r="Q24" s="78">
        <v>1.4200000000000001E-2</v>
      </c>
      <c r="R24" s="78">
        <v>3.5999999999999999E-3</v>
      </c>
    </row>
    <row r="25" spans="2:18">
      <c r="B25" t="s">
        <v>258</v>
      </c>
      <c r="C25" t="s">
        <v>259</v>
      </c>
      <c r="D25" t="s">
        <v>100</v>
      </c>
      <c r="E25" t="s">
        <v>233</v>
      </c>
      <c r="G25" t="s">
        <v>260</v>
      </c>
      <c r="H25" s="77">
        <v>0.18</v>
      </c>
      <c r="I25" t="s">
        <v>102</v>
      </c>
      <c r="J25" s="78">
        <v>0</v>
      </c>
      <c r="K25" s="78">
        <v>4.7600000000000003E-2</v>
      </c>
      <c r="L25" s="77">
        <v>4508451</v>
      </c>
      <c r="M25" s="77">
        <v>99.15</v>
      </c>
      <c r="N25" s="77">
        <v>0</v>
      </c>
      <c r="O25" s="77">
        <v>4470.1291664999999</v>
      </c>
      <c r="P25" s="78">
        <v>1E-4</v>
      </c>
      <c r="Q25" s="78">
        <v>0.10920000000000001</v>
      </c>
      <c r="R25" s="78">
        <v>2.7400000000000001E-2</v>
      </c>
    </row>
    <row r="26" spans="2:18">
      <c r="B26" t="s">
        <v>261</v>
      </c>
      <c r="C26" t="s">
        <v>262</v>
      </c>
      <c r="D26" t="s">
        <v>100</v>
      </c>
      <c r="E26" t="s">
        <v>233</v>
      </c>
      <c r="G26" t="s">
        <v>246</v>
      </c>
      <c r="H26" s="77">
        <v>0.93</v>
      </c>
      <c r="I26" t="s">
        <v>102</v>
      </c>
      <c r="J26" s="78">
        <v>0</v>
      </c>
      <c r="K26" s="78">
        <v>4.8099999999999997E-2</v>
      </c>
      <c r="L26" s="77">
        <v>2547760</v>
      </c>
      <c r="M26" s="77">
        <v>95.72</v>
      </c>
      <c r="N26" s="77">
        <v>0</v>
      </c>
      <c r="O26" s="77">
        <v>2438.7158720000002</v>
      </c>
      <c r="P26" s="78">
        <v>1E-4</v>
      </c>
      <c r="Q26" s="78">
        <v>5.96E-2</v>
      </c>
      <c r="R26" s="78">
        <v>1.4999999999999999E-2</v>
      </c>
    </row>
    <row r="27" spans="2:18">
      <c r="B27" t="s">
        <v>263</v>
      </c>
      <c r="C27" t="s">
        <v>264</v>
      </c>
      <c r="D27" t="s">
        <v>100</v>
      </c>
      <c r="E27" t="s">
        <v>233</v>
      </c>
      <c r="G27" t="s">
        <v>265</v>
      </c>
      <c r="H27" s="77">
        <v>0.11</v>
      </c>
      <c r="I27" t="s">
        <v>102</v>
      </c>
      <c r="J27" s="78">
        <v>0</v>
      </c>
      <c r="K27" s="78">
        <v>4.8000000000000001E-2</v>
      </c>
      <c r="L27" s="77">
        <v>1509488</v>
      </c>
      <c r="M27" s="77">
        <v>99.5</v>
      </c>
      <c r="N27" s="77">
        <v>0</v>
      </c>
      <c r="O27" s="77">
        <v>1501.94056</v>
      </c>
      <c r="P27" s="78">
        <v>0</v>
      </c>
      <c r="Q27" s="78">
        <v>3.6700000000000003E-2</v>
      </c>
      <c r="R27" s="78">
        <v>9.1999999999999998E-3</v>
      </c>
    </row>
    <row r="28" spans="2:18">
      <c r="B28" t="s">
        <v>266</v>
      </c>
      <c r="C28" t="s">
        <v>267</v>
      </c>
      <c r="D28" t="s">
        <v>100</v>
      </c>
      <c r="E28" t="s">
        <v>233</v>
      </c>
      <c r="G28" t="s">
        <v>268</v>
      </c>
      <c r="H28" s="77">
        <v>0.26</v>
      </c>
      <c r="I28" t="s">
        <v>102</v>
      </c>
      <c r="J28" s="78">
        <v>0</v>
      </c>
      <c r="K28" s="78">
        <v>4.8300000000000003E-2</v>
      </c>
      <c r="L28" s="77">
        <v>2604962</v>
      </c>
      <c r="M28" s="77">
        <v>98.78</v>
      </c>
      <c r="N28" s="77">
        <v>0</v>
      </c>
      <c r="O28" s="77">
        <v>2573.1814635999999</v>
      </c>
      <c r="P28" s="78">
        <v>1E-4</v>
      </c>
      <c r="Q28" s="78">
        <v>6.2899999999999998E-2</v>
      </c>
      <c r="R28" s="78">
        <v>1.5800000000000002E-2</v>
      </c>
    </row>
    <row r="29" spans="2:18">
      <c r="B29" t="s">
        <v>269</v>
      </c>
      <c r="C29" t="s">
        <v>270</v>
      </c>
      <c r="D29" t="s">
        <v>100</v>
      </c>
      <c r="E29" t="s">
        <v>233</v>
      </c>
      <c r="G29" t="s">
        <v>271</v>
      </c>
      <c r="H29" s="77">
        <v>0.43</v>
      </c>
      <c r="I29" t="s">
        <v>102</v>
      </c>
      <c r="J29" s="78">
        <v>0</v>
      </c>
      <c r="K29" s="78">
        <v>4.8500000000000001E-2</v>
      </c>
      <c r="L29" s="77">
        <v>729400</v>
      </c>
      <c r="M29" s="77">
        <v>97.97</v>
      </c>
      <c r="N29" s="77">
        <v>0</v>
      </c>
      <c r="O29" s="77">
        <v>714.59317999999996</v>
      </c>
      <c r="P29" s="78">
        <v>0</v>
      </c>
      <c r="Q29" s="78">
        <v>1.7500000000000002E-2</v>
      </c>
      <c r="R29" s="78">
        <v>4.4000000000000003E-3</v>
      </c>
    </row>
    <row r="30" spans="2:18">
      <c r="B30" t="s">
        <v>272</v>
      </c>
      <c r="C30" t="s">
        <v>273</v>
      </c>
      <c r="D30" t="s">
        <v>100</v>
      </c>
      <c r="E30" t="s">
        <v>233</v>
      </c>
      <c r="G30" t="s">
        <v>274</v>
      </c>
      <c r="H30" s="77">
        <v>0.76</v>
      </c>
      <c r="I30" t="s">
        <v>102</v>
      </c>
      <c r="J30" s="78">
        <v>0</v>
      </c>
      <c r="K30" s="78">
        <v>4.7899999999999998E-2</v>
      </c>
      <c r="L30" s="77">
        <v>419665</v>
      </c>
      <c r="M30" s="77">
        <v>96.51</v>
      </c>
      <c r="N30" s="77">
        <v>0</v>
      </c>
      <c r="O30" s="77">
        <v>405.01869149999999</v>
      </c>
      <c r="P30" s="78">
        <v>0</v>
      </c>
      <c r="Q30" s="78">
        <v>9.9000000000000008E-3</v>
      </c>
      <c r="R30" s="78">
        <v>2.5000000000000001E-3</v>
      </c>
    </row>
    <row r="31" spans="2:18">
      <c r="B31" t="s">
        <v>275</v>
      </c>
      <c r="C31" t="s">
        <v>276</v>
      </c>
      <c r="D31" t="s">
        <v>100</v>
      </c>
      <c r="E31" t="s">
        <v>233</v>
      </c>
      <c r="G31" t="s">
        <v>274</v>
      </c>
      <c r="H31" s="77">
        <v>0.85</v>
      </c>
      <c r="I31" t="s">
        <v>102</v>
      </c>
      <c r="J31" s="78">
        <v>0</v>
      </c>
      <c r="K31" s="78">
        <v>4.8300000000000003E-2</v>
      </c>
      <c r="L31" s="77">
        <v>3785835</v>
      </c>
      <c r="M31" s="77">
        <v>96.05</v>
      </c>
      <c r="N31" s="77">
        <v>0</v>
      </c>
      <c r="O31" s="77">
        <v>3636.2945175</v>
      </c>
      <c r="P31" s="78">
        <v>2.0000000000000001E-4</v>
      </c>
      <c r="Q31" s="78">
        <v>8.8900000000000007E-2</v>
      </c>
      <c r="R31" s="78">
        <v>2.23E-2</v>
      </c>
    </row>
    <row r="32" spans="2:18">
      <c r="B32" s="79" t="s">
        <v>277</v>
      </c>
      <c r="C32" s="16"/>
      <c r="D32" s="16"/>
      <c r="H32" s="81">
        <v>5.01</v>
      </c>
      <c r="K32" s="80">
        <v>4.3900000000000002E-2</v>
      </c>
      <c r="L32" s="81">
        <v>6535032</v>
      </c>
      <c r="N32" s="81">
        <v>0</v>
      </c>
      <c r="O32" s="81">
        <v>6797.4637332000002</v>
      </c>
      <c r="Q32" s="80">
        <v>0.1661</v>
      </c>
      <c r="R32" s="80">
        <v>4.1700000000000001E-2</v>
      </c>
    </row>
    <row r="33" spans="2:18">
      <c r="B33" t="s">
        <v>278</v>
      </c>
      <c r="C33" t="s">
        <v>279</v>
      </c>
      <c r="D33" t="s">
        <v>100</v>
      </c>
      <c r="E33" t="s">
        <v>233</v>
      </c>
      <c r="G33" t="s">
        <v>280</v>
      </c>
      <c r="H33" s="77">
        <v>2.4</v>
      </c>
      <c r="I33" t="s">
        <v>102</v>
      </c>
      <c r="J33" s="78">
        <v>5.0000000000000001E-3</v>
      </c>
      <c r="K33" s="78">
        <v>4.5600000000000002E-2</v>
      </c>
      <c r="L33" s="77">
        <v>425956</v>
      </c>
      <c r="M33" s="77">
        <v>91.2</v>
      </c>
      <c r="N33" s="77">
        <v>0</v>
      </c>
      <c r="O33" s="77">
        <v>388.47187200000002</v>
      </c>
      <c r="P33" s="78">
        <v>0</v>
      </c>
      <c r="Q33" s="78">
        <v>9.4999999999999998E-3</v>
      </c>
      <c r="R33" s="78">
        <v>2.3999999999999998E-3</v>
      </c>
    </row>
    <row r="34" spans="2:18">
      <c r="B34" t="s">
        <v>281</v>
      </c>
      <c r="C34" t="s">
        <v>282</v>
      </c>
      <c r="D34" t="s">
        <v>100</v>
      </c>
      <c r="E34" t="s">
        <v>233</v>
      </c>
      <c r="G34" t="s">
        <v>280</v>
      </c>
      <c r="H34" s="77">
        <v>3.38</v>
      </c>
      <c r="I34" t="s">
        <v>102</v>
      </c>
      <c r="J34" s="78">
        <v>0.02</v>
      </c>
      <c r="K34" s="78">
        <v>4.3200000000000002E-2</v>
      </c>
      <c r="L34" s="77">
        <v>412645</v>
      </c>
      <c r="M34" s="77">
        <v>93.59</v>
      </c>
      <c r="N34" s="77">
        <v>0</v>
      </c>
      <c r="O34" s="77">
        <v>386.1944555</v>
      </c>
      <c r="P34" s="78">
        <v>0</v>
      </c>
      <c r="Q34" s="78">
        <v>9.4000000000000004E-3</v>
      </c>
      <c r="R34" s="78">
        <v>2.3999999999999998E-3</v>
      </c>
    </row>
    <row r="35" spans="2:18">
      <c r="B35" t="s">
        <v>283</v>
      </c>
      <c r="C35" t="s">
        <v>284</v>
      </c>
      <c r="D35" t="s">
        <v>100</v>
      </c>
      <c r="E35" t="s">
        <v>233</v>
      </c>
      <c r="G35" t="s">
        <v>285</v>
      </c>
      <c r="H35" s="77">
        <v>15.25</v>
      </c>
      <c r="I35" t="s">
        <v>102</v>
      </c>
      <c r="J35" s="78">
        <v>3.7499999999999999E-2</v>
      </c>
      <c r="K35" s="78">
        <v>4.4699999999999997E-2</v>
      </c>
      <c r="L35" s="77">
        <v>895855</v>
      </c>
      <c r="M35" s="77">
        <v>91.42</v>
      </c>
      <c r="N35" s="77">
        <v>0</v>
      </c>
      <c r="O35" s="77">
        <v>818.99064099999998</v>
      </c>
      <c r="P35" s="78">
        <v>0</v>
      </c>
      <c r="Q35" s="78">
        <v>0.02</v>
      </c>
      <c r="R35" s="78">
        <v>5.0000000000000001E-3</v>
      </c>
    </row>
    <row r="36" spans="2:18">
      <c r="B36" t="s">
        <v>286</v>
      </c>
      <c r="C36" t="s">
        <v>287</v>
      </c>
      <c r="D36" t="s">
        <v>100</v>
      </c>
      <c r="E36" t="s">
        <v>233</v>
      </c>
      <c r="G36" t="s">
        <v>280</v>
      </c>
      <c r="H36" s="77">
        <v>4.78</v>
      </c>
      <c r="I36" t="s">
        <v>102</v>
      </c>
      <c r="J36" s="78">
        <v>2.2499999999999999E-2</v>
      </c>
      <c r="K36" s="78">
        <v>4.2500000000000003E-2</v>
      </c>
      <c r="L36" s="77">
        <v>412645</v>
      </c>
      <c r="M36" s="77">
        <v>91.16</v>
      </c>
      <c r="N36" s="77">
        <v>0</v>
      </c>
      <c r="O36" s="77">
        <v>376.16718200000003</v>
      </c>
      <c r="P36" s="78">
        <v>0</v>
      </c>
      <c r="Q36" s="78">
        <v>9.1999999999999998E-3</v>
      </c>
      <c r="R36" s="78">
        <v>2.3E-3</v>
      </c>
    </row>
    <row r="37" spans="2:18">
      <c r="B37" t="s">
        <v>288</v>
      </c>
      <c r="C37" t="s">
        <v>289</v>
      </c>
      <c r="D37" t="s">
        <v>100</v>
      </c>
      <c r="E37" t="s">
        <v>233</v>
      </c>
      <c r="G37" t="s">
        <v>290</v>
      </c>
      <c r="H37" s="77">
        <v>0.5</v>
      </c>
      <c r="I37" t="s">
        <v>102</v>
      </c>
      <c r="J37" s="78">
        <v>3.7499999999999999E-2</v>
      </c>
      <c r="K37" s="78">
        <v>4.3499999999999997E-2</v>
      </c>
      <c r="L37" s="77">
        <v>765533</v>
      </c>
      <c r="M37" s="77">
        <v>101.56</v>
      </c>
      <c r="N37" s="77">
        <v>0</v>
      </c>
      <c r="O37" s="77">
        <v>777.47531479999998</v>
      </c>
      <c r="P37" s="78">
        <v>0</v>
      </c>
      <c r="Q37" s="78">
        <v>1.9E-2</v>
      </c>
      <c r="R37" s="78">
        <v>4.7999999999999996E-3</v>
      </c>
    </row>
    <row r="38" spans="2:18">
      <c r="B38" t="s">
        <v>291</v>
      </c>
      <c r="C38" t="s">
        <v>292</v>
      </c>
      <c r="D38" t="s">
        <v>100</v>
      </c>
      <c r="E38" t="s">
        <v>233</v>
      </c>
      <c r="G38" t="s">
        <v>293</v>
      </c>
      <c r="H38" s="77">
        <v>1.9</v>
      </c>
      <c r="I38" t="s">
        <v>102</v>
      </c>
      <c r="J38" s="78">
        <v>1.7500000000000002E-2</v>
      </c>
      <c r="K38" s="78">
        <v>4.5400000000000003E-2</v>
      </c>
      <c r="L38" s="77">
        <v>35299</v>
      </c>
      <c r="M38" s="77">
        <v>95.09</v>
      </c>
      <c r="N38" s="77">
        <v>0</v>
      </c>
      <c r="O38" s="77">
        <v>33.565819099999999</v>
      </c>
      <c r="P38" s="78">
        <v>0</v>
      </c>
      <c r="Q38" s="78">
        <v>8.0000000000000004E-4</v>
      </c>
      <c r="R38" s="78">
        <v>2.0000000000000001E-4</v>
      </c>
    </row>
    <row r="39" spans="2:18">
      <c r="B39" t="s">
        <v>294</v>
      </c>
      <c r="C39" t="s">
        <v>295</v>
      </c>
      <c r="D39" t="s">
        <v>100</v>
      </c>
      <c r="E39" t="s">
        <v>233</v>
      </c>
      <c r="G39" t="s">
        <v>280</v>
      </c>
      <c r="H39" s="77">
        <v>2.76</v>
      </c>
      <c r="I39" t="s">
        <v>102</v>
      </c>
      <c r="J39" s="78">
        <v>6.25E-2</v>
      </c>
      <c r="K39" s="78">
        <v>4.3700000000000003E-2</v>
      </c>
      <c r="L39" s="77">
        <v>3035463</v>
      </c>
      <c r="M39" s="77">
        <v>111</v>
      </c>
      <c r="N39" s="77">
        <v>0</v>
      </c>
      <c r="O39" s="77">
        <v>3369.36393</v>
      </c>
      <c r="P39" s="78">
        <v>2.0000000000000001E-4</v>
      </c>
      <c r="Q39" s="78">
        <v>8.2299999999999998E-2</v>
      </c>
      <c r="R39" s="78">
        <v>2.07E-2</v>
      </c>
    </row>
    <row r="40" spans="2:18">
      <c r="B40" t="s">
        <v>296</v>
      </c>
      <c r="C40" t="s">
        <v>297</v>
      </c>
      <c r="D40" t="s">
        <v>100</v>
      </c>
      <c r="E40" t="s">
        <v>233</v>
      </c>
      <c r="G40" t="s">
        <v>298</v>
      </c>
      <c r="H40" s="77">
        <v>12.05</v>
      </c>
      <c r="I40" t="s">
        <v>102</v>
      </c>
      <c r="J40" s="78">
        <v>5.5E-2</v>
      </c>
      <c r="K40" s="78">
        <v>4.3900000000000002E-2</v>
      </c>
      <c r="L40" s="77">
        <v>551636</v>
      </c>
      <c r="M40" s="77">
        <v>117.33</v>
      </c>
      <c r="N40" s="77">
        <v>0</v>
      </c>
      <c r="O40" s="77">
        <v>647.23451880000005</v>
      </c>
      <c r="P40" s="78">
        <v>0</v>
      </c>
      <c r="Q40" s="78">
        <v>1.5800000000000002E-2</v>
      </c>
      <c r="R40" s="78">
        <v>4.0000000000000001E-3</v>
      </c>
    </row>
    <row r="41" spans="2:18">
      <c r="B41" s="79" t="s">
        <v>299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221</v>
      </c>
      <c r="C42" t="s">
        <v>221</v>
      </c>
      <c r="D42" s="16"/>
      <c r="E42" t="s">
        <v>221</v>
      </c>
      <c r="H42" s="77">
        <v>0</v>
      </c>
      <c r="I42" t="s">
        <v>221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300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221</v>
      </c>
      <c r="C44" t="s">
        <v>221</v>
      </c>
      <c r="D44" s="16"/>
      <c r="E44" t="s">
        <v>221</v>
      </c>
      <c r="H44" s="77">
        <v>0</v>
      </c>
      <c r="I44" t="s">
        <v>221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226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s="79" t="s">
        <v>301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221</v>
      </c>
      <c r="C47" t="s">
        <v>221</v>
      </c>
      <c r="D47" s="16"/>
      <c r="E47" t="s">
        <v>221</v>
      </c>
      <c r="H47" s="77">
        <v>0</v>
      </c>
      <c r="I47" t="s">
        <v>221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s="79" t="s">
        <v>302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t="s">
        <v>221</v>
      </c>
      <c r="C49" t="s">
        <v>221</v>
      </c>
      <c r="D49" s="16"/>
      <c r="E49" t="s">
        <v>221</v>
      </c>
      <c r="H49" s="77">
        <v>0</v>
      </c>
      <c r="I49" t="s">
        <v>221</v>
      </c>
      <c r="J49" s="78">
        <v>0</v>
      </c>
      <c r="K49" s="78">
        <v>0</v>
      </c>
      <c r="L49" s="77">
        <v>0</v>
      </c>
      <c r="M49" s="77">
        <v>0</v>
      </c>
      <c r="O49" s="77">
        <v>0</v>
      </c>
      <c r="P49" s="78">
        <v>0</v>
      </c>
      <c r="Q49" s="78">
        <v>0</v>
      </c>
      <c r="R49" s="78">
        <v>0</v>
      </c>
    </row>
    <row r="50" spans="2:18">
      <c r="B50" t="s">
        <v>303</v>
      </c>
      <c r="C50" s="16"/>
      <c r="D50" s="16"/>
    </row>
    <row r="51" spans="2:18">
      <c r="B51" t="s">
        <v>304</v>
      </c>
      <c r="C51" s="16"/>
      <c r="D51" s="16"/>
    </row>
    <row r="52" spans="2:18">
      <c r="B52" t="s">
        <v>305</v>
      </c>
      <c r="C52" s="16"/>
      <c r="D52" s="16"/>
    </row>
    <row r="53" spans="2:18">
      <c r="B53" t="s">
        <v>306</v>
      </c>
      <c r="C53" s="16"/>
      <c r="D53" s="16"/>
    </row>
    <row r="54" spans="2:18"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4.1399999999999997</v>
      </c>
      <c r="L11" s="7"/>
      <c r="M11" s="7"/>
      <c r="N11" s="76">
        <v>4.4299999999999999E-2</v>
      </c>
      <c r="O11" s="75">
        <v>16382844.220000001</v>
      </c>
      <c r="P11" s="33"/>
      <c r="Q11" s="75">
        <v>147.41056911999999</v>
      </c>
      <c r="R11" s="75">
        <v>16761.334635552001</v>
      </c>
      <c r="S11" s="7"/>
      <c r="T11" s="76">
        <v>1</v>
      </c>
      <c r="U11" s="76">
        <v>0.1028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4.13</v>
      </c>
      <c r="N12" s="80">
        <v>4.3499999999999997E-2</v>
      </c>
      <c r="O12" s="81">
        <v>16248844.220000001</v>
      </c>
      <c r="Q12" s="81">
        <v>142.75721999999999</v>
      </c>
      <c r="R12" s="81">
        <v>16273.923991432001</v>
      </c>
      <c r="T12" s="80">
        <v>0.97089999999999999</v>
      </c>
      <c r="U12" s="80">
        <v>9.98E-2</v>
      </c>
    </row>
    <row r="13" spans="2:66">
      <c r="B13" s="79" t="s">
        <v>307</v>
      </c>
      <c r="C13" s="16"/>
      <c r="D13" s="16"/>
      <c r="E13" s="16"/>
      <c r="F13" s="16"/>
      <c r="K13" s="81">
        <v>4.71</v>
      </c>
      <c r="N13" s="80">
        <v>3.27E-2</v>
      </c>
      <c r="O13" s="81">
        <v>10618111.539999999</v>
      </c>
      <c r="Q13" s="81">
        <v>74.713149999999999</v>
      </c>
      <c r="R13" s="81">
        <v>10837.115685160001</v>
      </c>
      <c r="T13" s="80">
        <v>0.64659999999999995</v>
      </c>
      <c r="U13" s="80">
        <v>6.6500000000000004E-2</v>
      </c>
    </row>
    <row r="14" spans="2:66">
      <c r="B14" t="s">
        <v>311</v>
      </c>
      <c r="C14" t="s">
        <v>312</v>
      </c>
      <c r="D14" t="s">
        <v>100</v>
      </c>
      <c r="E14" t="s">
        <v>123</v>
      </c>
      <c r="F14" t="s">
        <v>313</v>
      </c>
      <c r="G14" t="s">
        <v>314</v>
      </c>
      <c r="H14" t="s">
        <v>206</v>
      </c>
      <c r="I14" t="s">
        <v>207</v>
      </c>
      <c r="J14" t="s">
        <v>315</v>
      </c>
      <c r="K14" s="77">
        <v>1.72</v>
      </c>
      <c r="L14" t="s">
        <v>102</v>
      </c>
      <c r="M14" s="78">
        <v>8.3000000000000001E-3</v>
      </c>
      <c r="N14" s="78">
        <v>2.4500000000000001E-2</v>
      </c>
      <c r="O14" s="77">
        <v>235970</v>
      </c>
      <c r="P14" s="77">
        <v>108.5</v>
      </c>
      <c r="Q14" s="77">
        <v>0</v>
      </c>
      <c r="R14" s="77">
        <v>256.02744999999999</v>
      </c>
      <c r="S14" s="78">
        <v>1E-4</v>
      </c>
      <c r="T14" s="78">
        <v>1.5299999999999999E-2</v>
      </c>
      <c r="U14" s="78">
        <v>1.6000000000000001E-3</v>
      </c>
    </row>
    <row r="15" spans="2:66">
      <c r="B15" t="s">
        <v>316</v>
      </c>
      <c r="C15" t="s">
        <v>317</v>
      </c>
      <c r="D15" t="s">
        <v>100</v>
      </c>
      <c r="E15" t="s">
        <v>123</v>
      </c>
      <c r="F15" t="s">
        <v>313</v>
      </c>
      <c r="G15" t="s">
        <v>314</v>
      </c>
      <c r="H15" t="s">
        <v>206</v>
      </c>
      <c r="I15" t="s">
        <v>207</v>
      </c>
      <c r="J15" t="s">
        <v>318</v>
      </c>
      <c r="K15" s="77">
        <v>4.1500000000000004</v>
      </c>
      <c r="L15" t="s">
        <v>102</v>
      </c>
      <c r="M15" s="78">
        <v>1E-3</v>
      </c>
      <c r="N15" s="78">
        <v>2.3199999999999998E-2</v>
      </c>
      <c r="O15" s="77">
        <v>544135</v>
      </c>
      <c r="P15" s="77">
        <v>99.25</v>
      </c>
      <c r="Q15" s="77">
        <v>0</v>
      </c>
      <c r="R15" s="77">
        <v>540.05398749999995</v>
      </c>
      <c r="S15" s="78">
        <v>2.0000000000000001E-4</v>
      </c>
      <c r="T15" s="78">
        <v>3.2199999999999999E-2</v>
      </c>
      <c r="U15" s="78">
        <v>3.3E-3</v>
      </c>
    </row>
    <row r="16" spans="2:66">
      <c r="B16" t="s">
        <v>319</v>
      </c>
      <c r="C16" t="s">
        <v>320</v>
      </c>
      <c r="D16" t="s">
        <v>100</v>
      </c>
      <c r="E16" t="s">
        <v>123</v>
      </c>
      <c r="F16" t="s">
        <v>321</v>
      </c>
      <c r="G16" t="s">
        <v>314</v>
      </c>
      <c r="H16" t="s">
        <v>206</v>
      </c>
      <c r="I16" t="s">
        <v>207</v>
      </c>
      <c r="J16" t="s">
        <v>322</v>
      </c>
      <c r="K16" s="77">
        <v>3.91</v>
      </c>
      <c r="L16" t="s">
        <v>102</v>
      </c>
      <c r="M16" s="78">
        <v>1E-3</v>
      </c>
      <c r="N16" s="78">
        <v>2.4E-2</v>
      </c>
      <c r="O16" s="77">
        <v>378671.4</v>
      </c>
      <c r="P16" s="77">
        <v>98.23</v>
      </c>
      <c r="Q16" s="77">
        <v>0</v>
      </c>
      <c r="R16" s="77">
        <v>371.96891621999998</v>
      </c>
      <c r="S16" s="78">
        <v>4.0000000000000002E-4</v>
      </c>
      <c r="T16" s="78">
        <v>2.2200000000000001E-2</v>
      </c>
      <c r="U16" s="78">
        <v>2.3E-3</v>
      </c>
    </row>
    <row r="17" spans="2:21">
      <c r="B17" t="s">
        <v>323</v>
      </c>
      <c r="C17" t="s">
        <v>324</v>
      </c>
      <c r="D17" t="s">
        <v>100</v>
      </c>
      <c r="E17" t="s">
        <v>123</v>
      </c>
      <c r="F17" t="s">
        <v>321</v>
      </c>
      <c r="G17" t="s">
        <v>314</v>
      </c>
      <c r="H17" t="s">
        <v>206</v>
      </c>
      <c r="I17" t="s">
        <v>207</v>
      </c>
      <c r="J17" t="s">
        <v>325</v>
      </c>
      <c r="K17" s="77">
        <v>2.72</v>
      </c>
      <c r="L17" t="s">
        <v>102</v>
      </c>
      <c r="M17" s="78">
        <v>3.8E-3</v>
      </c>
      <c r="N17" s="78">
        <v>2.3900000000000001E-2</v>
      </c>
      <c r="O17" s="77">
        <v>164357</v>
      </c>
      <c r="P17" s="77">
        <v>104.01</v>
      </c>
      <c r="Q17" s="77">
        <v>0</v>
      </c>
      <c r="R17" s="77">
        <v>170.9477157</v>
      </c>
      <c r="S17" s="78">
        <v>1E-4</v>
      </c>
      <c r="T17" s="78">
        <v>1.0200000000000001E-2</v>
      </c>
      <c r="U17" s="78">
        <v>1E-3</v>
      </c>
    </row>
    <row r="18" spans="2:21">
      <c r="B18" t="s">
        <v>326</v>
      </c>
      <c r="C18" t="s">
        <v>327</v>
      </c>
      <c r="D18" t="s">
        <v>100</v>
      </c>
      <c r="E18" t="s">
        <v>123</v>
      </c>
      <c r="F18" t="s">
        <v>328</v>
      </c>
      <c r="G18" t="s">
        <v>329</v>
      </c>
      <c r="H18" t="s">
        <v>206</v>
      </c>
      <c r="I18" t="s">
        <v>207</v>
      </c>
      <c r="J18" t="s">
        <v>330</v>
      </c>
      <c r="K18" s="77">
        <v>12.16</v>
      </c>
      <c r="L18" t="s">
        <v>102</v>
      </c>
      <c r="M18" s="78">
        <v>2.07E-2</v>
      </c>
      <c r="N18" s="78">
        <v>2.69E-2</v>
      </c>
      <c r="O18" s="77">
        <v>271182.48</v>
      </c>
      <c r="P18" s="77">
        <v>102.43</v>
      </c>
      <c r="Q18" s="77">
        <v>0</v>
      </c>
      <c r="R18" s="77">
        <v>277.77221426400001</v>
      </c>
      <c r="S18" s="78">
        <v>1E-4</v>
      </c>
      <c r="T18" s="78">
        <v>1.66E-2</v>
      </c>
      <c r="U18" s="78">
        <v>1.6999999999999999E-3</v>
      </c>
    </row>
    <row r="19" spans="2:21">
      <c r="B19" t="s">
        <v>331</v>
      </c>
      <c r="C19" t="s">
        <v>332</v>
      </c>
      <c r="D19" t="s">
        <v>100</v>
      </c>
      <c r="E19" t="s">
        <v>123</v>
      </c>
      <c r="F19" t="s">
        <v>333</v>
      </c>
      <c r="G19" t="s">
        <v>334</v>
      </c>
      <c r="H19" t="s">
        <v>206</v>
      </c>
      <c r="I19" t="s">
        <v>207</v>
      </c>
      <c r="J19" t="s">
        <v>325</v>
      </c>
      <c r="K19" s="77">
        <v>2.13</v>
      </c>
      <c r="L19" t="s">
        <v>102</v>
      </c>
      <c r="M19" s="78">
        <v>8.3000000000000001E-3</v>
      </c>
      <c r="N19" s="78">
        <v>2.35E-2</v>
      </c>
      <c r="O19" s="77">
        <v>161038.79999999999</v>
      </c>
      <c r="P19" s="77">
        <v>109</v>
      </c>
      <c r="Q19" s="77">
        <v>0</v>
      </c>
      <c r="R19" s="77">
        <v>175.53229200000001</v>
      </c>
      <c r="S19" s="78">
        <v>1E-4</v>
      </c>
      <c r="T19" s="78">
        <v>1.0500000000000001E-2</v>
      </c>
      <c r="U19" s="78">
        <v>1.1000000000000001E-3</v>
      </c>
    </row>
    <row r="20" spans="2:21">
      <c r="B20" t="s">
        <v>335</v>
      </c>
      <c r="C20" t="s">
        <v>336</v>
      </c>
      <c r="D20" t="s">
        <v>100</v>
      </c>
      <c r="E20" t="s">
        <v>123</v>
      </c>
      <c r="F20" t="s">
        <v>337</v>
      </c>
      <c r="G20" t="s">
        <v>314</v>
      </c>
      <c r="H20" t="s">
        <v>338</v>
      </c>
      <c r="I20" t="s">
        <v>150</v>
      </c>
      <c r="J20" t="s">
        <v>339</v>
      </c>
      <c r="K20" s="77">
        <v>4.03</v>
      </c>
      <c r="L20" t="s">
        <v>102</v>
      </c>
      <c r="M20" s="78">
        <v>1E-3</v>
      </c>
      <c r="N20" s="78">
        <v>2.3800000000000002E-2</v>
      </c>
      <c r="O20" s="77">
        <v>448200</v>
      </c>
      <c r="P20" s="77">
        <v>99.07</v>
      </c>
      <c r="Q20" s="77">
        <v>0</v>
      </c>
      <c r="R20" s="77">
        <v>444.03174000000001</v>
      </c>
      <c r="S20" s="78">
        <v>2.0000000000000001E-4</v>
      </c>
      <c r="T20" s="78">
        <v>2.6499999999999999E-2</v>
      </c>
      <c r="U20" s="78">
        <v>2.7000000000000001E-3</v>
      </c>
    </row>
    <row r="21" spans="2:21">
      <c r="B21" t="s">
        <v>340</v>
      </c>
      <c r="C21" t="s">
        <v>341</v>
      </c>
      <c r="D21" t="s">
        <v>100</v>
      </c>
      <c r="E21" t="s">
        <v>123</v>
      </c>
      <c r="F21" t="s">
        <v>337</v>
      </c>
      <c r="G21" t="s">
        <v>314</v>
      </c>
      <c r="H21" t="s">
        <v>206</v>
      </c>
      <c r="I21" t="s">
        <v>207</v>
      </c>
      <c r="J21" t="s">
        <v>342</v>
      </c>
      <c r="K21" s="77">
        <v>4.37</v>
      </c>
      <c r="L21" t="s">
        <v>102</v>
      </c>
      <c r="M21" s="78">
        <v>1.3899999999999999E-2</v>
      </c>
      <c r="N21" s="78">
        <v>2.3800000000000002E-2</v>
      </c>
      <c r="O21" s="77">
        <v>274000</v>
      </c>
      <c r="P21" s="77">
        <v>100.13</v>
      </c>
      <c r="Q21" s="77">
        <v>0</v>
      </c>
      <c r="R21" s="77">
        <v>274.3562</v>
      </c>
      <c r="S21" s="78">
        <v>1E-4</v>
      </c>
      <c r="T21" s="78">
        <v>1.6400000000000001E-2</v>
      </c>
      <c r="U21" s="78">
        <v>1.6999999999999999E-3</v>
      </c>
    </row>
    <row r="22" spans="2:21">
      <c r="B22" t="s">
        <v>343</v>
      </c>
      <c r="C22" t="s">
        <v>344</v>
      </c>
      <c r="D22" t="s">
        <v>100</v>
      </c>
      <c r="E22" t="s">
        <v>345</v>
      </c>
      <c r="F22" t="s">
        <v>337</v>
      </c>
      <c r="G22" t="s">
        <v>314</v>
      </c>
      <c r="H22" t="s">
        <v>206</v>
      </c>
      <c r="I22" t="s">
        <v>207</v>
      </c>
      <c r="J22" t="s">
        <v>346</v>
      </c>
      <c r="K22" s="77">
        <v>3.46</v>
      </c>
      <c r="L22" t="s">
        <v>102</v>
      </c>
      <c r="M22" s="78">
        <v>1.7500000000000002E-2</v>
      </c>
      <c r="N22" s="78">
        <v>2.4299999999999999E-2</v>
      </c>
      <c r="O22" s="77">
        <v>84317.8</v>
      </c>
      <c r="P22" s="77">
        <v>109.67</v>
      </c>
      <c r="Q22" s="77">
        <v>0</v>
      </c>
      <c r="R22" s="77">
        <v>92.471331259999999</v>
      </c>
      <c r="S22" s="78">
        <v>0</v>
      </c>
      <c r="T22" s="78">
        <v>5.4999999999999997E-3</v>
      </c>
      <c r="U22" s="78">
        <v>5.9999999999999995E-4</v>
      </c>
    </row>
    <row r="23" spans="2:21">
      <c r="B23" t="s">
        <v>347</v>
      </c>
      <c r="C23" t="s">
        <v>348</v>
      </c>
      <c r="D23" t="s">
        <v>100</v>
      </c>
      <c r="E23" t="s">
        <v>123</v>
      </c>
      <c r="F23" t="s">
        <v>349</v>
      </c>
      <c r="G23" t="s">
        <v>350</v>
      </c>
      <c r="H23" t="s">
        <v>351</v>
      </c>
      <c r="I23" t="s">
        <v>150</v>
      </c>
      <c r="J23" t="s">
        <v>352</v>
      </c>
      <c r="K23" s="77">
        <v>1.85</v>
      </c>
      <c r="L23" t="s">
        <v>102</v>
      </c>
      <c r="M23" s="78">
        <v>4.4999999999999998E-2</v>
      </c>
      <c r="N23" s="78">
        <v>2.6499999999999999E-2</v>
      </c>
      <c r="O23" s="77">
        <v>405285</v>
      </c>
      <c r="P23" s="77">
        <v>117.23</v>
      </c>
      <c r="Q23" s="77">
        <v>0</v>
      </c>
      <c r="R23" s="77">
        <v>475.11560550000002</v>
      </c>
      <c r="S23" s="78">
        <v>1E-4</v>
      </c>
      <c r="T23" s="78">
        <v>2.8299999999999999E-2</v>
      </c>
      <c r="U23" s="78">
        <v>2.8999999999999998E-3</v>
      </c>
    </row>
    <row r="24" spans="2:21">
      <c r="B24" t="s">
        <v>353</v>
      </c>
      <c r="C24" t="s">
        <v>354</v>
      </c>
      <c r="D24" t="s">
        <v>100</v>
      </c>
      <c r="E24" t="s">
        <v>123</v>
      </c>
      <c r="F24" t="s">
        <v>349</v>
      </c>
      <c r="G24" t="s">
        <v>350</v>
      </c>
      <c r="H24" t="s">
        <v>351</v>
      </c>
      <c r="I24" t="s">
        <v>150</v>
      </c>
      <c r="J24" t="s">
        <v>355</v>
      </c>
      <c r="K24" s="77">
        <v>6.7</v>
      </c>
      <c r="L24" t="s">
        <v>102</v>
      </c>
      <c r="M24" s="78">
        <v>2.3900000000000001E-2</v>
      </c>
      <c r="N24" s="78">
        <v>1.23E-2</v>
      </c>
      <c r="O24" s="77">
        <v>329000</v>
      </c>
      <c r="P24" s="77">
        <v>108.05</v>
      </c>
      <c r="Q24" s="77">
        <v>0</v>
      </c>
      <c r="R24" s="77">
        <v>355.48450000000003</v>
      </c>
      <c r="S24" s="78">
        <v>1E-4</v>
      </c>
      <c r="T24" s="78">
        <v>2.12E-2</v>
      </c>
      <c r="U24" s="78">
        <v>2.2000000000000001E-3</v>
      </c>
    </row>
    <row r="25" spans="2:21">
      <c r="B25" t="s">
        <v>356</v>
      </c>
      <c r="C25" t="s">
        <v>357</v>
      </c>
      <c r="D25" t="s">
        <v>100</v>
      </c>
      <c r="E25" t="s">
        <v>123</v>
      </c>
      <c r="F25" t="s">
        <v>349</v>
      </c>
      <c r="G25" t="s">
        <v>350</v>
      </c>
      <c r="H25" t="s">
        <v>351</v>
      </c>
      <c r="I25" t="s">
        <v>150</v>
      </c>
      <c r="J25" t="s">
        <v>318</v>
      </c>
      <c r="K25" s="77">
        <v>4.28</v>
      </c>
      <c r="L25" t="s">
        <v>102</v>
      </c>
      <c r="M25" s="78">
        <v>3.85E-2</v>
      </c>
      <c r="N25" s="78">
        <v>2.0899999999999998E-2</v>
      </c>
      <c r="O25" s="77">
        <v>436457.6</v>
      </c>
      <c r="P25" s="77">
        <v>120.55</v>
      </c>
      <c r="Q25" s="77">
        <v>0</v>
      </c>
      <c r="R25" s="77">
        <v>526.14963680000005</v>
      </c>
      <c r="S25" s="78">
        <v>2.0000000000000001E-4</v>
      </c>
      <c r="T25" s="78">
        <v>3.1399999999999997E-2</v>
      </c>
      <c r="U25" s="78">
        <v>3.2000000000000002E-3</v>
      </c>
    </row>
    <row r="26" spans="2:21">
      <c r="B26" t="s">
        <v>358</v>
      </c>
      <c r="C26" t="s">
        <v>359</v>
      </c>
      <c r="D26" t="s">
        <v>100</v>
      </c>
      <c r="E26" t="s">
        <v>123</v>
      </c>
      <c r="F26" t="s">
        <v>360</v>
      </c>
      <c r="G26" t="s">
        <v>329</v>
      </c>
      <c r="H26" t="s">
        <v>351</v>
      </c>
      <c r="I26" t="s">
        <v>150</v>
      </c>
      <c r="J26" t="s">
        <v>361</v>
      </c>
      <c r="K26" s="77">
        <v>6.23</v>
      </c>
      <c r="L26" t="s">
        <v>102</v>
      </c>
      <c r="M26" s="78">
        <v>2.6499999999999999E-2</v>
      </c>
      <c r="N26" s="78">
        <v>2.6599999999999999E-2</v>
      </c>
      <c r="O26" s="77">
        <v>167985.43</v>
      </c>
      <c r="P26" s="77">
        <v>112.76</v>
      </c>
      <c r="Q26" s="77">
        <v>0</v>
      </c>
      <c r="R26" s="77">
        <v>189.42037086799999</v>
      </c>
      <c r="S26" s="78">
        <v>1E-4</v>
      </c>
      <c r="T26" s="78">
        <v>1.1299999999999999E-2</v>
      </c>
      <c r="U26" s="78">
        <v>1.1999999999999999E-3</v>
      </c>
    </row>
    <row r="27" spans="2:21">
      <c r="B27" t="s">
        <v>362</v>
      </c>
      <c r="C27" t="s">
        <v>363</v>
      </c>
      <c r="D27" t="s">
        <v>100</v>
      </c>
      <c r="E27" t="s">
        <v>123</v>
      </c>
      <c r="F27" t="s">
        <v>364</v>
      </c>
      <c r="G27" t="s">
        <v>334</v>
      </c>
      <c r="H27" t="s">
        <v>365</v>
      </c>
      <c r="I27" t="s">
        <v>207</v>
      </c>
      <c r="J27" t="s">
        <v>366</v>
      </c>
      <c r="K27" s="77">
        <v>7.69</v>
      </c>
      <c r="L27" t="s">
        <v>102</v>
      </c>
      <c r="M27" s="78">
        <v>8.9999999999999993E-3</v>
      </c>
      <c r="N27" s="78">
        <v>3.2000000000000001E-2</v>
      </c>
      <c r="O27" s="77">
        <v>227565</v>
      </c>
      <c r="P27" s="77">
        <v>92.19</v>
      </c>
      <c r="Q27" s="77">
        <v>0</v>
      </c>
      <c r="R27" s="77">
        <v>209.79217349999999</v>
      </c>
      <c r="S27" s="78">
        <v>1E-4</v>
      </c>
      <c r="T27" s="78">
        <v>1.2500000000000001E-2</v>
      </c>
      <c r="U27" s="78">
        <v>1.2999999999999999E-3</v>
      </c>
    </row>
    <row r="28" spans="2:21">
      <c r="B28" t="s">
        <v>367</v>
      </c>
      <c r="C28" t="s">
        <v>368</v>
      </c>
      <c r="D28" t="s">
        <v>100</v>
      </c>
      <c r="E28" t="s">
        <v>123</v>
      </c>
      <c r="F28" t="s">
        <v>364</v>
      </c>
      <c r="G28" t="s">
        <v>334</v>
      </c>
      <c r="H28" t="s">
        <v>351</v>
      </c>
      <c r="I28" t="s">
        <v>150</v>
      </c>
      <c r="J28" t="s">
        <v>369</v>
      </c>
      <c r="K28" s="77">
        <v>3.35</v>
      </c>
      <c r="L28" t="s">
        <v>102</v>
      </c>
      <c r="M28" s="78">
        <v>1.34E-2</v>
      </c>
      <c r="N28" s="78">
        <v>0.03</v>
      </c>
      <c r="O28" s="77">
        <v>168784</v>
      </c>
      <c r="P28" s="77">
        <v>107.07</v>
      </c>
      <c r="Q28" s="77">
        <v>0</v>
      </c>
      <c r="R28" s="77">
        <v>180.71702880000001</v>
      </c>
      <c r="S28" s="78">
        <v>1E-4</v>
      </c>
      <c r="T28" s="78">
        <v>1.0800000000000001E-2</v>
      </c>
      <c r="U28" s="78">
        <v>1.1000000000000001E-3</v>
      </c>
    </row>
    <row r="29" spans="2:21">
      <c r="B29" t="s">
        <v>370</v>
      </c>
      <c r="C29" t="s">
        <v>371</v>
      </c>
      <c r="D29" t="s">
        <v>100</v>
      </c>
      <c r="E29" t="s">
        <v>123</v>
      </c>
      <c r="F29" t="s">
        <v>364</v>
      </c>
      <c r="G29" t="s">
        <v>334</v>
      </c>
      <c r="H29" t="s">
        <v>365</v>
      </c>
      <c r="I29" t="s">
        <v>207</v>
      </c>
      <c r="J29" t="s">
        <v>372</v>
      </c>
      <c r="K29" s="77">
        <v>11.18</v>
      </c>
      <c r="L29" t="s">
        <v>102</v>
      </c>
      <c r="M29" s="78">
        <v>1.6899999999999998E-2</v>
      </c>
      <c r="N29" s="78">
        <v>3.32E-2</v>
      </c>
      <c r="O29" s="77">
        <v>410016</v>
      </c>
      <c r="P29" s="77">
        <v>92.05</v>
      </c>
      <c r="Q29" s="77">
        <v>0</v>
      </c>
      <c r="R29" s="77">
        <v>377.41972800000002</v>
      </c>
      <c r="S29" s="78">
        <v>2.0000000000000001E-4</v>
      </c>
      <c r="T29" s="78">
        <v>2.2499999999999999E-2</v>
      </c>
      <c r="U29" s="78">
        <v>2.3E-3</v>
      </c>
    </row>
    <row r="30" spans="2:21">
      <c r="B30" t="s">
        <v>373</v>
      </c>
      <c r="C30" t="s">
        <v>374</v>
      </c>
      <c r="D30" t="s">
        <v>100</v>
      </c>
      <c r="E30" t="s">
        <v>123</v>
      </c>
      <c r="F30" t="s">
        <v>375</v>
      </c>
      <c r="G30" t="s">
        <v>376</v>
      </c>
      <c r="H30" t="s">
        <v>377</v>
      </c>
      <c r="I30" t="s">
        <v>207</v>
      </c>
      <c r="J30" t="s">
        <v>378</v>
      </c>
      <c r="K30" s="77">
        <v>3.91</v>
      </c>
      <c r="L30" t="s">
        <v>102</v>
      </c>
      <c r="M30" s="78">
        <v>5.0000000000000001E-3</v>
      </c>
      <c r="N30" s="78">
        <v>3.1899999999999998E-2</v>
      </c>
      <c r="O30" s="77">
        <v>309000</v>
      </c>
      <c r="P30" s="77">
        <v>97.95</v>
      </c>
      <c r="Q30" s="77">
        <v>0.83884999999999998</v>
      </c>
      <c r="R30" s="77">
        <v>303.50434999999999</v>
      </c>
      <c r="S30" s="78">
        <v>5.0000000000000001E-4</v>
      </c>
      <c r="T30" s="78">
        <v>1.8100000000000002E-2</v>
      </c>
      <c r="U30" s="78">
        <v>1.9E-3</v>
      </c>
    </row>
    <row r="31" spans="2:21">
      <c r="B31" t="s">
        <v>379</v>
      </c>
      <c r="C31" t="s">
        <v>380</v>
      </c>
      <c r="D31" t="s">
        <v>100</v>
      </c>
      <c r="E31" t="s">
        <v>123</v>
      </c>
      <c r="F31" t="s">
        <v>381</v>
      </c>
      <c r="G31" t="s">
        <v>334</v>
      </c>
      <c r="H31" t="s">
        <v>377</v>
      </c>
      <c r="I31" t="s">
        <v>207</v>
      </c>
      <c r="J31" t="s">
        <v>382</v>
      </c>
      <c r="K31" s="77">
        <v>2.52</v>
      </c>
      <c r="L31" t="s">
        <v>102</v>
      </c>
      <c r="M31" s="78">
        <v>3.2000000000000001E-2</v>
      </c>
      <c r="N31" s="78">
        <v>2.9899999999999999E-2</v>
      </c>
      <c r="O31" s="77">
        <v>69689.600000000006</v>
      </c>
      <c r="P31" s="77">
        <v>112.5</v>
      </c>
      <c r="Q31" s="77">
        <v>0</v>
      </c>
      <c r="R31" s="77">
        <v>78.400800000000004</v>
      </c>
      <c r="S31" s="78">
        <v>0</v>
      </c>
      <c r="T31" s="78">
        <v>4.7000000000000002E-3</v>
      </c>
      <c r="U31" s="78">
        <v>5.0000000000000001E-4</v>
      </c>
    </row>
    <row r="32" spans="2:21">
      <c r="B32" t="s">
        <v>383</v>
      </c>
      <c r="C32" t="s">
        <v>384</v>
      </c>
      <c r="D32" t="s">
        <v>100</v>
      </c>
      <c r="E32" t="s">
        <v>123</v>
      </c>
      <c r="F32" t="s">
        <v>385</v>
      </c>
      <c r="G32" t="s">
        <v>334</v>
      </c>
      <c r="H32" t="s">
        <v>377</v>
      </c>
      <c r="I32" t="s">
        <v>207</v>
      </c>
      <c r="J32" t="s">
        <v>386</v>
      </c>
      <c r="K32" s="77">
        <v>5.88</v>
      </c>
      <c r="L32" t="s">
        <v>102</v>
      </c>
      <c r="M32" s="78">
        <v>6.4999999999999997E-3</v>
      </c>
      <c r="N32" s="78">
        <v>3.2300000000000002E-2</v>
      </c>
      <c r="O32" s="77">
        <v>215593.9</v>
      </c>
      <c r="P32" s="77">
        <v>95.32</v>
      </c>
      <c r="Q32" s="77">
        <v>0</v>
      </c>
      <c r="R32" s="77">
        <v>205.50410547999999</v>
      </c>
      <c r="S32" s="78">
        <v>1E-4</v>
      </c>
      <c r="T32" s="78">
        <v>1.23E-2</v>
      </c>
      <c r="U32" s="78">
        <v>1.2999999999999999E-3</v>
      </c>
    </row>
    <row r="33" spans="2:21">
      <c r="B33" t="s">
        <v>387</v>
      </c>
      <c r="C33" t="s">
        <v>388</v>
      </c>
      <c r="D33" t="s">
        <v>100</v>
      </c>
      <c r="E33" t="s">
        <v>123</v>
      </c>
      <c r="F33" t="s">
        <v>385</v>
      </c>
      <c r="G33" t="s">
        <v>334</v>
      </c>
      <c r="H33" t="s">
        <v>377</v>
      </c>
      <c r="I33" t="s">
        <v>207</v>
      </c>
      <c r="J33" t="s">
        <v>389</v>
      </c>
      <c r="K33" s="77">
        <v>2.61</v>
      </c>
      <c r="L33" t="s">
        <v>102</v>
      </c>
      <c r="M33" s="78">
        <v>2.3400000000000001E-2</v>
      </c>
      <c r="N33" s="78">
        <v>3.1399999999999997E-2</v>
      </c>
      <c r="O33" s="77">
        <v>105871.77</v>
      </c>
      <c r="P33" s="77">
        <v>110.3</v>
      </c>
      <c r="Q33" s="77">
        <v>0</v>
      </c>
      <c r="R33" s="77">
        <v>116.77656231</v>
      </c>
      <c r="S33" s="78">
        <v>0</v>
      </c>
      <c r="T33" s="78">
        <v>7.0000000000000001E-3</v>
      </c>
      <c r="U33" s="78">
        <v>6.9999999999999999E-4</v>
      </c>
    </row>
    <row r="34" spans="2:21">
      <c r="B34" t="s">
        <v>390</v>
      </c>
      <c r="C34" t="s">
        <v>391</v>
      </c>
      <c r="D34" t="s">
        <v>100</v>
      </c>
      <c r="E34" t="s">
        <v>123</v>
      </c>
      <c r="F34" t="s">
        <v>392</v>
      </c>
      <c r="G34" t="s">
        <v>334</v>
      </c>
      <c r="H34" t="s">
        <v>377</v>
      </c>
      <c r="I34" t="s">
        <v>207</v>
      </c>
      <c r="J34" t="s">
        <v>393</v>
      </c>
      <c r="K34" s="77">
        <v>6.1</v>
      </c>
      <c r="L34" t="s">
        <v>102</v>
      </c>
      <c r="M34" s="78">
        <v>5.8999999999999999E-3</v>
      </c>
      <c r="N34" s="78">
        <v>3.3700000000000001E-2</v>
      </c>
      <c r="O34" s="77">
        <v>218149</v>
      </c>
      <c r="P34" s="77">
        <v>91.47</v>
      </c>
      <c r="Q34" s="77">
        <v>0</v>
      </c>
      <c r="R34" s="77">
        <v>199.5408903</v>
      </c>
      <c r="S34" s="78">
        <v>2.0000000000000001E-4</v>
      </c>
      <c r="T34" s="78">
        <v>1.1900000000000001E-2</v>
      </c>
      <c r="U34" s="78">
        <v>1.1999999999999999E-3</v>
      </c>
    </row>
    <row r="35" spans="2:21">
      <c r="B35" t="s">
        <v>394</v>
      </c>
      <c r="C35" t="s">
        <v>395</v>
      </c>
      <c r="D35" t="s">
        <v>100</v>
      </c>
      <c r="E35" t="s">
        <v>123</v>
      </c>
      <c r="F35" t="s">
        <v>396</v>
      </c>
      <c r="G35" t="s">
        <v>334</v>
      </c>
      <c r="H35" t="s">
        <v>377</v>
      </c>
      <c r="I35" t="s">
        <v>207</v>
      </c>
      <c r="J35" t="s">
        <v>397</v>
      </c>
      <c r="K35" s="77">
        <v>4.1100000000000003</v>
      </c>
      <c r="L35" t="s">
        <v>102</v>
      </c>
      <c r="M35" s="78">
        <v>2.81E-2</v>
      </c>
      <c r="N35" s="78">
        <v>2.7799999999999998E-2</v>
      </c>
      <c r="O35" s="77">
        <v>5800.8</v>
      </c>
      <c r="P35" s="77">
        <v>112.12</v>
      </c>
      <c r="Q35" s="77">
        <v>0</v>
      </c>
      <c r="R35" s="77">
        <v>6.5038569600000002</v>
      </c>
      <c r="S35" s="78">
        <v>0</v>
      </c>
      <c r="T35" s="78">
        <v>4.0000000000000002E-4</v>
      </c>
      <c r="U35" s="78">
        <v>0</v>
      </c>
    </row>
    <row r="36" spans="2:21">
      <c r="B36" t="s">
        <v>398</v>
      </c>
      <c r="C36" t="s">
        <v>399</v>
      </c>
      <c r="D36" t="s">
        <v>100</v>
      </c>
      <c r="E36" t="s">
        <v>123</v>
      </c>
      <c r="F36" t="s">
        <v>400</v>
      </c>
      <c r="G36" t="s">
        <v>334</v>
      </c>
      <c r="H36" t="s">
        <v>377</v>
      </c>
      <c r="I36" t="s">
        <v>207</v>
      </c>
      <c r="J36" t="s">
        <v>401</v>
      </c>
      <c r="K36" s="77">
        <v>5.99</v>
      </c>
      <c r="L36" t="s">
        <v>102</v>
      </c>
      <c r="M36" s="78">
        <v>2.5000000000000001E-3</v>
      </c>
      <c r="N36" s="78">
        <v>3.1099999999999999E-2</v>
      </c>
      <c r="O36" s="77">
        <v>238280</v>
      </c>
      <c r="P36" s="77">
        <v>92.21</v>
      </c>
      <c r="Q36" s="77">
        <v>0</v>
      </c>
      <c r="R36" s="77">
        <v>219.71798799999999</v>
      </c>
      <c r="S36" s="78">
        <v>2.0000000000000001E-4</v>
      </c>
      <c r="T36" s="78">
        <v>1.3100000000000001E-2</v>
      </c>
      <c r="U36" s="78">
        <v>1.2999999999999999E-3</v>
      </c>
    </row>
    <row r="37" spans="2:21">
      <c r="B37" t="s">
        <v>402</v>
      </c>
      <c r="C37" t="s">
        <v>403</v>
      </c>
      <c r="D37" t="s">
        <v>100</v>
      </c>
      <c r="E37" t="s">
        <v>123</v>
      </c>
      <c r="F37" t="s">
        <v>404</v>
      </c>
      <c r="G37" t="s">
        <v>334</v>
      </c>
      <c r="H37" t="s">
        <v>377</v>
      </c>
      <c r="I37" t="s">
        <v>207</v>
      </c>
      <c r="J37" t="s">
        <v>405</v>
      </c>
      <c r="K37" s="77">
        <v>0.97</v>
      </c>
      <c r="L37" t="s">
        <v>102</v>
      </c>
      <c r="M37" s="78">
        <v>0.04</v>
      </c>
      <c r="N37" s="78">
        <v>3.0200000000000001E-2</v>
      </c>
      <c r="O37" s="77">
        <v>6597.56</v>
      </c>
      <c r="P37" s="77">
        <v>112.25</v>
      </c>
      <c r="Q37" s="77">
        <v>0</v>
      </c>
      <c r="R37" s="77">
        <v>7.4057611000000003</v>
      </c>
      <c r="S37" s="78">
        <v>1E-4</v>
      </c>
      <c r="T37" s="78">
        <v>4.0000000000000002E-4</v>
      </c>
      <c r="U37" s="78">
        <v>0</v>
      </c>
    </row>
    <row r="38" spans="2:21">
      <c r="B38" t="s">
        <v>406</v>
      </c>
      <c r="C38" t="s">
        <v>407</v>
      </c>
      <c r="D38" t="s">
        <v>100</v>
      </c>
      <c r="E38" t="s">
        <v>123</v>
      </c>
      <c r="F38" t="s">
        <v>408</v>
      </c>
      <c r="G38" t="s">
        <v>409</v>
      </c>
      <c r="H38" t="s">
        <v>377</v>
      </c>
      <c r="I38" t="s">
        <v>207</v>
      </c>
      <c r="J38" t="s">
        <v>410</v>
      </c>
      <c r="K38" s="77">
        <v>2.9</v>
      </c>
      <c r="L38" t="s">
        <v>102</v>
      </c>
      <c r="M38" s="78">
        <v>4.2999999999999997E-2</v>
      </c>
      <c r="N38" s="78">
        <v>2.6499999999999999E-2</v>
      </c>
      <c r="O38" s="77">
        <v>104689.29</v>
      </c>
      <c r="P38" s="77">
        <v>116.39</v>
      </c>
      <c r="Q38" s="77">
        <v>29.314520000000002</v>
      </c>
      <c r="R38" s="77">
        <v>151.16238463100001</v>
      </c>
      <c r="S38" s="78">
        <v>2.0000000000000001E-4</v>
      </c>
      <c r="T38" s="78">
        <v>8.9999999999999993E-3</v>
      </c>
      <c r="U38" s="78">
        <v>8.9999999999999998E-4</v>
      </c>
    </row>
    <row r="39" spans="2:21">
      <c r="B39" t="s">
        <v>411</v>
      </c>
      <c r="C39" t="s">
        <v>412</v>
      </c>
      <c r="D39" t="s">
        <v>100</v>
      </c>
      <c r="E39" t="s">
        <v>123</v>
      </c>
      <c r="F39" t="s">
        <v>413</v>
      </c>
      <c r="G39" t="s">
        <v>414</v>
      </c>
      <c r="H39" t="s">
        <v>415</v>
      </c>
      <c r="I39" t="s">
        <v>207</v>
      </c>
      <c r="J39" t="s">
        <v>416</v>
      </c>
      <c r="K39" s="77">
        <v>5.62</v>
      </c>
      <c r="L39" t="s">
        <v>102</v>
      </c>
      <c r="M39" s="78">
        <v>5.1499999999999997E-2</v>
      </c>
      <c r="N39" s="78">
        <v>3.27E-2</v>
      </c>
      <c r="O39" s="77">
        <v>47185.77</v>
      </c>
      <c r="P39" s="77">
        <v>151.19999999999999</v>
      </c>
      <c r="Q39" s="77">
        <v>0</v>
      </c>
      <c r="R39" s="77">
        <v>71.344884239999999</v>
      </c>
      <c r="S39" s="78">
        <v>0</v>
      </c>
      <c r="T39" s="78">
        <v>4.3E-3</v>
      </c>
      <c r="U39" s="78">
        <v>4.0000000000000002E-4</v>
      </c>
    </row>
    <row r="40" spans="2:21">
      <c r="B40" t="s">
        <v>417</v>
      </c>
      <c r="C40" t="s">
        <v>418</v>
      </c>
      <c r="D40" t="s">
        <v>100</v>
      </c>
      <c r="E40" t="s">
        <v>123</v>
      </c>
      <c r="F40" t="s">
        <v>419</v>
      </c>
      <c r="G40" t="s">
        <v>334</v>
      </c>
      <c r="H40" t="s">
        <v>420</v>
      </c>
      <c r="I40" t="s">
        <v>150</v>
      </c>
      <c r="J40" t="s">
        <v>421</v>
      </c>
      <c r="K40" s="77">
        <v>5.16</v>
      </c>
      <c r="L40" t="s">
        <v>102</v>
      </c>
      <c r="M40" s="78">
        <v>1.3299999999999999E-2</v>
      </c>
      <c r="N40" s="78">
        <v>3.9199999999999999E-2</v>
      </c>
      <c r="O40" s="77">
        <v>174800</v>
      </c>
      <c r="P40" s="77">
        <v>97.5</v>
      </c>
      <c r="Q40" s="77">
        <v>1.2925500000000001</v>
      </c>
      <c r="R40" s="77">
        <v>171.72255000000001</v>
      </c>
      <c r="S40" s="78">
        <v>1E-4</v>
      </c>
      <c r="T40" s="78">
        <v>1.0200000000000001E-2</v>
      </c>
      <c r="U40" s="78">
        <v>1.1000000000000001E-3</v>
      </c>
    </row>
    <row r="41" spans="2:21">
      <c r="B41" t="s">
        <v>422</v>
      </c>
      <c r="C41" t="s">
        <v>423</v>
      </c>
      <c r="D41" t="s">
        <v>100</v>
      </c>
      <c r="E41" t="s">
        <v>123</v>
      </c>
      <c r="F41" t="s">
        <v>419</v>
      </c>
      <c r="G41" t="s">
        <v>334</v>
      </c>
      <c r="H41" t="s">
        <v>415</v>
      </c>
      <c r="I41" t="s">
        <v>207</v>
      </c>
      <c r="J41" t="s">
        <v>424</v>
      </c>
      <c r="K41" s="77">
        <v>5.75</v>
      </c>
      <c r="L41" t="s">
        <v>102</v>
      </c>
      <c r="M41" s="78">
        <v>1.8700000000000001E-2</v>
      </c>
      <c r="N41" s="78">
        <v>4.0399999999999998E-2</v>
      </c>
      <c r="O41" s="77">
        <v>241580</v>
      </c>
      <c r="P41" s="77">
        <v>95.22</v>
      </c>
      <c r="Q41" s="77">
        <v>0</v>
      </c>
      <c r="R41" s="77">
        <v>230.032476</v>
      </c>
      <c r="S41" s="78">
        <v>4.0000000000000002E-4</v>
      </c>
      <c r="T41" s="78">
        <v>1.37E-2</v>
      </c>
      <c r="U41" s="78">
        <v>1.4E-3</v>
      </c>
    </row>
    <row r="42" spans="2:21">
      <c r="B42" t="s">
        <v>425</v>
      </c>
      <c r="C42" t="s">
        <v>426</v>
      </c>
      <c r="D42" t="s">
        <v>100</v>
      </c>
      <c r="E42" t="s">
        <v>123</v>
      </c>
      <c r="F42" t="s">
        <v>427</v>
      </c>
      <c r="G42" t="s">
        <v>334</v>
      </c>
      <c r="H42" t="s">
        <v>420</v>
      </c>
      <c r="I42" t="s">
        <v>150</v>
      </c>
      <c r="J42" t="s">
        <v>389</v>
      </c>
      <c r="K42" s="77">
        <v>3.84</v>
      </c>
      <c r="L42" t="s">
        <v>102</v>
      </c>
      <c r="M42" s="78">
        <v>1.9599999999999999E-2</v>
      </c>
      <c r="N42" s="78">
        <v>3.1199999999999999E-2</v>
      </c>
      <c r="O42" s="77">
        <v>12597</v>
      </c>
      <c r="P42" s="77">
        <v>108.21</v>
      </c>
      <c r="Q42" s="77">
        <v>0</v>
      </c>
      <c r="R42" s="77">
        <v>13.6312137</v>
      </c>
      <c r="S42" s="78">
        <v>0</v>
      </c>
      <c r="T42" s="78">
        <v>8.0000000000000004E-4</v>
      </c>
      <c r="U42" s="78">
        <v>1E-4</v>
      </c>
    </row>
    <row r="43" spans="2:21">
      <c r="B43" t="s">
        <v>428</v>
      </c>
      <c r="C43" t="s">
        <v>429</v>
      </c>
      <c r="D43" t="s">
        <v>100</v>
      </c>
      <c r="E43" t="s">
        <v>123</v>
      </c>
      <c r="F43" t="s">
        <v>430</v>
      </c>
      <c r="G43" t="s">
        <v>334</v>
      </c>
      <c r="H43" t="s">
        <v>415</v>
      </c>
      <c r="I43" t="s">
        <v>207</v>
      </c>
      <c r="J43" t="s">
        <v>431</v>
      </c>
      <c r="K43" s="77">
        <v>2.17</v>
      </c>
      <c r="L43" t="s">
        <v>102</v>
      </c>
      <c r="M43" s="78">
        <v>2.1499999999999998E-2</v>
      </c>
      <c r="N43" s="78">
        <v>3.4799999999999998E-2</v>
      </c>
      <c r="O43" s="77">
        <v>168765.1</v>
      </c>
      <c r="P43" s="77">
        <v>110.54</v>
      </c>
      <c r="Q43" s="77">
        <v>0</v>
      </c>
      <c r="R43" s="77">
        <v>186.55294154000001</v>
      </c>
      <c r="S43" s="78">
        <v>1E-4</v>
      </c>
      <c r="T43" s="78">
        <v>1.11E-2</v>
      </c>
      <c r="U43" s="78">
        <v>1.1000000000000001E-3</v>
      </c>
    </row>
    <row r="44" spans="2:21">
      <c r="B44" t="s">
        <v>432</v>
      </c>
      <c r="C44" t="s">
        <v>433</v>
      </c>
      <c r="D44" t="s">
        <v>100</v>
      </c>
      <c r="E44" t="s">
        <v>123</v>
      </c>
      <c r="F44" t="s">
        <v>434</v>
      </c>
      <c r="G44" t="s">
        <v>435</v>
      </c>
      <c r="H44" t="s">
        <v>436</v>
      </c>
      <c r="I44" t="s">
        <v>150</v>
      </c>
      <c r="J44" t="s">
        <v>410</v>
      </c>
      <c r="K44" s="77">
        <v>4.84</v>
      </c>
      <c r="L44" t="s">
        <v>102</v>
      </c>
      <c r="M44" s="78">
        <v>1E-3</v>
      </c>
      <c r="N44" s="78">
        <v>2.92E-2</v>
      </c>
      <c r="O44" s="77">
        <v>135369.9</v>
      </c>
      <c r="P44" s="77">
        <v>96.29</v>
      </c>
      <c r="Q44" s="77">
        <v>0</v>
      </c>
      <c r="R44" s="77">
        <v>130.34767671</v>
      </c>
      <c r="S44" s="78">
        <v>8.0000000000000004E-4</v>
      </c>
      <c r="T44" s="78">
        <v>7.7999999999999996E-3</v>
      </c>
      <c r="U44" s="78">
        <v>8.0000000000000004E-4</v>
      </c>
    </row>
    <row r="45" spans="2:21">
      <c r="B45" t="s">
        <v>437</v>
      </c>
      <c r="C45" t="s">
        <v>438</v>
      </c>
      <c r="D45" t="s">
        <v>100</v>
      </c>
      <c r="E45" t="s">
        <v>123</v>
      </c>
      <c r="F45" t="s">
        <v>439</v>
      </c>
      <c r="G45" t="s">
        <v>334</v>
      </c>
      <c r="H45" t="s">
        <v>436</v>
      </c>
      <c r="I45" t="s">
        <v>150</v>
      </c>
      <c r="J45" t="s">
        <v>440</v>
      </c>
      <c r="K45" s="77">
        <v>6.71</v>
      </c>
      <c r="L45" t="s">
        <v>102</v>
      </c>
      <c r="M45" s="78">
        <v>3.8999999999999998E-3</v>
      </c>
      <c r="N45" s="78">
        <v>4.1599999999999998E-2</v>
      </c>
      <c r="O45" s="77">
        <v>414186.56</v>
      </c>
      <c r="P45" s="77">
        <v>83.82</v>
      </c>
      <c r="Q45" s="77">
        <v>0</v>
      </c>
      <c r="R45" s="77">
        <v>347.171174592</v>
      </c>
      <c r="S45" s="78">
        <v>1.8E-3</v>
      </c>
      <c r="T45" s="78">
        <v>2.07E-2</v>
      </c>
      <c r="U45" s="78">
        <v>2.0999999999999999E-3</v>
      </c>
    </row>
    <row r="46" spans="2:21">
      <c r="B46" t="s">
        <v>441</v>
      </c>
      <c r="C46" t="s">
        <v>442</v>
      </c>
      <c r="D46" t="s">
        <v>100</v>
      </c>
      <c r="E46" t="s">
        <v>123</v>
      </c>
      <c r="F46" t="s">
        <v>443</v>
      </c>
      <c r="G46" t="s">
        <v>334</v>
      </c>
      <c r="H46" t="s">
        <v>444</v>
      </c>
      <c r="I46" t="s">
        <v>207</v>
      </c>
      <c r="J46" t="s">
        <v>445</v>
      </c>
      <c r="K46" s="77">
        <v>6.24</v>
      </c>
      <c r="L46" t="s">
        <v>102</v>
      </c>
      <c r="M46" s="78">
        <v>5.0000000000000001E-3</v>
      </c>
      <c r="N46" s="78">
        <v>4.0399999999999998E-2</v>
      </c>
      <c r="O46" s="77">
        <v>244800</v>
      </c>
      <c r="P46" s="77">
        <v>88.06</v>
      </c>
      <c r="Q46" s="77">
        <v>8.1546699999999994</v>
      </c>
      <c r="R46" s="77">
        <v>223.72555</v>
      </c>
      <c r="S46" s="78">
        <v>1.4E-3</v>
      </c>
      <c r="T46" s="78">
        <v>1.3299999999999999E-2</v>
      </c>
      <c r="U46" s="78">
        <v>1.4E-3</v>
      </c>
    </row>
    <row r="47" spans="2:21">
      <c r="B47" t="s">
        <v>446</v>
      </c>
      <c r="C47" t="s">
        <v>447</v>
      </c>
      <c r="D47" t="s">
        <v>100</v>
      </c>
      <c r="E47" t="s">
        <v>123</v>
      </c>
      <c r="F47" t="s">
        <v>448</v>
      </c>
      <c r="G47" t="s">
        <v>449</v>
      </c>
      <c r="H47" t="s">
        <v>436</v>
      </c>
      <c r="I47" t="s">
        <v>150</v>
      </c>
      <c r="J47" t="s">
        <v>410</v>
      </c>
      <c r="K47" s="77">
        <v>1.29</v>
      </c>
      <c r="L47" t="s">
        <v>102</v>
      </c>
      <c r="M47" s="78">
        <v>1.8499999999999999E-2</v>
      </c>
      <c r="N47" s="78">
        <v>3.5799999999999998E-2</v>
      </c>
      <c r="O47" s="77">
        <v>140525.44</v>
      </c>
      <c r="P47" s="77">
        <v>109.43</v>
      </c>
      <c r="Q47" s="77">
        <v>0</v>
      </c>
      <c r="R47" s="77">
        <v>153.77698899200001</v>
      </c>
      <c r="S47" s="78">
        <v>2.0000000000000001E-4</v>
      </c>
      <c r="T47" s="78">
        <v>9.1999999999999998E-3</v>
      </c>
      <c r="U47" s="78">
        <v>8.9999999999999998E-4</v>
      </c>
    </row>
    <row r="48" spans="2:21">
      <c r="B48" t="s">
        <v>450</v>
      </c>
      <c r="C48" t="s">
        <v>451</v>
      </c>
      <c r="D48" t="s">
        <v>100</v>
      </c>
      <c r="E48" t="s">
        <v>123</v>
      </c>
      <c r="F48" t="s">
        <v>452</v>
      </c>
      <c r="G48" t="s">
        <v>350</v>
      </c>
      <c r="H48" t="s">
        <v>444</v>
      </c>
      <c r="I48" t="s">
        <v>207</v>
      </c>
      <c r="J48" t="s">
        <v>325</v>
      </c>
      <c r="K48" s="77">
        <v>3.51</v>
      </c>
      <c r="L48" t="s">
        <v>102</v>
      </c>
      <c r="M48" s="78">
        <v>1.23E-2</v>
      </c>
      <c r="N48" s="78">
        <v>2.93E-2</v>
      </c>
      <c r="O48" s="77">
        <v>133218.43</v>
      </c>
      <c r="P48" s="77">
        <v>105.97</v>
      </c>
      <c r="Q48" s="77">
        <v>0</v>
      </c>
      <c r="R48" s="77">
        <v>141.17157027100001</v>
      </c>
      <c r="S48" s="78">
        <v>1E-4</v>
      </c>
      <c r="T48" s="78">
        <v>8.3999999999999995E-3</v>
      </c>
      <c r="U48" s="78">
        <v>8.9999999999999998E-4</v>
      </c>
    </row>
    <row r="49" spans="2:21">
      <c r="B49" t="s">
        <v>453</v>
      </c>
      <c r="C49" t="s">
        <v>454</v>
      </c>
      <c r="D49" t="s">
        <v>100</v>
      </c>
      <c r="E49" t="s">
        <v>123</v>
      </c>
      <c r="F49" t="s">
        <v>455</v>
      </c>
      <c r="G49" t="s">
        <v>376</v>
      </c>
      <c r="H49" t="s">
        <v>456</v>
      </c>
      <c r="I49" t="s">
        <v>150</v>
      </c>
      <c r="J49" t="s">
        <v>325</v>
      </c>
      <c r="K49" s="77">
        <v>1.22</v>
      </c>
      <c r="L49" t="s">
        <v>102</v>
      </c>
      <c r="M49" s="78">
        <v>4.65E-2</v>
      </c>
      <c r="N49" s="78">
        <v>4.41E-2</v>
      </c>
      <c r="O49" s="77">
        <v>69498.399999999994</v>
      </c>
      <c r="P49" s="77">
        <v>113.5</v>
      </c>
      <c r="Q49" s="77">
        <v>0</v>
      </c>
      <c r="R49" s="77">
        <v>78.880684000000002</v>
      </c>
      <c r="S49" s="78">
        <v>2.0000000000000001E-4</v>
      </c>
      <c r="T49" s="78">
        <v>4.7000000000000002E-3</v>
      </c>
      <c r="U49" s="78">
        <v>5.0000000000000001E-4</v>
      </c>
    </row>
    <row r="50" spans="2:21">
      <c r="B50" t="s">
        <v>457</v>
      </c>
      <c r="C50" t="s">
        <v>458</v>
      </c>
      <c r="D50" t="s">
        <v>100</v>
      </c>
      <c r="E50" t="s">
        <v>123</v>
      </c>
      <c r="F50" t="s">
        <v>455</v>
      </c>
      <c r="G50" t="s">
        <v>376</v>
      </c>
      <c r="H50" t="s">
        <v>456</v>
      </c>
      <c r="I50" t="s">
        <v>150</v>
      </c>
      <c r="J50" t="s">
        <v>459</v>
      </c>
      <c r="K50" s="77">
        <v>5.01</v>
      </c>
      <c r="L50" t="s">
        <v>102</v>
      </c>
      <c r="M50" s="78">
        <v>4.3E-3</v>
      </c>
      <c r="N50" s="78">
        <v>4.7500000000000001E-2</v>
      </c>
      <c r="O50" s="77">
        <v>446000</v>
      </c>
      <c r="P50" s="77">
        <v>87.77</v>
      </c>
      <c r="Q50" s="77">
        <v>1.0422800000000001</v>
      </c>
      <c r="R50" s="77">
        <v>392.49648000000002</v>
      </c>
      <c r="S50" s="78">
        <v>6.9999999999999999E-4</v>
      </c>
      <c r="T50" s="78">
        <v>2.3400000000000001E-2</v>
      </c>
      <c r="U50" s="78">
        <v>2.3999999999999998E-3</v>
      </c>
    </row>
    <row r="51" spans="2:21">
      <c r="B51" t="s">
        <v>460</v>
      </c>
      <c r="C51" t="s">
        <v>461</v>
      </c>
      <c r="D51" t="s">
        <v>100</v>
      </c>
      <c r="E51" t="s">
        <v>123</v>
      </c>
      <c r="F51" t="s">
        <v>462</v>
      </c>
      <c r="G51" t="s">
        <v>334</v>
      </c>
      <c r="H51" t="s">
        <v>463</v>
      </c>
      <c r="I51" t="s">
        <v>207</v>
      </c>
      <c r="J51" t="s">
        <v>464</v>
      </c>
      <c r="K51" s="77">
        <v>1.9</v>
      </c>
      <c r="L51" t="s">
        <v>102</v>
      </c>
      <c r="M51" s="78">
        <v>3.0599999999999999E-2</v>
      </c>
      <c r="N51" s="78">
        <v>3.4299999999999997E-2</v>
      </c>
      <c r="O51" s="77">
        <v>92512.2</v>
      </c>
      <c r="P51" s="77">
        <v>112.41</v>
      </c>
      <c r="Q51" s="77">
        <v>0</v>
      </c>
      <c r="R51" s="77">
        <v>103.99296402</v>
      </c>
      <c r="S51" s="78">
        <v>2.0000000000000001E-4</v>
      </c>
      <c r="T51" s="78">
        <v>6.1999999999999998E-3</v>
      </c>
      <c r="U51" s="78">
        <v>5.9999999999999995E-4</v>
      </c>
    </row>
    <row r="52" spans="2:21">
      <c r="B52" t="s">
        <v>465</v>
      </c>
      <c r="C52" t="s">
        <v>466</v>
      </c>
      <c r="D52" t="s">
        <v>100</v>
      </c>
      <c r="E52" t="s">
        <v>123</v>
      </c>
      <c r="F52" t="s">
        <v>467</v>
      </c>
      <c r="G52" t="s">
        <v>435</v>
      </c>
      <c r="H52" t="s">
        <v>463</v>
      </c>
      <c r="I52" t="s">
        <v>207</v>
      </c>
      <c r="J52" t="s">
        <v>468</v>
      </c>
      <c r="K52" s="77">
        <v>4.22</v>
      </c>
      <c r="L52" t="s">
        <v>102</v>
      </c>
      <c r="M52" s="78">
        <v>7.4999999999999997E-3</v>
      </c>
      <c r="N52" s="78">
        <v>4.1099999999999998E-2</v>
      </c>
      <c r="O52" s="77">
        <v>166000</v>
      </c>
      <c r="P52" s="77">
        <v>94.68</v>
      </c>
      <c r="Q52" s="77">
        <v>0</v>
      </c>
      <c r="R52" s="77">
        <v>157.1688</v>
      </c>
      <c r="S52" s="78">
        <v>1E-4</v>
      </c>
      <c r="T52" s="78">
        <v>9.4000000000000004E-3</v>
      </c>
      <c r="U52" s="78">
        <v>1E-3</v>
      </c>
    </row>
    <row r="53" spans="2:21">
      <c r="B53" t="s">
        <v>469</v>
      </c>
      <c r="C53" t="s">
        <v>470</v>
      </c>
      <c r="D53" t="s">
        <v>100</v>
      </c>
      <c r="E53" t="s">
        <v>123</v>
      </c>
      <c r="F53" t="s">
        <v>467</v>
      </c>
      <c r="G53" t="s">
        <v>435</v>
      </c>
      <c r="H53" t="s">
        <v>463</v>
      </c>
      <c r="I53" t="s">
        <v>207</v>
      </c>
      <c r="J53" t="s">
        <v>274</v>
      </c>
      <c r="K53" s="77">
        <v>6.26</v>
      </c>
      <c r="L53" t="s">
        <v>102</v>
      </c>
      <c r="M53" s="78">
        <v>4.0800000000000003E-2</v>
      </c>
      <c r="N53" s="78">
        <v>4.3700000000000003E-2</v>
      </c>
      <c r="O53" s="77">
        <v>137000</v>
      </c>
      <c r="P53" s="77">
        <v>99.17</v>
      </c>
      <c r="Q53" s="77">
        <v>0</v>
      </c>
      <c r="R53" s="77">
        <v>135.8629</v>
      </c>
      <c r="S53" s="78">
        <v>4.0000000000000002E-4</v>
      </c>
      <c r="T53" s="78">
        <v>8.0999999999999996E-3</v>
      </c>
      <c r="U53" s="78">
        <v>8.0000000000000004E-4</v>
      </c>
    </row>
    <row r="54" spans="2:21">
      <c r="B54" t="s">
        <v>471</v>
      </c>
      <c r="C54" t="s">
        <v>472</v>
      </c>
      <c r="D54" t="s">
        <v>100</v>
      </c>
      <c r="E54" t="s">
        <v>123</v>
      </c>
      <c r="F54" t="s">
        <v>473</v>
      </c>
      <c r="G54" t="s">
        <v>334</v>
      </c>
      <c r="H54" t="s">
        <v>463</v>
      </c>
      <c r="I54" t="s">
        <v>207</v>
      </c>
      <c r="J54" t="s">
        <v>474</v>
      </c>
      <c r="K54" s="77">
        <v>5.0999999999999996</v>
      </c>
      <c r="L54" t="s">
        <v>102</v>
      </c>
      <c r="M54" s="78">
        <v>4.3999999999999997E-2</v>
      </c>
      <c r="N54" s="78">
        <v>4.3099999999999999E-2</v>
      </c>
      <c r="O54" s="77">
        <v>361000</v>
      </c>
      <c r="P54" s="77">
        <v>101.63</v>
      </c>
      <c r="Q54" s="77">
        <v>5.5359499999999997</v>
      </c>
      <c r="R54" s="77">
        <v>372.42025000000001</v>
      </c>
      <c r="S54" s="78">
        <v>8.9999999999999998E-4</v>
      </c>
      <c r="T54" s="78">
        <v>2.2200000000000001E-2</v>
      </c>
      <c r="U54" s="78">
        <v>2.3E-3</v>
      </c>
    </row>
    <row r="55" spans="2:21">
      <c r="B55" t="s">
        <v>475</v>
      </c>
      <c r="C55" t="s">
        <v>476</v>
      </c>
      <c r="D55" t="s">
        <v>100</v>
      </c>
      <c r="E55" t="s">
        <v>123</v>
      </c>
      <c r="F55" t="s">
        <v>477</v>
      </c>
      <c r="G55" t="s">
        <v>334</v>
      </c>
      <c r="H55" t="s">
        <v>463</v>
      </c>
      <c r="I55" t="s">
        <v>207</v>
      </c>
      <c r="J55" t="s">
        <v>478</v>
      </c>
      <c r="K55" s="77">
        <v>4.74</v>
      </c>
      <c r="L55" t="s">
        <v>102</v>
      </c>
      <c r="M55" s="78">
        <v>3.6200000000000003E-2</v>
      </c>
      <c r="N55" s="78">
        <v>4.5100000000000001E-2</v>
      </c>
      <c r="O55" s="77">
        <v>239355</v>
      </c>
      <c r="P55" s="77">
        <v>99.56</v>
      </c>
      <c r="Q55" s="77">
        <v>0</v>
      </c>
      <c r="R55" s="77">
        <v>238.301838</v>
      </c>
      <c r="S55" s="78">
        <v>1E-4</v>
      </c>
      <c r="T55" s="78">
        <v>1.4200000000000001E-2</v>
      </c>
      <c r="U55" s="78">
        <v>1.5E-3</v>
      </c>
    </row>
    <row r="56" spans="2:21">
      <c r="B56" t="s">
        <v>479</v>
      </c>
      <c r="C56" t="s">
        <v>480</v>
      </c>
      <c r="D56" t="s">
        <v>100</v>
      </c>
      <c r="E56" t="s">
        <v>123</v>
      </c>
      <c r="F56" t="s">
        <v>481</v>
      </c>
      <c r="G56" t="s">
        <v>435</v>
      </c>
      <c r="H56" t="s">
        <v>463</v>
      </c>
      <c r="I56" t="s">
        <v>207</v>
      </c>
      <c r="J56" t="s">
        <v>393</v>
      </c>
      <c r="K56" s="77">
        <v>4.63</v>
      </c>
      <c r="L56" t="s">
        <v>102</v>
      </c>
      <c r="M56" s="78">
        <v>3.2500000000000001E-2</v>
      </c>
      <c r="N56" s="78">
        <v>4.58E-2</v>
      </c>
      <c r="O56" s="77">
        <v>205021.28</v>
      </c>
      <c r="P56" s="77">
        <v>105.39</v>
      </c>
      <c r="Q56" s="77">
        <v>3.71197</v>
      </c>
      <c r="R56" s="77">
        <v>219.783896992</v>
      </c>
      <c r="S56" s="78">
        <v>5.0000000000000001E-4</v>
      </c>
      <c r="T56" s="78">
        <v>1.3100000000000001E-2</v>
      </c>
      <c r="U56" s="78">
        <v>1.2999999999999999E-3</v>
      </c>
    </row>
    <row r="57" spans="2:21">
      <c r="B57" t="s">
        <v>482</v>
      </c>
      <c r="C57" t="s">
        <v>483</v>
      </c>
      <c r="D57" t="s">
        <v>100</v>
      </c>
      <c r="E57" t="s">
        <v>123</v>
      </c>
      <c r="F57" t="s">
        <v>481</v>
      </c>
      <c r="G57" t="s">
        <v>435</v>
      </c>
      <c r="H57" t="s">
        <v>463</v>
      </c>
      <c r="I57" t="s">
        <v>207</v>
      </c>
      <c r="J57" t="s">
        <v>484</v>
      </c>
      <c r="K57" s="77">
        <v>0.99</v>
      </c>
      <c r="L57" t="s">
        <v>102</v>
      </c>
      <c r="M57" s="78">
        <v>4.3400000000000001E-2</v>
      </c>
      <c r="N57" s="78">
        <v>3.8600000000000002E-2</v>
      </c>
      <c r="O57" s="77">
        <v>154868</v>
      </c>
      <c r="P57" s="77">
        <v>111.83</v>
      </c>
      <c r="Q57" s="77">
        <v>3.7402500000000001</v>
      </c>
      <c r="R57" s="77">
        <v>176.92913440000001</v>
      </c>
      <c r="S57" s="78">
        <v>2.0000000000000001E-4</v>
      </c>
      <c r="T57" s="78">
        <v>1.06E-2</v>
      </c>
      <c r="U57" s="78">
        <v>1.1000000000000001E-3</v>
      </c>
    </row>
    <row r="58" spans="2:21">
      <c r="B58" t="s">
        <v>485</v>
      </c>
      <c r="C58" t="s">
        <v>486</v>
      </c>
      <c r="D58" t="s">
        <v>100</v>
      </c>
      <c r="E58" t="s">
        <v>123</v>
      </c>
      <c r="F58" t="s">
        <v>481</v>
      </c>
      <c r="G58" t="s">
        <v>435</v>
      </c>
      <c r="H58" t="s">
        <v>463</v>
      </c>
      <c r="I58" t="s">
        <v>207</v>
      </c>
      <c r="J58" t="s">
        <v>487</v>
      </c>
      <c r="K58" s="77">
        <v>3.56</v>
      </c>
      <c r="L58" t="s">
        <v>102</v>
      </c>
      <c r="M58" s="78">
        <v>3.9E-2</v>
      </c>
      <c r="N58" s="78">
        <v>4.4299999999999999E-2</v>
      </c>
      <c r="O58" s="77">
        <v>220511.03</v>
      </c>
      <c r="P58" s="77">
        <v>111.7</v>
      </c>
      <c r="Q58" s="77">
        <v>0</v>
      </c>
      <c r="R58" s="77">
        <v>246.31082051000001</v>
      </c>
      <c r="S58" s="78">
        <v>1E-4</v>
      </c>
      <c r="T58" s="78">
        <v>1.47E-2</v>
      </c>
      <c r="U58" s="78">
        <v>1.5E-3</v>
      </c>
    </row>
    <row r="59" spans="2:21">
      <c r="B59" t="s">
        <v>488</v>
      </c>
      <c r="C59" t="s">
        <v>489</v>
      </c>
      <c r="D59" t="s">
        <v>100</v>
      </c>
      <c r="E59" t="s">
        <v>123</v>
      </c>
      <c r="F59" t="s">
        <v>490</v>
      </c>
      <c r="G59" t="s">
        <v>376</v>
      </c>
      <c r="H59" t="s">
        <v>491</v>
      </c>
      <c r="I59" t="s">
        <v>207</v>
      </c>
      <c r="J59" t="s">
        <v>492</v>
      </c>
      <c r="K59" s="77">
        <v>4.59</v>
      </c>
      <c r="L59" t="s">
        <v>102</v>
      </c>
      <c r="M59" s="78">
        <v>9.9000000000000008E-3</v>
      </c>
      <c r="N59" s="78">
        <v>5.4800000000000001E-2</v>
      </c>
      <c r="O59" s="77">
        <v>327000</v>
      </c>
      <c r="P59" s="77">
        <v>89.34</v>
      </c>
      <c r="Q59" s="77">
        <v>0</v>
      </c>
      <c r="R59" s="77">
        <v>292.14179999999999</v>
      </c>
      <c r="S59" s="78">
        <v>1.1000000000000001E-3</v>
      </c>
      <c r="T59" s="78">
        <v>1.7399999999999999E-2</v>
      </c>
      <c r="U59" s="78">
        <v>1.8E-3</v>
      </c>
    </row>
    <row r="60" spans="2:21">
      <c r="B60" t="s">
        <v>493</v>
      </c>
      <c r="C60" t="s">
        <v>494</v>
      </c>
      <c r="D60" t="s">
        <v>100</v>
      </c>
      <c r="E60" t="s">
        <v>123</v>
      </c>
      <c r="F60" t="s">
        <v>495</v>
      </c>
      <c r="G60" t="s">
        <v>350</v>
      </c>
      <c r="H60" t="s">
        <v>496</v>
      </c>
      <c r="I60" t="s">
        <v>150</v>
      </c>
      <c r="J60" t="s">
        <v>497</v>
      </c>
      <c r="K60" s="77">
        <v>4.1900000000000004</v>
      </c>
      <c r="L60" t="s">
        <v>102</v>
      </c>
      <c r="M60" s="78">
        <v>1.7999999999999999E-2</v>
      </c>
      <c r="N60" s="78">
        <v>3.95E-2</v>
      </c>
      <c r="O60" s="77">
        <v>328680</v>
      </c>
      <c r="P60" s="77">
        <v>102.19</v>
      </c>
      <c r="Q60" s="77">
        <v>21.08211</v>
      </c>
      <c r="R60" s="77">
        <v>356.96020199999998</v>
      </c>
      <c r="S60" s="78">
        <v>2.9999999999999997E-4</v>
      </c>
      <c r="T60" s="78">
        <v>2.1299999999999999E-2</v>
      </c>
      <c r="U60" s="78">
        <v>2.2000000000000001E-3</v>
      </c>
    </row>
    <row r="61" spans="2:21">
      <c r="B61" t="s">
        <v>498</v>
      </c>
      <c r="C61" t="s">
        <v>499</v>
      </c>
      <c r="D61" t="s">
        <v>100</v>
      </c>
      <c r="E61" t="s">
        <v>123</v>
      </c>
      <c r="F61" t="s">
        <v>500</v>
      </c>
      <c r="G61" t="s">
        <v>334</v>
      </c>
      <c r="H61" t="s">
        <v>491</v>
      </c>
      <c r="I61" t="s">
        <v>207</v>
      </c>
      <c r="J61" t="s">
        <v>501</v>
      </c>
      <c r="K61" s="77">
        <v>2.77</v>
      </c>
      <c r="L61" t="s">
        <v>102</v>
      </c>
      <c r="M61" s="78">
        <v>3.3000000000000002E-2</v>
      </c>
      <c r="N61" s="78">
        <v>4.7899999999999998E-2</v>
      </c>
      <c r="O61" s="77">
        <v>177000</v>
      </c>
      <c r="P61" s="77">
        <v>107.69</v>
      </c>
      <c r="Q61" s="77">
        <v>0</v>
      </c>
      <c r="R61" s="77">
        <v>190.6113</v>
      </c>
      <c r="S61" s="78">
        <v>2.9999999999999997E-4</v>
      </c>
      <c r="T61" s="78">
        <v>1.14E-2</v>
      </c>
      <c r="U61" s="78">
        <v>1.1999999999999999E-3</v>
      </c>
    </row>
    <row r="62" spans="2:21">
      <c r="B62" s="79" t="s">
        <v>253</v>
      </c>
      <c r="C62" s="16"/>
      <c r="D62" s="16"/>
      <c r="E62" s="16"/>
      <c r="F62" s="16"/>
      <c r="K62" s="81">
        <v>3.17</v>
      </c>
      <c r="N62" s="80">
        <v>6.2E-2</v>
      </c>
      <c r="O62" s="81">
        <v>4382830.8</v>
      </c>
      <c r="Q62" s="81">
        <v>51.290080000000003</v>
      </c>
      <c r="R62" s="81">
        <v>4189.6992911289999</v>
      </c>
      <c r="T62" s="80">
        <v>0.25</v>
      </c>
      <c r="U62" s="80">
        <v>2.5700000000000001E-2</v>
      </c>
    </row>
    <row r="63" spans="2:21">
      <c r="B63" t="s">
        <v>502</v>
      </c>
      <c r="C63" t="s">
        <v>503</v>
      </c>
      <c r="D63" t="s">
        <v>100</v>
      </c>
      <c r="E63" t="s">
        <v>123</v>
      </c>
      <c r="F63" t="s">
        <v>333</v>
      </c>
      <c r="G63" t="s">
        <v>334</v>
      </c>
      <c r="H63" t="s">
        <v>206</v>
      </c>
      <c r="I63" t="s">
        <v>207</v>
      </c>
      <c r="J63" t="s">
        <v>504</v>
      </c>
      <c r="K63" s="77">
        <v>0.74</v>
      </c>
      <c r="L63" t="s">
        <v>102</v>
      </c>
      <c r="M63" s="78">
        <v>1.6299999999999999E-2</v>
      </c>
      <c r="N63" s="78">
        <v>5.1799999999999999E-2</v>
      </c>
      <c r="O63" s="77">
        <v>96314.5</v>
      </c>
      <c r="P63" s="77">
        <v>97.88</v>
      </c>
      <c r="Q63" s="77">
        <v>0</v>
      </c>
      <c r="R63" s="77">
        <v>94.272632599999994</v>
      </c>
      <c r="S63" s="78">
        <v>5.0000000000000001E-4</v>
      </c>
      <c r="T63" s="78">
        <v>5.5999999999999999E-3</v>
      </c>
      <c r="U63" s="78">
        <v>5.9999999999999995E-4</v>
      </c>
    </row>
    <row r="64" spans="2:21">
      <c r="B64" t="s">
        <v>505</v>
      </c>
      <c r="C64" t="s">
        <v>506</v>
      </c>
      <c r="D64" t="s">
        <v>100</v>
      </c>
      <c r="E64" t="s">
        <v>123</v>
      </c>
      <c r="F64" t="s">
        <v>337</v>
      </c>
      <c r="G64" t="s">
        <v>314</v>
      </c>
      <c r="H64" t="s">
        <v>206</v>
      </c>
      <c r="I64" t="s">
        <v>207</v>
      </c>
      <c r="J64" t="s">
        <v>342</v>
      </c>
      <c r="K64" s="77">
        <v>1.61</v>
      </c>
      <c r="L64" t="s">
        <v>102</v>
      </c>
      <c r="M64" s="78">
        <v>3.7600000000000001E-2</v>
      </c>
      <c r="N64" s="78">
        <v>5.0900000000000001E-2</v>
      </c>
      <c r="O64" s="77">
        <v>274000</v>
      </c>
      <c r="P64" s="77">
        <v>99.26</v>
      </c>
      <c r="Q64" s="77">
        <v>0</v>
      </c>
      <c r="R64" s="77">
        <v>271.97239999999999</v>
      </c>
      <c r="S64" s="78">
        <v>2.0000000000000001E-4</v>
      </c>
      <c r="T64" s="78">
        <v>1.6199999999999999E-2</v>
      </c>
      <c r="U64" s="78">
        <v>1.6999999999999999E-3</v>
      </c>
    </row>
    <row r="65" spans="2:21">
      <c r="B65" t="s">
        <v>507</v>
      </c>
      <c r="C65" t="s">
        <v>508</v>
      </c>
      <c r="D65" t="s">
        <v>100</v>
      </c>
      <c r="E65" t="s">
        <v>123</v>
      </c>
      <c r="F65" t="s">
        <v>509</v>
      </c>
      <c r="G65" t="s">
        <v>510</v>
      </c>
      <c r="H65" t="s">
        <v>365</v>
      </c>
      <c r="I65" t="s">
        <v>207</v>
      </c>
      <c r="J65" t="s">
        <v>511</v>
      </c>
      <c r="K65" s="77">
        <v>2.14</v>
      </c>
      <c r="L65" t="s">
        <v>102</v>
      </c>
      <c r="M65" s="78">
        <v>2.6100000000000002E-2</v>
      </c>
      <c r="N65" s="78">
        <v>5.1299999999999998E-2</v>
      </c>
      <c r="O65" s="77">
        <v>148815.12</v>
      </c>
      <c r="P65" s="77">
        <v>95.56</v>
      </c>
      <c r="Q65" s="77">
        <v>0</v>
      </c>
      <c r="R65" s="77">
        <v>142.207728672</v>
      </c>
      <c r="S65" s="78">
        <v>2.9999999999999997E-4</v>
      </c>
      <c r="T65" s="78">
        <v>8.5000000000000006E-3</v>
      </c>
      <c r="U65" s="78">
        <v>8.9999999999999998E-4</v>
      </c>
    </row>
    <row r="66" spans="2:21">
      <c r="B66" t="s">
        <v>512</v>
      </c>
      <c r="C66" t="s">
        <v>513</v>
      </c>
      <c r="D66" t="s">
        <v>100</v>
      </c>
      <c r="E66" t="s">
        <v>123</v>
      </c>
      <c r="F66" t="s">
        <v>514</v>
      </c>
      <c r="G66" t="s">
        <v>515</v>
      </c>
      <c r="H66" t="s">
        <v>377</v>
      </c>
      <c r="I66" t="s">
        <v>207</v>
      </c>
      <c r="J66" t="s">
        <v>315</v>
      </c>
      <c r="K66" s="77">
        <v>3.07</v>
      </c>
      <c r="L66" t="s">
        <v>102</v>
      </c>
      <c r="M66" s="78">
        <v>1.0800000000000001E-2</v>
      </c>
      <c r="N66" s="78">
        <v>4.9700000000000001E-2</v>
      </c>
      <c r="O66" s="77">
        <v>46845.43</v>
      </c>
      <c r="P66" s="77">
        <v>89.11</v>
      </c>
      <c r="Q66" s="77">
        <v>0</v>
      </c>
      <c r="R66" s="77">
        <v>41.743962672999999</v>
      </c>
      <c r="S66" s="78">
        <v>0</v>
      </c>
      <c r="T66" s="78">
        <v>2.5000000000000001E-3</v>
      </c>
      <c r="U66" s="78">
        <v>2.9999999999999997E-4</v>
      </c>
    </row>
    <row r="67" spans="2:21">
      <c r="B67" t="s">
        <v>516</v>
      </c>
      <c r="C67" t="s">
        <v>517</v>
      </c>
      <c r="D67" t="s">
        <v>100</v>
      </c>
      <c r="E67" t="s">
        <v>123</v>
      </c>
      <c r="F67" t="s">
        <v>381</v>
      </c>
      <c r="G67" t="s">
        <v>334</v>
      </c>
      <c r="H67" t="s">
        <v>377</v>
      </c>
      <c r="I67" t="s">
        <v>207</v>
      </c>
      <c r="J67" t="s">
        <v>518</v>
      </c>
      <c r="K67" s="77">
        <v>6.1</v>
      </c>
      <c r="L67" t="s">
        <v>102</v>
      </c>
      <c r="M67" s="78">
        <v>2.4400000000000002E-2</v>
      </c>
      <c r="N67" s="78">
        <v>5.5599999999999997E-2</v>
      </c>
      <c r="O67" s="77">
        <v>294744</v>
      </c>
      <c r="P67" s="77">
        <v>84.62</v>
      </c>
      <c r="Q67" s="77">
        <v>0</v>
      </c>
      <c r="R67" s="77">
        <v>249.41237280000001</v>
      </c>
      <c r="S67" s="78">
        <v>2.9999999999999997E-4</v>
      </c>
      <c r="T67" s="78">
        <v>1.49E-2</v>
      </c>
      <c r="U67" s="78">
        <v>1.5E-3</v>
      </c>
    </row>
    <row r="68" spans="2:21">
      <c r="B68" t="s">
        <v>519</v>
      </c>
      <c r="C68" t="s">
        <v>520</v>
      </c>
      <c r="D68" t="s">
        <v>100</v>
      </c>
      <c r="E68" t="s">
        <v>123</v>
      </c>
      <c r="F68" t="s">
        <v>521</v>
      </c>
      <c r="G68" t="s">
        <v>522</v>
      </c>
      <c r="H68" t="s">
        <v>523</v>
      </c>
      <c r="I68" t="s">
        <v>150</v>
      </c>
      <c r="J68" t="s">
        <v>524</v>
      </c>
      <c r="K68" s="77">
        <v>0.41</v>
      </c>
      <c r="L68" t="s">
        <v>102</v>
      </c>
      <c r="M68" s="78">
        <v>1.49E-2</v>
      </c>
      <c r="N68" s="78">
        <v>4.82E-2</v>
      </c>
      <c r="O68" s="77">
        <v>966.78</v>
      </c>
      <c r="P68" s="77">
        <v>99.16</v>
      </c>
      <c r="Q68" s="77">
        <v>0</v>
      </c>
      <c r="R68" s="77">
        <v>0.95865904800000001</v>
      </c>
      <c r="S68" s="78">
        <v>0</v>
      </c>
      <c r="T68" s="78">
        <v>1E-4</v>
      </c>
      <c r="U68" s="78">
        <v>0</v>
      </c>
    </row>
    <row r="69" spans="2:21">
      <c r="B69" t="s">
        <v>525</v>
      </c>
      <c r="C69" t="s">
        <v>526</v>
      </c>
      <c r="D69" t="s">
        <v>100</v>
      </c>
      <c r="E69" t="s">
        <v>123</v>
      </c>
      <c r="F69" t="s">
        <v>527</v>
      </c>
      <c r="G69" t="s">
        <v>414</v>
      </c>
      <c r="H69" t="s">
        <v>377</v>
      </c>
      <c r="I69" t="s">
        <v>207</v>
      </c>
      <c r="J69" t="s">
        <v>528</v>
      </c>
      <c r="K69" s="77">
        <v>0.5</v>
      </c>
      <c r="L69" t="s">
        <v>102</v>
      </c>
      <c r="M69" s="78">
        <v>2.4500000000000001E-2</v>
      </c>
      <c r="N69" s="78">
        <v>4.9399999999999999E-2</v>
      </c>
      <c r="O69" s="77">
        <v>29949</v>
      </c>
      <c r="P69" s="77">
        <v>98.8</v>
      </c>
      <c r="Q69" s="77">
        <v>0.36687999999999998</v>
      </c>
      <c r="R69" s="77">
        <v>29.956492000000001</v>
      </c>
      <c r="S69" s="78">
        <v>1E-4</v>
      </c>
      <c r="T69" s="78">
        <v>1.8E-3</v>
      </c>
      <c r="U69" s="78">
        <v>2.0000000000000001E-4</v>
      </c>
    </row>
    <row r="70" spans="2:21">
      <c r="B70" t="s">
        <v>529</v>
      </c>
      <c r="C70" t="s">
        <v>530</v>
      </c>
      <c r="D70" t="s">
        <v>100</v>
      </c>
      <c r="E70" t="s">
        <v>123</v>
      </c>
      <c r="F70" t="s">
        <v>531</v>
      </c>
      <c r="G70" t="s">
        <v>334</v>
      </c>
      <c r="H70" t="s">
        <v>415</v>
      </c>
      <c r="I70" t="s">
        <v>207</v>
      </c>
      <c r="J70" t="s">
        <v>532</v>
      </c>
      <c r="K70" s="77">
        <v>6.9</v>
      </c>
      <c r="L70" t="s">
        <v>102</v>
      </c>
      <c r="M70" s="78">
        <v>4.9399999999999999E-2</v>
      </c>
      <c r="N70" s="78">
        <v>6.5600000000000006E-2</v>
      </c>
      <c r="O70" s="77">
        <v>266000</v>
      </c>
      <c r="P70" s="77">
        <v>92.37</v>
      </c>
      <c r="Q70" s="77">
        <v>0</v>
      </c>
      <c r="R70" s="77">
        <v>245.70419999999999</v>
      </c>
      <c r="S70" s="78">
        <v>2.9999999999999997E-4</v>
      </c>
      <c r="T70" s="78">
        <v>1.47E-2</v>
      </c>
      <c r="U70" s="78">
        <v>1.5E-3</v>
      </c>
    </row>
    <row r="71" spans="2:21">
      <c r="B71" t="s">
        <v>533</v>
      </c>
      <c r="C71" t="s">
        <v>534</v>
      </c>
      <c r="D71" t="s">
        <v>100</v>
      </c>
      <c r="E71" t="s">
        <v>123</v>
      </c>
      <c r="F71" t="s">
        <v>535</v>
      </c>
      <c r="G71" t="s">
        <v>132</v>
      </c>
      <c r="H71" t="s">
        <v>415</v>
      </c>
      <c r="I71" t="s">
        <v>207</v>
      </c>
      <c r="J71" t="s">
        <v>536</v>
      </c>
      <c r="K71" s="77">
        <v>1.1200000000000001</v>
      </c>
      <c r="L71" t="s">
        <v>102</v>
      </c>
      <c r="M71" s="78">
        <v>3.6499999999999998E-2</v>
      </c>
      <c r="N71" s="78">
        <v>5.33E-2</v>
      </c>
      <c r="O71" s="77">
        <v>2073.39</v>
      </c>
      <c r="P71" s="77">
        <v>99.41</v>
      </c>
      <c r="Q71" s="77">
        <v>0</v>
      </c>
      <c r="R71" s="77">
        <v>2.061156999</v>
      </c>
      <c r="S71" s="78">
        <v>0</v>
      </c>
      <c r="T71" s="78">
        <v>1E-4</v>
      </c>
      <c r="U71" s="78">
        <v>0</v>
      </c>
    </row>
    <row r="72" spans="2:21">
      <c r="B72" t="s">
        <v>537</v>
      </c>
      <c r="C72" t="s">
        <v>538</v>
      </c>
      <c r="D72" t="s">
        <v>100</v>
      </c>
      <c r="E72" t="s">
        <v>123</v>
      </c>
      <c r="F72" t="s">
        <v>539</v>
      </c>
      <c r="G72" t="s">
        <v>540</v>
      </c>
      <c r="H72" t="s">
        <v>415</v>
      </c>
      <c r="I72" t="s">
        <v>207</v>
      </c>
      <c r="J72" t="s">
        <v>541</v>
      </c>
      <c r="K72" s="77">
        <v>0.83</v>
      </c>
      <c r="L72" t="s">
        <v>102</v>
      </c>
      <c r="M72" s="78">
        <v>3.9199999999999999E-2</v>
      </c>
      <c r="N72" s="78">
        <v>5.79E-2</v>
      </c>
      <c r="O72" s="77">
        <v>149705</v>
      </c>
      <c r="P72" s="77">
        <v>99.2</v>
      </c>
      <c r="Q72" s="77">
        <v>0</v>
      </c>
      <c r="R72" s="77">
        <v>148.50736000000001</v>
      </c>
      <c r="S72" s="78">
        <v>2.0000000000000001E-4</v>
      </c>
      <c r="T72" s="78">
        <v>8.8999999999999999E-3</v>
      </c>
      <c r="U72" s="78">
        <v>8.9999999999999998E-4</v>
      </c>
    </row>
    <row r="73" spans="2:21">
      <c r="B73" t="s">
        <v>542</v>
      </c>
      <c r="C73" t="s">
        <v>543</v>
      </c>
      <c r="D73" t="s">
        <v>100</v>
      </c>
      <c r="E73" t="s">
        <v>123</v>
      </c>
      <c r="F73" t="s">
        <v>544</v>
      </c>
      <c r="G73" t="s">
        <v>545</v>
      </c>
      <c r="H73" t="s">
        <v>415</v>
      </c>
      <c r="I73" t="s">
        <v>207</v>
      </c>
      <c r="J73" t="s">
        <v>546</v>
      </c>
      <c r="K73" s="77">
        <v>1.62</v>
      </c>
      <c r="L73" t="s">
        <v>102</v>
      </c>
      <c r="M73" s="78">
        <v>2.75E-2</v>
      </c>
      <c r="N73" s="78">
        <v>5.8400000000000001E-2</v>
      </c>
      <c r="O73" s="77">
        <v>4212.93</v>
      </c>
      <c r="P73" s="77">
        <v>95.52</v>
      </c>
      <c r="Q73" s="77">
        <v>0</v>
      </c>
      <c r="R73" s="77">
        <v>4.0241907360000004</v>
      </c>
      <c r="S73" s="78">
        <v>0</v>
      </c>
      <c r="T73" s="78">
        <v>2.0000000000000001E-4</v>
      </c>
      <c r="U73" s="78">
        <v>0</v>
      </c>
    </row>
    <row r="74" spans="2:21">
      <c r="B74" t="s">
        <v>547</v>
      </c>
      <c r="C74" t="s">
        <v>548</v>
      </c>
      <c r="D74" t="s">
        <v>100</v>
      </c>
      <c r="E74" t="s">
        <v>123</v>
      </c>
      <c r="F74" t="s">
        <v>549</v>
      </c>
      <c r="G74" t="s">
        <v>550</v>
      </c>
      <c r="H74" t="s">
        <v>444</v>
      </c>
      <c r="I74" t="s">
        <v>207</v>
      </c>
      <c r="J74" t="s">
        <v>551</v>
      </c>
      <c r="K74" s="77">
        <v>1.72</v>
      </c>
      <c r="L74" t="s">
        <v>102</v>
      </c>
      <c r="M74" s="78">
        <v>3.9E-2</v>
      </c>
      <c r="N74" s="78">
        <v>6.2300000000000001E-2</v>
      </c>
      <c r="O74" s="77">
        <v>65151</v>
      </c>
      <c r="P74" s="77">
        <v>96.28</v>
      </c>
      <c r="Q74" s="77">
        <v>1.27044</v>
      </c>
      <c r="R74" s="77">
        <v>63.997822800000002</v>
      </c>
      <c r="S74" s="78">
        <v>1E-4</v>
      </c>
      <c r="T74" s="78">
        <v>3.8E-3</v>
      </c>
      <c r="U74" s="78">
        <v>4.0000000000000002E-4</v>
      </c>
    </row>
    <row r="75" spans="2:21">
      <c r="B75" t="s">
        <v>552</v>
      </c>
      <c r="C75" t="s">
        <v>553</v>
      </c>
      <c r="D75" t="s">
        <v>100</v>
      </c>
      <c r="E75" t="s">
        <v>123</v>
      </c>
      <c r="F75" t="s">
        <v>554</v>
      </c>
      <c r="G75" t="s">
        <v>350</v>
      </c>
      <c r="H75" t="s">
        <v>444</v>
      </c>
      <c r="I75" t="s">
        <v>207</v>
      </c>
      <c r="J75" t="s">
        <v>555</v>
      </c>
      <c r="K75" s="77">
        <v>3.08</v>
      </c>
      <c r="L75" t="s">
        <v>102</v>
      </c>
      <c r="M75" s="78">
        <v>2.7E-2</v>
      </c>
      <c r="N75" s="78">
        <v>5.7700000000000001E-2</v>
      </c>
      <c r="O75" s="77">
        <v>156195.6</v>
      </c>
      <c r="P75" s="77">
        <v>91.23</v>
      </c>
      <c r="Q75" s="77">
        <v>0</v>
      </c>
      <c r="R75" s="77">
        <v>142.49724588000001</v>
      </c>
      <c r="S75" s="78">
        <v>2.0000000000000001E-4</v>
      </c>
      <c r="T75" s="78">
        <v>8.5000000000000006E-3</v>
      </c>
      <c r="U75" s="78">
        <v>8.9999999999999998E-4</v>
      </c>
    </row>
    <row r="76" spans="2:21">
      <c r="B76" t="s">
        <v>556</v>
      </c>
      <c r="C76" t="s">
        <v>557</v>
      </c>
      <c r="D76" t="s">
        <v>100</v>
      </c>
      <c r="E76" t="s">
        <v>123</v>
      </c>
      <c r="F76" t="s">
        <v>558</v>
      </c>
      <c r="G76" t="s">
        <v>435</v>
      </c>
      <c r="H76" t="s">
        <v>436</v>
      </c>
      <c r="I76" t="s">
        <v>150</v>
      </c>
      <c r="J76" t="s">
        <v>555</v>
      </c>
      <c r="K76" s="77">
        <v>1.25</v>
      </c>
      <c r="L76" t="s">
        <v>102</v>
      </c>
      <c r="M76" s="78">
        <v>4.1700000000000001E-2</v>
      </c>
      <c r="N76" s="78">
        <v>5.74E-2</v>
      </c>
      <c r="O76" s="77">
        <v>83721</v>
      </c>
      <c r="P76" s="77">
        <v>99.21</v>
      </c>
      <c r="Q76" s="77">
        <v>0</v>
      </c>
      <c r="R76" s="77">
        <v>83.059604100000001</v>
      </c>
      <c r="S76" s="78">
        <v>4.0000000000000002E-4</v>
      </c>
      <c r="T76" s="78">
        <v>5.0000000000000001E-3</v>
      </c>
      <c r="U76" s="78">
        <v>5.0000000000000001E-4</v>
      </c>
    </row>
    <row r="77" spans="2:21">
      <c r="B77" t="s">
        <v>559</v>
      </c>
      <c r="C77" t="s">
        <v>560</v>
      </c>
      <c r="D77" t="s">
        <v>100</v>
      </c>
      <c r="E77" t="s">
        <v>123</v>
      </c>
      <c r="F77" t="s">
        <v>558</v>
      </c>
      <c r="G77" t="s">
        <v>435</v>
      </c>
      <c r="H77" t="s">
        <v>436</v>
      </c>
      <c r="I77" t="s">
        <v>150</v>
      </c>
      <c r="J77" t="s">
        <v>561</v>
      </c>
      <c r="K77" s="77">
        <v>2.67</v>
      </c>
      <c r="L77" t="s">
        <v>102</v>
      </c>
      <c r="M77" s="78">
        <v>2.58E-2</v>
      </c>
      <c r="N77" s="78">
        <v>5.8500000000000003E-2</v>
      </c>
      <c r="O77" s="77">
        <v>148541.35999999999</v>
      </c>
      <c r="P77" s="77">
        <v>92.5</v>
      </c>
      <c r="Q77" s="77">
        <v>0</v>
      </c>
      <c r="R77" s="77">
        <v>137.400758</v>
      </c>
      <c r="S77" s="78">
        <v>5.0000000000000001E-4</v>
      </c>
      <c r="T77" s="78">
        <v>8.2000000000000007E-3</v>
      </c>
      <c r="U77" s="78">
        <v>8.0000000000000004E-4</v>
      </c>
    </row>
    <row r="78" spans="2:21">
      <c r="B78" t="s">
        <v>562</v>
      </c>
      <c r="C78" t="s">
        <v>563</v>
      </c>
      <c r="D78" t="s">
        <v>100</v>
      </c>
      <c r="E78" t="s">
        <v>123</v>
      </c>
      <c r="F78" t="s">
        <v>564</v>
      </c>
      <c r="G78" t="s">
        <v>132</v>
      </c>
      <c r="H78" t="s">
        <v>444</v>
      </c>
      <c r="I78" t="s">
        <v>207</v>
      </c>
      <c r="J78" t="s">
        <v>464</v>
      </c>
      <c r="K78" s="77">
        <v>0.73</v>
      </c>
      <c r="L78" t="s">
        <v>102</v>
      </c>
      <c r="M78" s="78">
        <v>2.1600000000000001E-2</v>
      </c>
      <c r="N78" s="78">
        <v>5.62E-2</v>
      </c>
      <c r="O78" s="77">
        <v>4985.09</v>
      </c>
      <c r="P78" s="77">
        <v>98.16</v>
      </c>
      <c r="Q78" s="77">
        <v>0</v>
      </c>
      <c r="R78" s="77">
        <v>4.8933643440000001</v>
      </c>
      <c r="S78" s="78">
        <v>0</v>
      </c>
      <c r="T78" s="78">
        <v>2.9999999999999997E-4</v>
      </c>
      <c r="U78" s="78">
        <v>0</v>
      </c>
    </row>
    <row r="79" spans="2:21">
      <c r="B79" t="s">
        <v>565</v>
      </c>
      <c r="C79" t="s">
        <v>566</v>
      </c>
      <c r="D79" t="s">
        <v>100</v>
      </c>
      <c r="E79" t="s">
        <v>123</v>
      </c>
      <c r="F79" t="s">
        <v>567</v>
      </c>
      <c r="G79" t="s">
        <v>568</v>
      </c>
      <c r="H79" t="s">
        <v>444</v>
      </c>
      <c r="I79" t="s">
        <v>207</v>
      </c>
      <c r="J79" t="s">
        <v>569</v>
      </c>
      <c r="K79" s="77">
        <v>5.83</v>
      </c>
      <c r="L79" t="s">
        <v>102</v>
      </c>
      <c r="M79" s="78">
        <v>2.3400000000000001E-2</v>
      </c>
      <c r="N79" s="78">
        <v>5.7299999999999997E-2</v>
      </c>
      <c r="O79" s="77">
        <v>32500.31</v>
      </c>
      <c r="P79" s="77">
        <v>82.62</v>
      </c>
      <c r="Q79" s="77">
        <v>0</v>
      </c>
      <c r="R79" s="77">
        <v>26.851756122000001</v>
      </c>
      <c r="S79" s="78">
        <v>0</v>
      </c>
      <c r="T79" s="78">
        <v>1.6000000000000001E-3</v>
      </c>
      <c r="U79" s="78">
        <v>2.0000000000000001E-4</v>
      </c>
    </row>
    <row r="80" spans="2:21">
      <c r="B80" t="s">
        <v>570</v>
      </c>
      <c r="C80" t="s">
        <v>571</v>
      </c>
      <c r="D80" t="s">
        <v>100</v>
      </c>
      <c r="E80" t="s">
        <v>123</v>
      </c>
      <c r="F80" t="s">
        <v>434</v>
      </c>
      <c r="G80" t="s">
        <v>435</v>
      </c>
      <c r="H80" t="s">
        <v>456</v>
      </c>
      <c r="I80" t="s">
        <v>150</v>
      </c>
      <c r="J80" t="s">
        <v>572</v>
      </c>
      <c r="K80" s="77">
        <v>1.84</v>
      </c>
      <c r="L80" t="s">
        <v>102</v>
      </c>
      <c r="M80" s="78">
        <v>2.9499999999999998E-2</v>
      </c>
      <c r="N80" s="78">
        <v>6.2899999999999998E-2</v>
      </c>
      <c r="O80" s="77">
        <v>29924.12</v>
      </c>
      <c r="P80" s="77">
        <v>94.95</v>
      </c>
      <c r="Q80" s="77">
        <v>0</v>
      </c>
      <c r="R80" s="77">
        <v>28.412951939999999</v>
      </c>
      <c r="S80" s="78">
        <v>1E-4</v>
      </c>
      <c r="T80" s="78">
        <v>1.6999999999999999E-3</v>
      </c>
      <c r="U80" s="78">
        <v>2.0000000000000001E-4</v>
      </c>
    </row>
    <row r="81" spans="2:21">
      <c r="B81" t="s">
        <v>573</v>
      </c>
      <c r="C81" t="s">
        <v>574</v>
      </c>
      <c r="D81" t="s">
        <v>100</v>
      </c>
      <c r="E81" t="s">
        <v>123</v>
      </c>
      <c r="F81" t="s">
        <v>575</v>
      </c>
      <c r="G81" t="s">
        <v>576</v>
      </c>
      <c r="H81" t="s">
        <v>456</v>
      </c>
      <c r="I81" t="s">
        <v>150</v>
      </c>
      <c r="J81" t="s">
        <v>577</v>
      </c>
      <c r="K81" s="77">
        <v>4.6900000000000004</v>
      </c>
      <c r="L81" t="s">
        <v>102</v>
      </c>
      <c r="M81" s="78">
        <v>1.4999999999999999E-2</v>
      </c>
      <c r="N81" s="78">
        <v>6.0400000000000002E-2</v>
      </c>
      <c r="O81" s="77">
        <v>191000</v>
      </c>
      <c r="P81" s="77">
        <v>81.430000000000007</v>
      </c>
      <c r="Q81" s="77">
        <v>0</v>
      </c>
      <c r="R81" s="77">
        <v>155.53129999999999</v>
      </c>
      <c r="S81" s="78">
        <v>5.0000000000000001E-4</v>
      </c>
      <c r="T81" s="78">
        <v>9.2999999999999992E-3</v>
      </c>
      <c r="U81" s="78">
        <v>1E-3</v>
      </c>
    </row>
    <row r="82" spans="2:21">
      <c r="B82" t="s">
        <v>578</v>
      </c>
      <c r="C82" t="s">
        <v>579</v>
      </c>
      <c r="D82" t="s">
        <v>100</v>
      </c>
      <c r="E82" t="s">
        <v>123</v>
      </c>
      <c r="F82" t="s">
        <v>580</v>
      </c>
      <c r="G82" t="s">
        <v>576</v>
      </c>
      <c r="H82" t="s">
        <v>463</v>
      </c>
      <c r="I82" t="s">
        <v>207</v>
      </c>
      <c r="J82" t="s">
        <v>581</v>
      </c>
      <c r="K82" s="77">
        <v>3.28</v>
      </c>
      <c r="L82" t="s">
        <v>102</v>
      </c>
      <c r="M82" s="78">
        <v>2.0500000000000001E-2</v>
      </c>
      <c r="N82" s="78">
        <v>5.7599999999999998E-2</v>
      </c>
      <c r="O82" s="77">
        <v>130840.16</v>
      </c>
      <c r="P82" s="77">
        <v>89.02</v>
      </c>
      <c r="Q82" s="77">
        <v>0</v>
      </c>
      <c r="R82" s="77">
        <v>116.473910432</v>
      </c>
      <c r="S82" s="78">
        <v>2.9999999999999997E-4</v>
      </c>
      <c r="T82" s="78">
        <v>6.8999999999999999E-3</v>
      </c>
      <c r="U82" s="78">
        <v>6.9999999999999999E-4</v>
      </c>
    </row>
    <row r="83" spans="2:21">
      <c r="B83" t="s">
        <v>582</v>
      </c>
      <c r="C83" t="s">
        <v>583</v>
      </c>
      <c r="D83" t="s">
        <v>100</v>
      </c>
      <c r="E83" t="s">
        <v>123</v>
      </c>
      <c r="F83" t="s">
        <v>584</v>
      </c>
      <c r="G83" t="s">
        <v>376</v>
      </c>
      <c r="H83" t="s">
        <v>456</v>
      </c>
      <c r="I83" t="s">
        <v>150</v>
      </c>
      <c r="J83" t="s">
        <v>585</v>
      </c>
      <c r="K83" s="77">
        <v>3.41</v>
      </c>
      <c r="L83" t="s">
        <v>102</v>
      </c>
      <c r="M83" s="78">
        <v>2.3E-2</v>
      </c>
      <c r="N83" s="78">
        <v>5.7799999999999997E-2</v>
      </c>
      <c r="O83" s="77">
        <v>352425</v>
      </c>
      <c r="P83" s="77">
        <v>89.28</v>
      </c>
      <c r="Q83" s="77">
        <v>0</v>
      </c>
      <c r="R83" s="77">
        <v>314.64503999999999</v>
      </c>
      <c r="S83" s="78">
        <v>5.9999999999999995E-4</v>
      </c>
      <c r="T83" s="78">
        <v>1.8800000000000001E-2</v>
      </c>
      <c r="U83" s="78">
        <v>1.9E-3</v>
      </c>
    </row>
    <row r="84" spans="2:21">
      <c r="B84" t="s">
        <v>586</v>
      </c>
      <c r="C84" t="s">
        <v>587</v>
      </c>
      <c r="D84" t="s">
        <v>100</v>
      </c>
      <c r="E84" t="s">
        <v>123</v>
      </c>
      <c r="F84" t="s">
        <v>588</v>
      </c>
      <c r="G84" t="s">
        <v>435</v>
      </c>
      <c r="H84" t="s">
        <v>456</v>
      </c>
      <c r="I84" t="s">
        <v>150</v>
      </c>
      <c r="J84" t="s">
        <v>589</v>
      </c>
      <c r="K84" s="77">
        <v>2.34</v>
      </c>
      <c r="L84" t="s">
        <v>102</v>
      </c>
      <c r="M84" s="78">
        <v>2.4E-2</v>
      </c>
      <c r="N84" s="78">
        <v>0.1041</v>
      </c>
      <c r="O84" s="77">
        <v>75824.02</v>
      </c>
      <c r="P84" s="77">
        <v>91.2</v>
      </c>
      <c r="Q84" s="77">
        <v>0.90988999999999998</v>
      </c>
      <c r="R84" s="77">
        <v>70.061396239999993</v>
      </c>
      <c r="S84" s="78">
        <v>2.9999999999999997E-4</v>
      </c>
      <c r="T84" s="78">
        <v>4.1999999999999997E-3</v>
      </c>
      <c r="U84" s="78">
        <v>4.0000000000000002E-4</v>
      </c>
    </row>
    <row r="85" spans="2:21">
      <c r="B85" t="s">
        <v>590</v>
      </c>
      <c r="C85" t="s">
        <v>591</v>
      </c>
      <c r="D85" t="s">
        <v>100</v>
      </c>
      <c r="E85" t="s">
        <v>123</v>
      </c>
      <c r="F85" t="s">
        <v>592</v>
      </c>
      <c r="G85" t="s">
        <v>435</v>
      </c>
      <c r="H85" t="s">
        <v>463</v>
      </c>
      <c r="I85" t="s">
        <v>207</v>
      </c>
      <c r="J85" t="s">
        <v>593</v>
      </c>
      <c r="K85" s="77">
        <v>0.83</v>
      </c>
      <c r="L85" t="s">
        <v>102</v>
      </c>
      <c r="M85" s="78">
        <v>3.4200000000000001E-2</v>
      </c>
      <c r="N85" s="78">
        <v>6.1800000000000001E-2</v>
      </c>
      <c r="O85" s="77">
        <v>104400</v>
      </c>
      <c r="P85" s="77">
        <v>98.4</v>
      </c>
      <c r="Q85" s="77">
        <v>0</v>
      </c>
      <c r="R85" s="77">
        <v>102.7296</v>
      </c>
      <c r="S85" s="78">
        <v>5.0000000000000001E-4</v>
      </c>
      <c r="T85" s="78">
        <v>6.1000000000000004E-3</v>
      </c>
      <c r="U85" s="78">
        <v>5.9999999999999995E-4</v>
      </c>
    </row>
    <row r="86" spans="2:21">
      <c r="B86" t="s">
        <v>594</v>
      </c>
      <c r="C86" t="s">
        <v>595</v>
      </c>
      <c r="D86" t="s">
        <v>100</v>
      </c>
      <c r="E86" t="s">
        <v>123</v>
      </c>
      <c r="F86" t="s">
        <v>467</v>
      </c>
      <c r="G86" t="s">
        <v>435</v>
      </c>
      <c r="H86" t="s">
        <v>463</v>
      </c>
      <c r="I86" t="s">
        <v>207</v>
      </c>
      <c r="J86" t="s">
        <v>555</v>
      </c>
      <c r="K86" s="77">
        <v>1.07</v>
      </c>
      <c r="L86" t="s">
        <v>102</v>
      </c>
      <c r="M86" s="78">
        <v>4.2000000000000003E-2</v>
      </c>
      <c r="N86" s="78">
        <v>5.7700000000000001E-2</v>
      </c>
      <c r="O86" s="77">
        <v>8566</v>
      </c>
      <c r="P86" s="77">
        <v>100.06</v>
      </c>
      <c r="Q86" s="77">
        <v>0</v>
      </c>
      <c r="R86" s="77">
        <v>8.5711396000000004</v>
      </c>
      <c r="S86" s="78">
        <v>0</v>
      </c>
      <c r="T86" s="78">
        <v>5.0000000000000001E-4</v>
      </c>
      <c r="U86" s="78">
        <v>1E-4</v>
      </c>
    </row>
    <row r="87" spans="2:21">
      <c r="B87" t="s">
        <v>596</v>
      </c>
      <c r="C87" t="s">
        <v>597</v>
      </c>
      <c r="D87" t="s">
        <v>100</v>
      </c>
      <c r="E87" t="s">
        <v>123</v>
      </c>
      <c r="F87" t="s">
        <v>598</v>
      </c>
      <c r="G87" t="s">
        <v>350</v>
      </c>
      <c r="H87" t="s">
        <v>456</v>
      </c>
      <c r="I87" t="s">
        <v>150</v>
      </c>
      <c r="J87" t="s">
        <v>599</v>
      </c>
      <c r="K87" s="77">
        <v>2.37</v>
      </c>
      <c r="L87" t="s">
        <v>102</v>
      </c>
      <c r="M87" s="78">
        <v>3.2899999999999999E-2</v>
      </c>
      <c r="N87" s="78">
        <v>6.0400000000000002E-2</v>
      </c>
      <c r="O87" s="77">
        <v>155333.34</v>
      </c>
      <c r="P87" s="77">
        <v>93.97</v>
      </c>
      <c r="Q87" s="77">
        <v>42.027369999999998</v>
      </c>
      <c r="R87" s="77">
        <v>187.99410959799999</v>
      </c>
      <c r="S87" s="78">
        <v>2.9999999999999997E-4</v>
      </c>
      <c r="T87" s="78">
        <v>1.12E-2</v>
      </c>
      <c r="U87" s="78">
        <v>1.1999999999999999E-3</v>
      </c>
    </row>
    <row r="88" spans="2:21">
      <c r="B88" t="s">
        <v>600</v>
      </c>
      <c r="C88" t="s">
        <v>601</v>
      </c>
      <c r="D88" t="s">
        <v>100</v>
      </c>
      <c r="E88" t="s">
        <v>123</v>
      </c>
      <c r="F88" t="s">
        <v>477</v>
      </c>
      <c r="G88" t="s">
        <v>334</v>
      </c>
      <c r="H88" t="s">
        <v>463</v>
      </c>
      <c r="I88" t="s">
        <v>207</v>
      </c>
      <c r="J88" t="s">
        <v>361</v>
      </c>
      <c r="K88" s="77">
        <v>3.61</v>
      </c>
      <c r="L88" t="s">
        <v>102</v>
      </c>
      <c r="M88" s="78">
        <v>3.95E-2</v>
      </c>
      <c r="N88" s="78">
        <v>9.1600000000000001E-2</v>
      </c>
      <c r="O88" s="77">
        <v>105218.65</v>
      </c>
      <c r="P88" s="77">
        <v>84.53</v>
      </c>
      <c r="Q88" s="77">
        <v>0</v>
      </c>
      <c r="R88" s="77">
        <v>88.941324844999997</v>
      </c>
      <c r="S88" s="78">
        <v>1E-4</v>
      </c>
      <c r="T88" s="78">
        <v>5.3E-3</v>
      </c>
      <c r="U88" s="78">
        <v>5.0000000000000001E-4</v>
      </c>
    </row>
    <row r="89" spans="2:21">
      <c r="B89" t="s">
        <v>602</v>
      </c>
      <c r="C89" t="s">
        <v>603</v>
      </c>
      <c r="D89" t="s">
        <v>100</v>
      </c>
      <c r="E89" t="s">
        <v>123</v>
      </c>
      <c r="F89" t="s">
        <v>604</v>
      </c>
      <c r="G89" t="s">
        <v>350</v>
      </c>
      <c r="H89" t="s">
        <v>491</v>
      </c>
      <c r="I89" t="s">
        <v>207</v>
      </c>
      <c r="J89" t="s">
        <v>421</v>
      </c>
      <c r="K89" s="77">
        <v>3.75</v>
      </c>
      <c r="L89" t="s">
        <v>102</v>
      </c>
      <c r="M89" s="78">
        <v>2.5000000000000001E-2</v>
      </c>
      <c r="N89" s="78">
        <v>6.4299999999999996E-2</v>
      </c>
      <c r="O89" s="77">
        <v>177433</v>
      </c>
      <c r="P89" s="77">
        <v>86.77</v>
      </c>
      <c r="Q89" s="77">
        <v>0</v>
      </c>
      <c r="R89" s="77">
        <v>153.95861410000001</v>
      </c>
      <c r="S89" s="78">
        <v>2.0000000000000001E-4</v>
      </c>
      <c r="T89" s="78">
        <v>9.1999999999999998E-3</v>
      </c>
      <c r="U89" s="78">
        <v>8.9999999999999998E-4</v>
      </c>
    </row>
    <row r="90" spans="2:21">
      <c r="B90" t="s">
        <v>605</v>
      </c>
      <c r="C90" t="s">
        <v>606</v>
      </c>
      <c r="D90" t="s">
        <v>100</v>
      </c>
      <c r="E90" t="s">
        <v>123</v>
      </c>
      <c r="F90" t="s">
        <v>607</v>
      </c>
      <c r="G90" t="s">
        <v>550</v>
      </c>
      <c r="H90" t="s">
        <v>496</v>
      </c>
      <c r="I90" t="s">
        <v>150</v>
      </c>
      <c r="J90" t="s">
        <v>608</v>
      </c>
      <c r="K90" s="77">
        <v>0.25</v>
      </c>
      <c r="L90" t="s">
        <v>102</v>
      </c>
      <c r="M90" s="78">
        <v>2.4500000000000001E-2</v>
      </c>
      <c r="N90" s="78">
        <v>0.1172</v>
      </c>
      <c r="O90" s="77">
        <v>1</v>
      </c>
      <c r="P90" s="77">
        <v>99.4</v>
      </c>
      <c r="Q90" s="77">
        <v>0</v>
      </c>
      <c r="R90" s="77">
        <v>9.9400000000000009E-4</v>
      </c>
      <c r="S90" s="78">
        <v>0</v>
      </c>
      <c r="T90" s="78">
        <v>0</v>
      </c>
      <c r="U90" s="78">
        <v>0</v>
      </c>
    </row>
    <row r="91" spans="2:21">
      <c r="B91" t="s">
        <v>609</v>
      </c>
      <c r="C91" t="s">
        <v>610</v>
      </c>
      <c r="D91" t="s">
        <v>100</v>
      </c>
      <c r="E91" t="s">
        <v>123</v>
      </c>
      <c r="F91" t="s">
        <v>611</v>
      </c>
      <c r="G91" t="s">
        <v>435</v>
      </c>
      <c r="H91" t="s">
        <v>496</v>
      </c>
      <c r="I91" t="s">
        <v>150</v>
      </c>
      <c r="J91" t="s">
        <v>612</v>
      </c>
      <c r="K91" s="77">
        <v>3.11</v>
      </c>
      <c r="L91" t="s">
        <v>102</v>
      </c>
      <c r="M91" s="78">
        <v>4.53E-2</v>
      </c>
      <c r="N91" s="78">
        <v>6.6799999999999998E-2</v>
      </c>
      <c r="O91" s="77">
        <v>256192</v>
      </c>
      <c r="P91" s="77">
        <v>95.03</v>
      </c>
      <c r="Q91" s="77">
        <v>0</v>
      </c>
      <c r="R91" s="77">
        <v>243.4592576</v>
      </c>
      <c r="S91" s="78">
        <v>4.0000000000000002E-4</v>
      </c>
      <c r="T91" s="78">
        <v>1.4500000000000001E-2</v>
      </c>
      <c r="U91" s="78">
        <v>1.5E-3</v>
      </c>
    </row>
    <row r="92" spans="2:21">
      <c r="B92" t="s">
        <v>613</v>
      </c>
      <c r="C92" t="s">
        <v>614</v>
      </c>
      <c r="D92" t="s">
        <v>100</v>
      </c>
      <c r="E92" t="s">
        <v>123</v>
      </c>
      <c r="F92" t="s">
        <v>615</v>
      </c>
      <c r="G92" t="s">
        <v>350</v>
      </c>
      <c r="H92" t="s">
        <v>496</v>
      </c>
      <c r="I92" t="s">
        <v>150</v>
      </c>
      <c r="J92" t="s">
        <v>616</v>
      </c>
      <c r="K92" s="77">
        <v>3.38</v>
      </c>
      <c r="L92" t="s">
        <v>102</v>
      </c>
      <c r="M92" s="78">
        <v>7.2499999999999995E-2</v>
      </c>
      <c r="N92" s="78">
        <v>6.5799999999999997E-2</v>
      </c>
      <c r="O92" s="77">
        <v>422000</v>
      </c>
      <c r="P92" s="77">
        <v>107.8</v>
      </c>
      <c r="Q92" s="77">
        <v>0</v>
      </c>
      <c r="R92" s="77">
        <v>454.916</v>
      </c>
      <c r="S92" s="78">
        <v>6.9999999999999999E-4</v>
      </c>
      <c r="T92" s="78">
        <v>2.7099999999999999E-2</v>
      </c>
      <c r="U92" s="78">
        <v>2.8E-3</v>
      </c>
    </row>
    <row r="93" spans="2:21">
      <c r="B93" t="s">
        <v>617</v>
      </c>
      <c r="C93" t="s">
        <v>618</v>
      </c>
      <c r="D93" t="s">
        <v>100</v>
      </c>
      <c r="E93" t="s">
        <v>123</v>
      </c>
      <c r="F93" t="s">
        <v>619</v>
      </c>
      <c r="G93" t="s">
        <v>435</v>
      </c>
      <c r="H93" t="s">
        <v>620</v>
      </c>
      <c r="I93" t="s">
        <v>150</v>
      </c>
      <c r="J93" t="s">
        <v>621</v>
      </c>
      <c r="K93" s="77">
        <v>1.21</v>
      </c>
      <c r="L93" t="s">
        <v>102</v>
      </c>
      <c r="M93" s="78">
        <v>4.3999999999999997E-2</v>
      </c>
      <c r="N93" s="78">
        <v>6.9900000000000004E-2</v>
      </c>
      <c r="O93" s="77">
        <v>76953</v>
      </c>
      <c r="P93" s="77">
        <v>98.2</v>
      </c>
      <c r="Q93" s="77">
        <v>0</v>
      </c>
      <c r="R93" s="77">
        <v>75.567846000000003</v>
      </c>
      <c r="S93" s="78">
        <v>5.9999999999999995E-4</v>
      </c>
      <c r="T93" s="78">
        <v>4.4999999999999997E-3</v>
      </c>
      <c r="U93" s="78">
        <v>5.0000000000000001E-4</v>
      </c>
    </row>
    <row r="94" spans="2:21">
      <c r="B94" t="s">
        <v>622</v>
      </c>
      <c r="C94" t="s">
        <v>623</v>
      </c>
      <c r="D94" t="s">
        <v>100</v>
      </c>
      <c r="E94" t="s">
        <v>123</v>
      </c>
      <c r="F94" t="s">
        <v>619</v>
      </c>
      <c r="G94" t="s">
        <v>435</v>
      </c>
      <c r="H94" t="s">
        <v>620</v>
      </c>
      <c r="I94" t="s">
        <v>150</v>
      </c>
      <c r="J94" t="s">
        <v>624</v>
      </c>
      <c r="K94" s="77">
        <v>2.74</v>
      </c>
      <c r="L94" t="s">
        <v>102</v>
      </c>
      <c r="M94" s="78">
        <v>5.5500000000000001E-2</v>
      </c>
      <c r="N94" s="78">
        <v>7.0599999999999996E-2</v>
      </c>
      <c r="O94" s="77">
        <v>270000</v>
      </c>
      <c r="P94" s="77">
        <v>100.09</v>
      </c>
      <c r="Q94" s="77">
        <v>0</v>
      </c>
      <c r="R94" s="77">
        <v>270.24299999999999</v>
      </c>
      <c r="S94" s="78">
        <v>1.6999999999999999E-3</v>
      </c>
      <c r="T94" s="78">
        <v>1.61E-2</v>
      </c>
      <c r="U94" s="78">
        <v>1.6999999999999999E-3</v>
      </c>
    </row>
    <row r="95" spans="2:21">
      <c r="B95" t="s">
        <v>625</v>
      </c>
      <c r="C95" t="s">
        <v>626</v>
      </c>
      <c r="D95" t="s">
        <v>100</v>
      </c>
      <c r="E95" t="s">
        <v>123</v>
      </c>
      <c r="F95" t="s">
        <v>627</v>
      </c>
      <c r="G95" t="s">
        <v>576</v>
      </c>
      <c r="H95" t="s">
        <v>221</v>
      </c>
      <c r="I95" t="s">
        <v>628</v>
      </c>
      <c r="J95" t="s">
        <v>629</v>
      </c>
      <c r="K95" s="77">
        <v>3.59</v>
      </c>
      <c r="L95" t="s">
        <v>102</v>
      </c>
      <c r="M95" s="78">
        <v>6.0499999999999998E-2</v>
      </c>
      <c r="N95" s="78">
        <v>6.1400000000000003E-2</v>
      </c>
      <c r="O95" s="77">
        <v>222000</v>
      </c>
      <c r="P95" s="77">
        <v>99.98</v>
      </c>
      <c r="Q95" s="77">
        <v>6.7154999999999996</v>
      </c>
      <c r="R95" s="77">
        <v>228.6711</v>
      </c>
      <c r="S95" s="78">
        <v>1E-3</v>
      </c>
      <c r="T95" s="78">
        <v>1.3599999999999999E-2</v>
      </c>
      <c r="U95" s="78">
        <v>1.4E-3</v>
      </c>
    </row>
    <row r="96" spans="2:21">
      <c r="B96" s="79" t="s">
        <v>308</v>
      </c>
      <c r="C96" s="16"/>
      <c r="D96" s="16"/>
      <c r="E96" s="16"/>
      <c r="F96" s="16"/>
      <c r="K96" s="81">
        <v>2.34</v>
      </c>
      <c r="N96" s="80">
        <v>7.4399999999999994E-2</v>
      </c>
      <c r="O96" s="81">
        <v>1247901.8799999999</v>
      </c>
      <c r="Q96" s="81">
        <v>16.753990000000002</v>
      </c>
      <c r="R96" s="81">
        <v>1247.1090151430001</v>
      </c>
      <c r="T96" s="80">
        <v>7.4399999999999994E-2</v>
      </c>
      <c r="U96" s="80">
        <v>7.7000000000000002E-3</v>
      </c>
    </row>
    <row r="97" spans="2:21">
      <c r="B97" t="s">
        <v>630</v>
      </c>
      <c r="C97" t="s">
        <v>631</v>
      </c>
      <c r="D97" t="s">
        <v>100</v>
      </c>
      <c r="E97" t="s">
        <v>123</v>
      </c>
      <c r="F97" t="s">
        <v>632</v>
      </c>
      <c r="G97" t="s">
        <v>633</v>
      </c>
      <c r="H97" t="s">
        <v>377</v>
      </c>
      <c r="I97" t="s">
        <v>207</v>
      </c>
      <c r="J97" t="s">
        <v>634</v>
      </c>
      <c r="K97" s="77">
        <v>0.98</v>
      </c>
      <c r="L97" t="s">
        <v>102</v>
      </c>
      <c r="M97" s="78">
        <v>3.49E-2</v>
      </c>
      <c r="N97" s="78">
        <v>6.8000000000000005E-2</v>
      </c>
      <c r="O97" s="77">
        <v>412279.28</v>
      </c>
      <c r="P97" s="77">
        <v>104.41</v>
      </c>
      <c r="Q97" s="77">
        <v>0</v>
      </c>
      <c r="R97" s="77">
        <v>430.46079624800001</v>
      </c>
      <c r="S97" s="78">
        <v>5.0000000000000001E-4</v>
      </c>
      <c r="T97" s="78">
        <v>2.5700000000000001E-2</v>
      </c>
      <c r="U97" s="78">
        <v>2.5999999999999999E-3</v>
      </c>
    </row>
    <row r="98" spans="2:21">
      <c r="B98" t="s">
        <v>635</v>
      </c>
      <c r="C98" t="s">
        <v>636</v>
      </c>
      <c r="D98" t="s">
        <v>100</v>
      </c>
      <c r="E98" t="s">
        <v>123</v>
      </c>
      <c r="F98" t="s">
        <v>637</v>
      </c>
      <c r="G98" t="s">
        <v>129</v>
      </c>
      <c r="H98" t="s">
        <v>415</v>
      </c>
      <c r="I98" t="s">
        <v>207</v>
      </c>
      <c r="J98" t="s">
        <v>638</v>
      </c>
      <c r="K98" s="77">
        <v>1.2</v>
      </c>
      <c r="L98" t="s">
        <v>102</v>
      </c>
      <c r="M98" s="78">
        <v>3.3700000000000001E-2</v>
      </c>
      <c r="N98" s="78">
        <v>6.6400000000000001E-2</v>
      </c>
      <c r="O98" s="77">
        <v>90000</v>
      </c>
      <c r="P98" s="77">
        <v>105.41</v>
      </c>
      <c r="Q98" s="77">
        <v>0</v>
      </c>
      <c r="R98" s="77">
        <v>94.869</v>
      </c>
      <c r="S98" s="78">
        <v>4.0000000000000002E-4</v>
      </c>
      <c r="T98" s="78">
        <v>5.7000000000000002E-3</v>
      </c>
      <c r="U98" s="78">
        <v>5.9999999999999995E-4</v>
      </c>
    </row>
    <row r="99" spans="2:21">
      <c r="B99" t="s">
        <v>639</v>
      </c>
      <c r="C99" t="s">
        <v>640</v>
      </c>
      <c r="D99" t="s">
        <v>100</v>
      </c>
      <c r="E99" t="s">
        <v>123</v>
      </c>
      <c r="F99" t="s">
        <v>641</v>
      </c>
      <c r="G99" t="s">
        <v>376</v>
      </c>
      <c r="H99" t="s">
        <v>420</v>
      </c>
      <c r="I99" t="s">
        <v>150</v>
      </c>
      <c r="J99" t="s">
        <v>642</v>
      </c>
      <c r="K99" s="77">
        <v>3.56</v>
      </c>
      <c r="L99" t="s">
        <v>102</v>
      </c>
      <c r="M99" s="78">
        <v>4.2999999999999997E-2</v>
      </c>
      <c r="N99" s="78">
        <v>7.9699999999999993E-2</v>
      </c>
      <c r="O99" s="77">
        <v>304980.13</v>
      </c>
      <c r="P99" s="77">
        <v>89.3</v>
      </c>
      <c r="Q99" s="77">
        <v>0</v>
      </c>
      <c r="R99" s="77">
        <v>272.34725608999997</v>
      </c>
      <c r="S99" s="78">
        <v>2.9999999999999997E-4</v>
      </c>
      <c r="T99" s="78">
        <v>1.6199999999999999E-2</v>
      </c>
      <c r="U99" s="78">
        <v>1.6999999999999999E-3</v>
      </c>
    </row>
    <row r="100" spans="2:21">
      <c r="B100" t="s">
        <v>643</v>
      </c>
      <c r="C100" t="s">
        <v>644</v>
      </c>
      <c r="D100" t="s">
        <v>100</v>
      </c>
      <c r="E100" t="s">
        <v>123</v>
      </c>
      <c r="F100" t="s">
        <v>554</v>
      </c>
      <c r="G100" t="s">
        <v>350</v>
      </c>
      <c r="H100" t="s">
        <v>444</v>
      </c>
      <c r="I100" t="s">
        <v>207</v>
      </c>
      <c r="J100" t="s">
        <v>645</v>
      </c>
      <c r="K100" s="77">
        <v>1.22</v>
      </c>
      <c r="L100" t="s">
        <v>102</v>
      </c>
      <c r="M100" s="78">
        <v>4.7E-2</v>
      </c>
      <c r="N100" s="78">
        <v>6.9099999999999995E-2</v>
      </c>
      <c r="O100" s="77">
        <v>33600</v>
      </c>
      <c r="P100" s="77">
        <v>102.2</v>
      </c>
      <c r="Q100" s="77">
        <v>2.3260399999999999</v>
      </c>
      <c r="R100" s="77">
        <v>36.665239999999997</v>
      </c>
      <c r="S100" s="78">
        <v>1E-4</v>
      </c>
      <c r="T100" s="78">
        <v>2.2000000000000001E-3</v>
      </c>
      <c r="U100" s="78">
        <v>2.0000000000000001E-4</v>
      </c>
    </row>
    <row r="101" spans="2:21">
      <c r="B101" t="s">
        <v>646</v>
      </c>
      <c r="C101" t="s">
        <v>647</v>
      </c>
      <c r="D101" t="s">
        <v>100</v>
      </c>
      <c r="E101" t="s">
        <v>123</v>
      </c>
      <c r="F101" t="s">
        <v>648</v>
      </c>
      <c r="G101" t="s">
        <v>550</v>
      </c>
      <c r="H101" t="s">
        <v>444</v>
      </c>
      <c r="I101" t="s">
        <v>207</v>
      </c>
      <c r="J101" t="s">
        <v>464</v>
      </c>
      <c r="K101" s="77">
        <v>1.95</v>
      </c>
      <c r="L101" t="s">
        <v>102</v>
      </c>
      <c r="M101" s="78">
        <v>5.6000000000000001E-2</v>
      </c>
      <c r="N101" s="78">
        <v>5.9400000000000001E-2</v>
      </c>
      <c r="O101" s="77">
        <v>36970.449999999997</v>
      </c>
      <c r="P101" s="77">
        <v>108.99</v>
      </c>
      <c r="Q101" s="77">
        <v>14.427949999999999</v>
      </c>
      <c r="R101" s="77">
        <v>54.722043454999998</v>
      </c>
      <c r="S101" s="78">
        <v>2.0000000000000001E-4</v>
      </c>
      <c r="T101" s="78">
        <v>3.3E-3</v>
      </c>
      <c r="U101" s="78">
        <v>2.9999999999999997E-4</v>
      </c>
    </row>
    <row r="102" spans="2:21">
      <c r="B102" t="s">
        <v>649</v>
      </c>
      <c r="C102" t="s">
        <v>650</v>
      </c>
      <c r="D102" t="s">
        <v>100</v>
      </c>
      <c r="E102" t="s">
        <v>123</v>
      </c>
      <c r="F102" t="s">
        <v>651</v>
      </c>
      <c r="G102" t="s">
        <v>633</v>
      </c>
      <c r="H102" t="s">
        <v>436</v>
      </c>
      <c r="I102" t="s">
        <v>150</v>
      </c>
      <c r="J102" t="s">
        <v>652</v>
      </c>
      <c r="K102" s="77">
        <v>3.53</v>
      </c>
      <c r="L102" t="s">
        <v>102</v>
      </c>
      <c r="M102" s="78">
        <v>4.6899999999999997E-2</v>
      </c>
      <c r="N102" s="78">
        <v>8.2900000000000001E-2</v>
      </c>
      <c r="O102" s="77">
        <v>370072.02</v>
      </c>
      <c r="P102" s="77">
        <v>96.75</v>
      </c>
      <c r="Q102" s="77">
        <v>0</v>
      </c>
      <c r="R102" s="77">
        <v>358.04467935000002</v>
      </c>
      <c r="S102" s="78">
        <v>2.9999999999999997E-4</v>
      </c>
      <c r="T102" s="78">
        <v>2.1399999999999999E-2</v>
      </c>
      <c r="U102" s="78">
        <v>2.2000000000000001E-3</v>
      </c>
    </row>
    <row r="103" spans="2:21">
      <c r="B103" s="79" t="s">
        <v>653</v>
      </c>
      <c r="C103" s="16"/>
      <c r="D103" s="16"/>
      <c r="E103" s="16"/>
      <c r="F103" s="16"/>
      <c r="K103" s="81">
        <v>0</v>
      </c>
      <c r="N103" s="80">
        <v>0</v>
      </c>
      <c r="O103" s="81">
        <v>0</v>
      </c>
      <c r="Q103" s="81">
        <v>0</v>
      </c>
      <c r="R103" s="81">
        <v>0</v>
      </c>
      <c r="T103" s="80">
        <v>0</v>
      </c>
      <c r="U103" s="80">
        <v>0</v>
      </c>
    </row>
    <row r="104" spans="2:21">
      <c r="B104" t="s">
        <v>221</v>
      </c>
      <c r="C104" t="s">
        <v>221</v>
      </c>
      <c r="D104" s="16"/>
      <c r="E104" s="16"/>
      <c r="F104" s="16"/>
      <c r="G104" t="s">
        <v>221</v>
      </c>
      <c r="H104" t="s">
        <v>221</v>
      </c>
      <c r="K104" s="77">
        <v>0</v>
      </c>
      <c r="L104" t="s">
        <v>221</v>
      </c>
      <c r="M104" s="78">
        <v>0</v>
      </c>
      <c r="N104" s="78">
        <v>0</v>
      </c>
      <c r="O104" s="77">
        <v>0</v>
      </c>
      <c r="P104" s="77">
        <v>0</v>
      </c>
      <c r="R104" s="77">
        <v>0</v>
      </c>
      <c r="S104" s="78">
        <v>0</v>
      </c>
      <c r="T104" s="78">
        <v>0</v>
      </c>
      <c r="U104" s="78">
        <v>0</v>
      </c>
    </row>
    <row r="105" spans="2:21">
      <c r="B105" s="79" t="s">
        <v>226</v>
      </c>
      <c r="C105" s="16"/>
      <c r="D105" s="16"/>
      <c r="E105" s="16"/>
      <c r="F105" s="16"/>
      <c r="K105" s="81">
        <v>4.32</v>
      </c>
      <c r="N105" s="80">
        <v>7.1099999999999997E-2</v>
      </c>
      <c r="O105" s="81">
        <v>134000</v>
      </c>
      <c r="Q105" s="81">
        <v>4.6533491199999997</v>
      </c>
      <c r="R105" s="81">
        <v>487.41064411999997</v>
      </c>
      <c r="T105" s="80">
        <v>2.9100000000000001E-2</v>
      </c>
      <c r="U105" s="80">
        <v>3.0000000000000001E-3</v>
      </c>
    </row>
    <row r="106" spans="2:21">
      <c r="B106" s="79" t="s">
        <v>309</v>
      </c>
      <c r="C106" s="16"/>
      <c r="D106" s="16"/>
      <c r="E106" s="16"/>
      <c r="F106" s="16"/>
      <c r="K106" s="81">
        <v>3.87</v>
      </c>
      <c r="N106" s="80">
        <v>7.3599999999999999E-2</v>
      </c>
      <c r="O106" s="81">
        <v>75000</v>
      </c>
      <c r="Q106" s="81">
        <v>0</v>
      </c>
      <c r="R106" s="81">
        <v>283.19994300000002</v>
      </c>
      <c r="T106" s="80">
        <v>1.6899999999999998E-2</v>
      </c>
      <c r="U106" s="80">
        <v>1.6999999999999999E-3</v>
      </c>
    </row>
    <row r="107" spans="2:21">
      <c r="B107" t="s">
        <v>654</v>
      </c>
      <c r="C107" t="s">
        <v>655</v>
      </c>
      <c r="D107" t="s">
        <v>656</v>
      </c>
      <c r="E107" t="s">
        <v>345</v>
      </c>
      <c r="F107" t="s">
        <v>657</v>
      </c>
      <c r="G107" t="s">
        <v>658</v>
      </c>
      <c r="H107" t="s">
        <v>659</v>
      </c>
      <c r="I107" t="s">
        <v>660</v>
      </c>
      <c r="J107" t="s">
        <v>661</v>
      </c>
      <c r="K107" s="77">
        <v>3.87</v>
      </c>
      <c r="L107" t="s">
        <v>106</v>
      </c>
      <c r="M107" s="78">
        <v>6.7500000000000004E-2</v>
      </c>
      <c r="N107" s="78">
        <v>7.3599999999999999E-2</v>
      </c>
      <c r="O107" s="77">
        <v>75000</v>
      </c>
      <c r="P107" s="77">
        <v>98.744749999999996</v>
      </c>
      <c r="Q107" s="77">
        <v>0</v>
      </c>
      <c r="R107" s="77">
        <v>283.19994300000002</v>
      </c>
      <c r="S107" s="78">
        <v>1E-4</v>
      </c>
      <c r="T107" s="78">
        <v>1.6899999999999998E-2</v>
      </c>
      <c r="U107" s="78">
        <v>1.6999999999999999E-3</v>
      </c>
    </row>
    <row r="108" spans="2:21">
      <c r="B108" s="79" t="s">
        <v>310</v>
      </c>
      <c r="C108" s="16"/>
      <c r="D108" s="16"/>
      <c r="E108" s="16"/>
      <c r="F108" s="16"/>
      <c r="K108" s="81">
        <v>4.9400000000000004</v>
      </c>
      <c r="N108" s="80">
        <v>6.7699999999999996E-2</v>
      </c>
      <c r="O108" s="81">
        <v>59000</v>
      </c>
      <c r="Q108" s="81">
        <v>4.6533491199999997</v>
      </c>
      <c r="R108" s="81">
        <v>204.21070112000001</v>
      </c>
      <c r="T108" s="80">
        <v>1.2200000000000001E-2</v>
      </c>
      <c r="U108" s="80">
        <v>1.2999999999999999E-3</v>
      </c>
    </row>
    <row r="109" spans="2:21">
      <c r="B109" t="s">
        <v>662</v>
      </c>
      <c r="C109" t="s">
        <v>663</v>
      </c>
      <c r="D109" t="s">
        <v>123</v>
      </c>
      <c r="E109" t="s">
        <v>345</v>
      </c>
      <c r="F109" t="s">
        <v>664</v>
      </c>
      <c r="G109" t="s">
        <v>665</v>
      </c>
      <c r="H109" t="s">
        <v>666</v>
      </c>
      <c r="I109" t="s">
        <v>660</v>
      </c>
      <c r="J109" t="s">
        <v>667</v>
      </c>
      <c r="K109" s="77">
        <v>4.9400000000000004</v>
      </c>
      <c r="L109" t="s">
        <v>106</v>
      </c>
      <c r="M109" s="78">
        <v>4.1300000000000003E-2</v>
      </c>
      <c r="N109" s="78">
        <v>6.7699999999999996E-2</v>
      </c>
      <c r="O109" s="77">
        <v>59000</v>
      </c>
      <c r="P109" s="77">
        <v>88.45</v>
      </c>
      <c r="Q109" s="77">
        <v>4.6533491199999997</v>
      </c>
      <c r="R109" s="77">
        <v>204.21070112000001</v>
      </c>
      <c r="S109" s="78">
        <v>1E-4</v>
      </c>
      <c r="T109" s="78">
        <v>1.2200000000000001E-2</v>
      </c>
      <c r="U109" s="78">
        <v>1.2999999999999999E-3</v>
      </c>
    </row>
    <row r="110" spans="2:21">
      <c r="B110" t="s">
        <v>228</v>
      </c>
      <c r="C110" s="16"/>
      <c r="D110" s="16"/>
      <c r="E110" s="16"/>
      <c r="F110" s="16"/>
    </row>
    <row r="111" spans="2:21">
      <c r="B111" t="s">
        <v>303</v>
      </c>
      <c r="C111" s="16"/>
      <c r="D111" s="16"/>
      <c r="E111" s="16"/>
      <c r="F111" s="16"/>
    </row>
    <row r="112" spans="2:21">
      <c r="B112" t="s">
        <v>304</v>
      </c>
      <c r="C112" s="16"/>
      <c r="D112" s="16"/>
      <c r="E112" s="16"/>
      <c r="F112" s="16"/>
    </row>
    <row r="113" spans="2:6">
      <c r="B113" t="s">
        <v>305</v>
      </c>
      <c r="C113" s="16"/>
      <c r="D113" s="16"/>
      <c r="E113" s="16"/>
      <c r="F113" s="16"/>
    </row>
    <row r="114" spans="2:6">
      <c r="B114" t="s">
        <v>306</v>
      </c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855878.32</v>
      </c>
      <c r="J11" s="7"/>
      <c r="K11" s="75">
        <v>10.41677</v>
      </c>
      <c r="L11" s="75">
        <v>13360.923338279999</v>
      </c>
      <c r="M11" s="7"/>
      <c r="N11" s="76">
        <v>1</v>
      </c>
      <c r="O11" s="76">
        <v>8.2000000000000003E-2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679191.32</v>
      </c>
      <c r="K12" s="81">
        <v>9.5161499999999997</v>
      </c>
      <c r="L12" s="81">
        <v>11339.3701858</v>
      </c>
      <c r="N12" s="80">
        <v>0.84870000000000001</v>
      </c>
      <c r="O12" s="80">
        <v>6.9599999999999995E-2</v>
      </c>
    </row>
    <row r="13" spans="2:62">
      <c r="B13" s="79" t="s">
        <v>668</v>
      </c>
      <c r="E13" s="16"/>
      <c r="F13" s="16"/>
      <c r="G13" s="16"/>
      <c r="I13" s="81">
        <v>271493</v>
      </c>
      <c r="K13" s="81">
        <v>1.45261</v>
      </c>
      <c r="L13" s="81">
        <v>8175.776844</v>
      </c>
      <c r="N13" s="80">
        <v>0.6119</v>
      </c>
      <c r="O13" s="80">
        <v>5.0200000000000002E-2</v>
      </c>
    </row>
    <row r="14" spans="2:62">
      <c r="B14" t="s">
        <v>669</v>
      </c>
      <c r="C14" t="s">
        <v>670</v>
      </c>
      <c r="D14" t="s">
        <v>100</v>
      </c>
      <c r="E14" t="s">
        <v>123</v>
      </c>
      <c r="F14" t="s">
        <v>604</v>
      </c>
      <c r="G14" t="s">
        <v>350</v>
      </c>
      <c r="H14" t="s">
        <v>102</v>
      </c>
      <c r="I14" s="77">
        <v>5686</v>
      </c>
      <c r="J14" s="77">
        <v>2464</v>
      </c>
      <c r="K14" s="77">
        <v>0</v>
      </c>
      <c r="L14" s="77">
        <v>140.10303999999999</v>
      </c>
      <c r="M14" s="78">
        <v>0</v>
      </c>
      <c r="N14" s="78">
        <v>1.0500000000000001E-2</v>
      </c>
      <c r="O14" s="78">
        <v>8.9999999999999998E-4</v>
      </c>
    </row>
    <row r="15" spans="2:62">
      <c r="B15" t="s">
        <v>671</v>
      </c>
      <c r="C15" t="s">
        <v>672</v>
      </c>
      <c r="D15" t="s">
        <v>100</v>
      </c>
      <c r="E15" t="s">
        <v>123</v>
      </c>
      <c r="F15" t="s">
        <v>673</v>
      </c>
      <c r="G15" t="s">
        <v>576</v>
      </c>
      <c r="H15" t="s">
        <v>102</v>
      </c>
      <c r="I15" s="77">
        <v>799</v>
      </c>
      <c r="J15" s="77">
        <v>26940</v>
      </c>
      <c r="K15" s="77">
        <v>0</v>
      </c>
      <c r="L15" s="77">
        <v>215.25059999999999</v>
      </c>
      <c r="M15" s="78">
        <v>0</v>
      </c>
      <c r="N15" s="78">
        <v>1.61E-2</v>
      </c>
      <c r="O15" s="78">
        <v>1.2999999999999999E-3</v>
      </c>
    </row>
    <row r="16" spans="2:62">
      <c r="B16" t="s">
        <v>674</v>
      </c>
      <c r="C16" t="s">
        <v>675</v>
      </c>
      <c r="D16" t="s">
        <v>100</v>
      </c>
      <c r="E16" t="s">
        <v>123</v>
      </c>
      <c r="F16" t="s">
        <v>575</v>
      </c>
      <c r="G16" t="s">
        <v>576</v>
      </c>
      <c r="H16" t="s">
        <v>102</v>
      </c>
      <c r="I16" s="77">
        <v>7676</v>
      </c>
      <c r="J16" s="77">
        <v>6008</v>
      </c>
      <c r="K16" s="77">
        <v>0</v>
      </c>
      <c r="L16" s="77">
        <v>461.17408</v>
      </c>
      <c r="M16" s="78">
        <v>1E-4</v>
      </c>
      <c r="N16" s="78">
        <v>3.4500000000000003E-2</v>
      </c>
      <c r="O16" s="78">
        <v>2.8E-3</v>
      </c>
    </row>
    <row r="17" spans="2:15">
      <c r="B17" t="s">
        <v>676</v>
      </c>
      <c r="C17" t="s">
        <v>677</v>
      </c>
      <c r="D17" t="s">
        <v>100</v>
      </c>
      <c r="E17" t="s">
        <v>123</v>
      </c>
      <c r="F17" t="s">
        <v>580</v>
      </c>
      <c r="G17" t="s">
        <v>576</v>
      </c>
      <c r="H17" t="s">
        <v>102</v>
      </c>
      <c r="I17" s="77">
        <v>9529</v>
      </c>
      <c r="J17" s="77">
        <v>1124</v>
      </c>
      <c r="K17" s="77">
        <v>0</v>
      </c>
      <c r="L17" s="77">
        <v>107.10596</v>
      </c>
      <c r="M17" s="78">
        <v>0</v>
      </c>
      <c r="N17" s="78">
        <v>8.0000000000000002E-3</v>
      </c>
      <c r="O17" s="78">
        <v>6.9999999999999999E-4</v>
      </c>
    </row>
    <row r="18" spans="2:15">
      <c r="B18" t="s">
        <v>678</v>
      </c>
      <c r="C18" t="s">
        <v>679</v>
      </c>
      <c r="D18" t="s">
        <v>100</v>
      </c>
      <c r="E18" t="s">
        <v>123</v>
      </c>
      <c r="F18" t="s">
        <v>680</v>
      </c>
      <c r="G18" t="s">
        <v>540</v>
      </c>
      <c r="H18" t="s">
        <v>102</v>
      </c>
      <c r="I18" s="77">
        <v>6496</v>
      </c>
      <c r="J18" s="77">
        <v>3962</v>
      </c>
      <c r="K18" s="77">
        <v>0</v>
      </c>
      <c r="L18" s="77">
        <v>257.37151999999998</v>
      </c>
      <c r="M18" s="78">
        <v>0</v>
      </c>
      <c r="N18" s="78">
        <v>1.9300000000000001E-2</v>
      </c>
      <c r="O18" s="78">
        <v>1.6000000000000001E-3</v>
      </c>
    </row>
    <row r="19" spans="2:15">
      <c r="B19" t="s">
        <v>681</v>
      </c>
      <c r="C19" t="s">
        <v>682</v>
      </c>
      <c r="D19" t="s">
        <v>100</v>
      </c>
      <c r="E19" t="s">
        <v>123</v>
      </c>
      <c r="F19" t="s">
        <v>683</v>
      </c>
      <c r="G19" t="s">
        <v>540</v>
      </c>
      <c r="H19" t="s">
        <v>102</v>
      </c>
      <c r="I19" s="77">
        <v>8795</v>
      </c>
      <c r="J19" s="77">
        <v>3012</v>
      </c>
      <c r="K19" s="77">
        <v>0</v>
      </c>
      <c r="L19" s="77">
        <v>264.90539999999999</v>
      </c>
      <c r="M19" s="78">
        <v>0</v>
      </c>
      <c r="N19" s="78">
        <v>1.9800000000000002E-2</v>
      </c>
      <c r="O19" s="78">
        <v>1.6000000000000001E-3</v>
      </c>
    </row>
    <row r="20" spans="2:15">
      <c r="B20" t="s">
        <v>684</v>
      </c>
      <c r="C20" t="s">
        <v>685</v>
      </c>
      <c r="D20" t="s">
        <v>100</v>
      </c>
      <c r="E20" t="s">
        <v>123</v>
      </c>
      <c r="F20" t="s">
        <v>514</v>
      </c>
      <c r="G20" t="s">
        <v>515</v>
      </c>
      <c r="H20" t="s">
        <v>102</v>
      </c>
      <c r="I20" s="77">
        <v>429</v>
      </c>
      <c r="J20" s="77">
        <v>75810</v>
      </c>
      <c r="K20" s="77">
        <v>0</v>
      </c>
      <c r="L20" s="77">
        <v>325.22489999999999</v>
      </c>
      <c r="M20" s="78">
        <v>0</v>
      </c>
      <c r="N20" s="78">
        <v>2.4299999999999999E-2</v>
      </c>
      <c r="O20" s="78">
        <v>2E-3</v>
      </c>
    </row>
    <row r="21" spans="2:15">
      <c r="B21" t="s">
        <v>686</v>
      </c>
      <c r="C21" t="s">
        <v>687</v>
      </c>
      <c r="D21" t="s">
        <v>100</v>
      </c>
      <c r="E21" t="s">
        <v>123</v>
      </c>
      <c r="F21" t="s">
        <v>688</v>
      </c>
      <c r="G21" t="s">
        <v>314</v>
      </c>
      <c r="H21" t="s">
        <v>102</v>
      </c>
      <c r="I21" s="77">
        <v>1288</v>
      </c>
      <c r="J21" s="77">
        <v>16360</v>
      </c>
      <c r="K21" s="77">
        <v>0</v>
      </c>
      <c r="L21" s="77">
        <v>210.71680000000001</v>
      </c>
      <c r="M21" s="78">
        <v>0</v>
      </c>
      <c r="N21" s="78">
        <v>1.5800000000000002E-2</v>
      </c>
      <c r="O21" s="78">
        <v>1.2999999999999999E-3</v>
      </c>
    </row>
    <row r="22" spans="2:15">
      <c r="B22" t="s">
        <v>689</v>
      </c>
      <c r="C22" t="s">
        <v>690</v>
      </c>
      <c r="D22" t="s">
        <v>100</v>
      </c>
      <c r="E22" t="s">
        <v>123</v>
      </c>
      <c r="F22" t="s">
        <v>691</v>
      </c>
      <c r="G22" t="s">
        <v>314</v>
      </c>
      <c r="H22" t="s">
        <v>102</v>
      </c>
      <c r="I22" s="77">
        <v>23702</v>
      </c>
      <c r="J22" s="77">
        <v>2059</v>
      </c>
      <c r="K22" s="77">
        <v>0</v>
      </c>
      <c r="L22" s="77">
        <v>488.02418</v>
      </c>
      <c r="M22" s="78">
        <v>0</v>
      </c>
      <c r="N22" s="78">
        <v>3.6499999999999998E-2</v>
      </c>
      <c r="O22" s="78">
        <v>3.0000000000000001E-3</v>
      </c>
    </row>
    <row r="23" spans="2:15">
      <c r="B23" t="s">
        <v>692</v>
      </c>
      <c r="C23" t="s">
        <v>693</v>
      </c>
      <c r="D23" t="s">
        <v>100</v>
      </c>
      <c r="E23" t="s">
        <v>123</v>
      </c>
      <c r="F23" t="s">
        <v>313</v>
      </c>
      <c r="G23" t="s">
        <v>314</v>
      </c>
      <c r="H23" t="s">
        <v>102</v>
      </c>
      <c r="I23" s="77">
        <v>45563</v>
      </c>
      <c r="J23" s="77">
        <v>3151</v>
      </c>
      <c r="K23" s="77">
        <v>0</v>
      </c>
      <c r="L23" s="77">
        <v>1435.69013</v>
      </c>
      <c r="M23" s="78">
        <v>0</v>
      </c>
      <c r="N23" s="78">
        <v>0.1075</v>
      </c>
      <c r="O23" s="78">
        <v>8.8000000000000005E-3</v>
      </c>
    </row>
    <row r="24" spans="2:15">
      <c r="B24" t="s">
        <v>694</v>
      </c>
      <c r="C24" t="s">
        <v>695</v>
      </c>
      <c r="D24" t="s">
        <v>100</v>
      </c>
      <c r="E24" t="s">
        <v>123</v>
      </c>
      <c r="F24" t="s">
        <v>696</v>
      </c>
      <c r="G24" t="s">
        <v>314</v>
      </c>
      <c r="H24" t="s">
        <v>102</v>
      </c>
      <c r="I24" s="77">
        <v>1636</v>
      </c>
      <c r="J24" s="77">
        <v>13810</v>
      </c>
      <c r="K24" s="77">
        <v>0</v>
      </c>
      <c r="L24" s="77">
        <v>225.9316</v>
      </c>
      <c r="M24" s="78">
        <v>0</v>
      </c>
      <c r="N24" s="78">
        <v>1.6899999999999998E-2</v>
      </c>
      <c r="O24" s="78">
        <v>1.4E-3</v>
      </c>
    </row>
    <row r="25" spans="2:15">
      <c r="B25" t="s">
        <v>697</v>
      </c>
      <c r="C25" t="s">
        <v>698</v>
      </c>
      <c r="D25" t="s">
        <v>100</v>
      </c>
      <c r="E25" t="s">
        <v>123</v>
      </c>
      <c r="F25" t="s">
        <v>337</v>
      </c>
      <c r="G25" t="s">
        <v>314</v>
      </c>
      <c r="H25" t="s">
        <v>102</v>
      </c>
      <c r="I25" s="77">
        <v>31156</v>
      </c>
      <c r="J25" s="77">
        <v>3389</v>
      </c>
      <c r="K25" s="77">
        <v>0</v>
      </c>
      <c r="L25" s="77">
        <v>1055.8768399999999</v>
      </c>
      <c r="M25" s="78">
        <v>0</v>
      </c>
      <c r="N25" s="78">
        <v>7.9000000000000001E-2</v>
      </c>
      <c r="O25" s="78">
        <v>6.4999999999999997E-3</v>
      </c>
    </row>
    <row r="26" spans="2:15">
      <c r="B26" t="s">
        <v>699</v>
      </c>
      <c r="C26" t="s">
        <v>700</v>
      </c>
      <c r="D26" t="s">
        <v>100</v>
      </c>
      <c r="E26" t="s">
        <v>123</v>
      </c>
      <c r="F26" t="s">
        <v>648</v>
      </c>
      <c r="G26" t="s">
        <v>550</v>
      </c>
      <c r="H26" t="s">
        <v>102</v>
      </c>
      <c r="I26" s="77">
        <v>82</v>
      </c>
      <c r="J26" s="77">
        <v>97080</v>
      </c>
      <c r="K26" s="77">
        <v>0</v>
      </c>
      <c r="L26" s="77">
        <v>79.605599999999995</v>
      </c>
      <c r="M26" s="78">
        <v>0</v>
      </c>
      <c r="N26" s="78">
        <v>6.0000000000000001E-3</v>
      </c>
      <c r="O26" s="78">
        <v>5.0000000000000001E-4</v>
      </c>
    </row>
    <row r="27" spans="2:15">
      <c r="B27" t="s">
        <v>701</v>
      </c>
      <c r="C27" t="s">
        <v>702</v>
      </c>
      <c r="D27" t="s">
        <v>100</v>
      </c>
      <c r="E27" t="s">
        <v>123</v>
      </c>
      <c r="F27" t="s">
        <v>703</v>
      </c>
      <c r="G27" t="s">
        <v>633</v>
      </c>
      <c r="H27" t="s">
        <v>102</v>
      </c>
      <c r="I27" s="77">
        <v>201</v>
      </c>
      <c r="J27" s="77">
        <v>56570</v>
      </c>
      <c r="K27" s="77">
        <v>0</v>
      </c>
      <c r="L27" s="77">
        <v>113.70569999999999</v>
      </c>
      <c r="M27" s="78">
        <v>0</v>
      </c>
      <c r="N27" s="78">
        <v>8.5000000000000006E-3</v>
      </c>
      <c r="O27" s="78">
        <v>6.9999999999999999E-4</v>
      </c>
    </row>
    <row r="28" spans="2:15">
      <c r="B28" t="s">
        <v>704</v>
      </c>
      <c r="C28" t="s">
        <v>705</v>
      </c>
      <c r="D28" t="s">
        <v>100</v>
      </c>
      <c r="E28" t="s">
        <v>123</v>
      </c>
      <c r="F28" t="s">
        <v>527</v>
      </c>
      <c r="G28" t="s">
        <v>414</v>
      </c>
      <c r="H28" t="s">
        <v>102</v>
      </c>
      <c r="I28" s="77">
        <v>21329</v>
      </c>
      <c r="J28" s="77">
        <v>2107</v>
      </c>
      <c r="K28" s="77">
        <v>0</v>
      </c>
      <c r="L28" s="77">
        <v>449.40203000000002</v>
      </c>
      <c r="M28" s="78">
        <v>0</v>
      </c>
      <c r="N28" s="78">
        <v>3.3599999999999998E-2</v>
      </c>
      <c r="O28" s="78">
        <v>2.8E-3</v>
      </c>
    </row>
    <row r="29" spans="2:15">
      <c r="B29" t="s">
        <v>706</v>
      </c>
      <c r="C29" t="s">
        <v>707</v>
      </c>
      <c r="D29" t="s">
        <v>100</v>
      </c>
      <c r="E29" t="s">
        <v>123</v>
      </c>
      <c r="F29" t="s">
        <v>708</v>
      </c>
      <c r="G29" t="s">
        <v>709</v>
      </c>
      <c r="H29" t="s">
        <v>102</v>
      </c>
      <c r="I29" s="77">
        <v>1077</v>
      </c>
      <c r="J29" s="77">
        <v>9321</v>
      </c>
      <c r="K29" s="77">
        <v>0</v>
      </c>
      <c r="L29" s="77">
        <v>100.38717</v>
      </c>
      <c r="M29" s="78">
        <v>0</v>
      </c>
      <c r="N29" s="78">
        <v>7.4999999999999997E-3</v>
      </c>
      <c r="O29" s="78">
        <v>5.9999999999999995E-4</v>
      </c>
    </row>
    <row r="30" spans="2:15">
      <c r="B30" t="s">
        <v>710</v>
      </c>
      <c r="C30" t="s">
        <v>711</v>
      </c>
      <c r="D30" t="s">
        <v>100</v>
      </c>
      <c r="E30" t="s">
        <v>123</v>
      </c>
      <c r="F30" t="s">
        <v>712</v>
      </c>
      <c r="G30" t="s">
        <v>709</v>
      </c>
      <c r="H30" t="s">
        <v>102</v>
      </c>
      <c r="I30" s="77">
        <v>515</v>
      </c>
      <c r="J30" s="77">
        <v>42120</v>
      </c>
      <c r="K30" s="77">
        <v>0</v>
      </c>
      <c r="L30" s="77">
        <v>216.91800000000001</v>
      </c>
      <c r="M30" s="78">
        <v>0</v>
      </c>
      <c r="N30" s="78">
        <v>1.6199999999999999E-2</v>
      </c>
      <c r="O30" s="78">
        <v>1.2999999999999999E-3</v>
      </c>
    </row>
    <row r="31" spans="2:15">
      <c r="B31" t="s">
        <v>713</v>
      </c>
      <c r="C31" t="s">
        <v>714</v>
      </c>
      <c r="D31" t="s">
        <v>100</v>
      </c>
      <c r="E31" t="s">
        <v>123</v>
      </c>
      <c r="F31" t="s">
        <v>509</v>
      </c>
      <c r="G31" t="s">
        <v>510</v>
      </c>
      <c r="H31" t="s">
        <v>102</v>
      </c>
      <c r="I31" s="77">
        <v>661</v>
      </c>
      <c r="J31" s="77">
        <v>8007</v>
      </c>
      <c r="K31" s="77">
        <v>0</v>
      </c>
      <c r="L31" s="77">
        <v>52.926270000000002</v>
      </c>
      <c r="M31" s="78">
        <v>0</v>
      </c>
      <c r="N31" s="78">
        <v>4.0000000000000001E-3</v>
      </c>
      <c r="O31" s="78">
        <v>2.9999999999999997E-4</v>
      </c>
    </row>
    <row r="32" spans="2:15">
      <c r="B32" t="s">
        <v>715</v>
      </c>
      <c r="C32" t="s">
        <v>716</v>
      </c>
      <c r="D32" t="s">
        <v>100</v>
      </c>
      <c r="E32" t="s">
        <v>123</v>
      </c>
      <c r="F32" t="s">
        <v>531</v>
      </c>
      <c r="G32" t="s">
        <v>334</v>
      </c>
      <c r="H32" t="s">
        <v>102</v>
      </c>
      <c r="I32" s="77">
        <v>2334</v>
      </c>
      <c r="J32" s="77">
        <v>2610</v>
      </c>
      <c r="K32" s="77">
        <v>0</v>
      </c>
      <c r="L32" s="77">
        <v>60.917400000000001</v>
      </c>
      <c r="M32" s="78">
        <v>0</v>
      </c>
      <c r="N32" s="78">
        <v>4.5999999999999999E-3</v>
      </c>
      <c r="O32" s="78">
        <v>4.0000000000000002E-4</v>
      </c>
    </row>
    <row r="33" spans="2:15">
      <c r="B33" t="s">
        <v>717</v>
      </c>
      <c r="C33" t="s">
        <v>718</v>
      </c>
      <c r="D33" t="s">
        <v>100</v>
      </c>
      <c r="E33" t="s">
        <v>123</v>
      </c>
      <c r="F33" t="s">
        <v>381</v>
      </c>
      <c r="G33" t="s">
        <v>334</v>
      </c>
      <c r="H33" t="s">
        <v>102</v>
      </c>
      <c r="I33" s="77">
        <v>12364</v>
      </c>
      <c r="J33" s="77">
        <v>1845</v>
      </c>
      <c r="K33" s="77">
        <v>0</v>
      </c>
      <c r="L33" s="77">
        <v>228.11580000000001</v>
      </c>
      <c r="M33" s="78">
        <v>0</v>
      </c>
      <c r="N33" s="78">
        <v>1.7100000000000001E-2</v>
      </c>
      <c r="O33" s="78">
        <v>1.4E-3</v>
      </c>
    </row>
    <row r="34" spans="2:15">
      <c r="B34" t="s">
        <v>719</v>
      </c>
      <c r="C34" t="s">
        <v>720</v>
      </c>
      <c r="D34" t="s">
        <v>100</v>
      </c>
      <c r="E34" t="s">
        <v>123</v>
      </c>
      <c r="F34" t="s">
        <v>419</v>
      </c>
      <c r="G34" t="s">
        <v>334</v>
      </c>
      <c r="H34" t="s">
        <v>102</v>
      </c>
      <c r="I34" s="77">
        <v>112</v>
      </c>
      <c r="J34" s="77">
        <v>31500</v>
      </c>
      <c r="K34" s="77">
        <v>0</v>
      </c>
      <c r="L34" s="77">
        <v>35.28</v>
      </c>
      <c r="M34" s="78">
        <v>0</v>
      </c>
      <c r="N34" s="78">
        <v>2.5999999999999999E-3</v>
      </c>
      <c r="O34" s="78">
        <v>2.0000000000000001E-4</v>
      </c>
    </row>
    <row r="35" spans="2:15">
      <c r="B35" t="s">
        <v>721</v>
      </c>
      <c r="C35" t="s">
        <v>722</v>
      </c>
      <c r="D35" t="s">
        <v>100</v>
      </c>
      <c r="E35" t="s">
        <v>123</v>
      </c>
      <c r="F35" t="s">
        <v>396</v>
      </c>
      <c r="G35" t="s">
        <v>334</v>
      </c>
      <c r="H35" t="s">
        <v>102</v>
      </c>
      <c r="I35" s="77">
        <v>17117</v>
      </c>
      <c r="J35" s="77">
        <v>916.2</v>
      </c>
      <c r="K35" s="77">
        <v>0</v>
      </c>
      <c r="L35" s="77">
        <v>156.825954</v>
      </c>
      <c r="M35" s="78">
        <v>0</v>
      </c>
      <c r="N35" s="78">
        <v>1.17E-2</v>
      </c>
      <c r="O35" s="78">
        <v>1E-3</v>
      </c>
    </row>
    <row r="36" spans="2:15">
      <c r="B36" t="s">
        <v>723</v>
      </c>
      <c r="C36" t="s">
        <v>724</v>
      </c>
      <c r="D36" t="s">
        <v>100</v>
      </c>
      <c r="E36" t="s">
        <v>123</v>
      </c>
      <c r="F36" t="s">
        <v>400</v>
      </c>
      <c r="G36" t="s">
        <v>334</v>
      </c>
      <c r="H36" t="s">
        <v>102</v>
      </c>
      <c r="I36" s="77">
        <v>1150</v>
      </c>
      <c r="J36" s="77">
        <v>23790</v>
      </c>
      <c r="K36" s="77">
        <v>1.45261</v>
      </c>
      <c r="L36" s="77">
        <v>275.03760999999997</v>
      </c>
      <c r="M36" s="78">
        <v>0</v>
      </c>
      <c r="N36" s="78">
        <v>2.06E-2</v>
      </c>
      <c r="O36" s="78">
        <v>1.6999999999999999E-3</v>
      </c>
    </row>
    <row r="37" spans="2:15">
      <c r="B37" t="s">
        <v>725</v>
      </c>
      <c r="C37" t="s">
        <v>726</v>
      </c>
      <c r="D37" t="s">
        <v>100</v>
      </c>
      <c r="E37" t="s">
        <v>123</v>
      </c>
      <c r="F37" t="s">
        <v>364</v>
      </c>
      <c r="G37" t="s">
        <v>334</v>
      </c>
      <c r="H37" t="s">
        <v>102</v>
      </c>
      <c r="I37" s="77">
        <v>1005</v>
      </c>
      <c r="J37" s="77">
        <v>19540</v>
      </c>
      <c r="K37" s="77">
        <v>0</v>
      </c>
      <c r="L37" s="77">
        <v>196.37700000000001</v>
      </c>
      <c r="M37" s="78">
        <v>0</v>
      </c>
      <c r="N37" s="78">
        <v>1.47E-2</v>
      </c>
      <c r="O37" s="78">
        <v>1.1999999999999999E-3</v>
      </c>
    </row>
    <row r="38" spans="2:15">
      <c r="B38" t="s">
        <v>727</v>
      </c>
      <c r="C38" t="s">
        <v>728</v>
      </c>
      <c r="D38" t="s">
        <v>100</v>
      </c>
      <c r="E38" t="s">
        <v>123</v>
      </c>
      <c r="F38" t="s">
        <v>657</v>
      </c>
      <c r="G38" t="s">
        <v>729</v>
      </c>
      <c r="H38" t="s">
        <v>102</v>
      </c>
      <c r="I38" s="77">
        <v>13151</v>
      </c>
      <c r="J38" s="77">
        <v>3863</v>
      </c>
      <c r="K38" s="77">
        <v>0</v>
      </c>
      <c r="L38" s="77">
        <v>508.02312999999998</v>
      </c>
      <c r="M38" s="78">
        <v>0</v>
      </c>
      <c r="N38" s="78">
        <v>3.7999999999999999E-2</v>
      </c>
      <c r="O38" s="78">
        <v>3.0999999999999999E-3</v>
      </c>
    </row>
    <row r="39" spans="2:15">
      <c r="B39" t="s">
        <v>730</v>
      </c>
      <c r="C39" t="s">
        <v>731</v>
      </c>
      <c r="D39" t="s">
        <v>100</v>
      </c>
      <c r="E39" t="s">
        <v>123</v>
      </c>
      <c r="F39" t="s">
        <v>732</v>
      </c>
      <c r="G39" t="s">
        <v>129</v>
      </c>
      <c r="H39" t="s">
        <v>102</v>
      </c>
      <c r="I39" s="77">
        <v>321</v>
      </c>
      <c r="J39" s="77">
        <v>64510</v>
      </c>
      <c r="K39" s="77">
        <v>0</v>
      </c>
      <c r="L39" s="77">
        <v>207.0771</v>
      </c>
      <c r="M39" s="78">
        <v>0</v>
      </c>
      <c r="N39" s="78">
        <v>1.55E-2</v>
      </c>
      <c r="O39" s="78">
        <v>1.2999999999999999E-3</v>
      </c>
    </row>
    <row r="40" spans="2:15">
      <c r="B40" t="s">
        <v>733</v>
      </c>
      <c r="C40" t="s">
        <v>734</v>
      </c>
      <c r="D40" t="s">
        <v>100</v>
      </c>
      <c r="E40" t="s">
        <v>123</v>
      </c>
      <c r="F40" t="s">
        <v>535</v>
      </c>
      <c r="G40" t="s">
        <v>132</v>
      </c>
      <c r="H40" t="s">
        <v>102</v>
      </c>
      <c r="I40" s="77">
        <v>57319</v>
      </c>
      <c r="J40" s="77">
        <v>537</v>
      </c>
      <c r="K40" s="77">
        <v>0</v>
      </c>
      <c r="L40" s="77">
        <v>307.80302999999998</v>
      </c>
      <c r="M40" s="78">
        <v>0</v>
      </c>
      <c r="N40" s="78">
        <v>2.3E-2</v>
      </c>
      <c r="O40" s="78">
        <v>1.9E-3</v>
      </c>
    </row>
    <row r="41" spans="2:15">
      <c r="B41" s="79" t="s">
        <v>735</v>
      </c>
      <c r="E41" s="16"/>
      <c r="F41" s="16"/>
      <c r="G41" s="16"/>
      <c r="I41" s="81">
        <v>212342.72</v>
      </c>
      <c r="K41" s="81">
        <v>0</v>
      </c>
      <c r="L41" s="81">
        <v>2291.5175248</v>
      </c>
      <c r="N41" s="80">
        <v>0.17150000000000001</v>
      </c>
      <c r="O41" s="80">
        <v>1.41E-2</v>
      </c>
    </row>
    <row r="42" spans="2:15">
      <c r="B42" t="s">
        <v>736</v>
      </c>
      <c r="C42" t="s">
        <v>737</v>
      </c>
      <c r="D42" t="s">
        <v>100</v>
      </c>
      <c r="E42" t="s">
        <v>123</v>
      </c>
      <c r="F42" t="s">
        <v>554</v>
      </c>
      <c r="G42" t="s">
        <v>350</v>
      </c>
      <c r="H42" t="s">
        <v>102</v>
      </c>
      <c r="I42" s="77">
        <v>43776</v>
      </c>
      <c r="J42" s="77">
        <v>125.9</v>
      </c>
      <c r="K42" s="77">
        <v>0</v>
      </c>
      <c r="L42" s="77">
        <v>55.113984000000002</v>
      </c>
      <c r="M42" s="78">
        <v>0</v>
      </c>
      <c r="N42" s="78">
        <v>4.1000000000000003E-3</v>
      </c>
      <c r="O42" s="78">
        <v>2.9999999999999997E-4</v>
      </c>
    </row>
    <row r="43" spans="2:15">
      <c r="B43" t="s">
        <v>738</v>
      </c>
      <c r="C43" t="s">
        <v>739</v>
      </c>
      <c r="D43" t="s">
        <v>100</v>
      </c>
      <c r="E43" t="s">
        <v>123</v>
      </c>
      <c r="F43" t="s">
        <v>740</v>
      </c>
      <c r="G43" t="s">
        <v>540</v>
      </c>
      <c r="H43" t="s">
        <v>102</v>
      </c>
      <c r="I43" s="77">
        <v>1280</v>
      </c>
      <c r="J43" s="77">
        <v>5901</v>
      </c>
      <c r="K43" s="77">
        <v>0</v>
      </c>
      <c r="L43" s="77">
        <v>75.532799999999995</v>
      </c>
      <c r="M43" s="78">
        <v>0</v>
      </c>
      <c r="N43" s="78">
        <v>5.7000000000000002E-3</v>
      </c>
      <c r="O43" s="78">
        <v>5.0000000000000001E-4</v>
      </c>
    </row>
    <row r="44" spans="2:15">
      <c r="B44" t="s">
        <v>741</v>
      </c>
      <c r="C44" t="s">
        <v>742</v>
      </c>
      <c r="D44" t="s">
        <v>100</v>
      </c>
      <c r="E44" t="s">
        <v>123</v>
      </c>
      <c r="F44" t="s">
        <v>743</v>
      </c>
      <c r="G44" t="s">
        <v>435</v>
      </c>
      <c r="H44" t="s">
        <v>102</v>
      </c>
      <c r="I44" s="77">
        <v>28692</v>
      </c>
      <c r="J44" s="77">
        <v>887.7</v>
      </c>
      <c r="K44" s="77">
        <v>0</v>
      </c>
      <c r="L44" s="77">
        <v>254.69888399999999</v>
      </c>
      <c r="M44" s="78">
        <v>1E-4</v>
      </c>
      <c r="N44" s="78">
        <v>1.9099999999999999E-2</v>
      </c>
      <c r="O44" s="78">
        <v>1.6000000000000001E-3</v>
      </c>
    </row>
    <row r="45" spans="2:15">
      <c r="B45" t="s">
        <v>744</v>
      </c>
      <c r="C45" t="s">
        <v>745</v>
      </c>
      <c r="D45" t="s">
        <v>100</v>
      </c>
      <c r="E45" t="s">
        <v>123</v>
      </c>
      <c r="F45" t="s">
        <v>588</v>
      </c>
      <c r="G45" t="s">
        <v>435</v>
      </c>
      <c r="H45" t="s">
        <v>102</v>
      </c>
      <c r="I45" s="77">
        <v>358</v>
      </c>
      <c r="J45" s="77">
        <v>19810</v>
      </c>
      <c r="K45" s="77">
        <v>0</v>
      </c>
      <c r="L45" s="77">
        <v>70.919799999999995</v>
      </c>
      <c r="M45" s="78">
        <v>0</v>
      </c>
      <c r="N45" s="78">
        <v>5.3E-3</v>
      </c>
      <c r="O45" s="78">
        <v>4.0000000000000002E-4</v>
      </c>
    </row>
    <row r="46" spans="2:15">
      <c r="B46" t="s">
        <v>746</v>
      </c>
      <c r="C46" t="s">
        <v>747</v>
      </c>
      <c r="D46" t="s">
        <v>100</v>
      </c>
      <c r="E46" t="s">
        <v>123</v>
      </c>
      <c r="F46" t="s">
        <v>558</v>
      </c>
      <c r="G46" t="s">
        <v>435</v>
      </c>
      <c r="H46" t="s">
        <v>102</v>
      </c>
      <c r="I46" s="77">
        <v>455</v>
      </c>
      <c r="J46" s="77">
        <v>24790</v>
      </c>
      <c r="K46" s="77">
        <v>0</v>
      </c>
      <c r="L46" s="77">
        <v>112.7945</v>
      </c>
      <c r="M46" s="78">
        <v>0</v>
      </c>
      <c r="N46" s="78">
        <v>8.3999999999999995E-3</v>
      </c>
      <c r="O46" s="78">
        <v>6.9999999999999999E-4</v>
      </c>
    </row>
    <row r="47" spans="2:15">
      <c r="B47" t="s">
        <v>748</v>
      </c>
      <c r="C47" t="s">
        <v>749</v>
      </c>
      <c r="D47" t="s">
        <v>100</v>
      </c>
      <c r="E47" t="s">
        <v>123</v>
      </c>
      <c r="F47" t="s">
        <v>750</v>
      </c>
      <c r="G47" t="s">
        <v>435</v>
      </c>
      <c r="H47" t="s">
        <v>102</v>
      </c>
      <c r="I47" s="77">
        <v>4092</v>
      </c>
      <c r="J47" s="77">
        <v>1225</v>
      </c>
      <c r="K47" s="77">
        <v>0</v>
      </c>
      <c r="L47" s="77">
        <v>50.127000000000002</v>
      </c>
      <c r="M47" s="78">
        <v>1E-4</v>
      </c>
      <c r="N47" s="78">
        <v>3.8E-3</v>
      </c>
      <c r="O47" s="78">
        <v>2.9999999999999997E-4</v>
      </c>
    </row>
    <row r="48" spans="2:15">
      <c r="B48" t="s">
        <v>751</v>
      </c>
      <c r="C48" t="s">
        <v>752</v>
      </c>
      <c r="D48" t="s">
        <v>100</v>
      </c>
      <c r="E48" t="s">
        <v>123</v>
      </c>
      <c r="F48" t="s">
        <v>753</v>
      </c>
      <c r="G48" t="s">
        <v>550</v>
      </c>
      <c r="H48" t="s">
        <v>102</v>
      </c>
      <c r="I48" s="77">
        <v>554</v>
      </c>
      <c r="J48" s="77">
        <v>11260</v>
      </c>
      <c r="K48" s="77">
        <v>0</v>
      </c>
      <c r="L48" s="77">
        <v>62.380400000000002</v>
      </c>
      <c r="M48" s="78">
        <v>0</v>
      </c>
      <c r="N48" s="78">
        <v>4.7000000000000002E-3</v>
      </c>
      <c r="O48" s="78">
        <v>4.0000000000000002E-4</v>
      </c>
    </row>
    <row r="49" spans="2:15">
      <c r="B49" t="s">
        <v>754</v>
      </c>
      <c r="C49" t="s">
        <v>755</v>
      </c>
      <c r="D49" t="s">
        <v>100</v>
      </c>
      <c r="E49" t="s">
        <v>123</v>
      </c>
      <c r="F49" t="s">
        <v>632</v>
      </c>
      <c r="G49" t="s">
        <v>633</v>
      </c>
      <c r="H49" t="s">
        <v>102</v>
      </c>
      <c r="I49" s="77">
        <v>85947.8</v>
      </c>
      <c r="J49" s="77">
        <v>165.6</v>
      </c>
      <c r="K49" s="77">
        <v>0</v>
      </c>
      <c r="L49" s="77">
        <v>142.32955680000001</v>
      </c>
      <c r="M49" s="78">
        <v>0</v>
      </c>
      <c r="N49" s="78">
        <v>1.0699999999999999E-2</v>
      </c>
      <c r="O49" s="78">
        <v>8.9999999999999998E-4</v>
      </c>
    </row>
    <row r="50" spans="2:15">
      <c r="B50" t="s">
        <v>756</v>
      </c>
      <c r="C50" t="s">
        <v>757</v>
      </c>
      <c r="D50" t="s">
        <v>100</v>
      </c>
      <c r="E50" t="s">
        <v>123</v>
      </c>
      <c r="F50" t="s">
        <v>404</v>
      </c>
      <c r="G50" t="s">
        <v>334</v>
      </c>
      <c r="H50" t="s">
        <v>102</v>
      </c>
      <c r="I50" s="77">
        <v>8795</v>
      </c>
      <c r="J50" s="77">
        <v>1555</v>
      </c>
      <c r="K50" s="77">
        <v>0</v>
      </c>
      <c r="L50" s="77">
        <v>136.76224999999999</v>
      </c>
      <c r="M50" s="78">
        <v>0</v>
      </c>
      <c r="N50" s="78">
        <v>1.0200000000000001E-2</v>
      </c>
      <c r="O50" s="78">
        <v>8.0000000000000004E-4</v>
      </c>
    </row>
    <row r="51" spans="2:15">
      <c r="B51" t="s">
        <v>758</v>
      </c>
      <c r="C51" t="s">
        <v>759</v>
      </c>
      <c r="D51" t="s">
        <v>100</v>
      </c>
      <c r="E51" t="s">
        <v>123</v>
      </c>
      <c r="F51" t="s">
        <v>443</v>
      </c>
      <c r="G51" t="s">
        <v>334</v>
      </c>
      <c r="H51" t="s">
        <v>102</v>
      </c>
      <c r="I51" s="77">
        <v>3135</v>
      </c>
      <c r="J51" s="77">
        <v>6819</v>
      </c>
      <c r="K51" s="77">
        <v>0</v>
      </c>
      <c r="L51" s="77">
        <v>213.77565000000001</v>
      </c>
      <c r="M51" s="78">
        <v>1E-4</v>
      </c>
      <c r="N51" s="78">
        <v>1.6E-2</v>
      </c>
      <c r="O51" s="78">
        <v>1.2999999999999999E-3</v>
      </c>
    </row>
    <row r="52" spans="2:15">
      <c r="B52" t="s">
        <v>760</v>
      </c>
      <c r="C52" t="s">
        <v>761</v>
      </c>
      <c r="D52" t="s">
        <v>100</v>
      </c>
      <c r="E52" t="s">
        <v>123</v>
      </c>
      <c r="F52" t="s">
        <v>477</v>
      </c>
      <c r="G52" t="s">
        <v>334</v>
      </c>
      <c r="H52" t="s">
        <v>102</v>
      </c>
      <c r="I52" s="77">
        <v>457</v>
      </c>
      <c r="J52" s="77">
        <v>16800</v>
      </c>
      <c r="K52" s="77">
        <v>0</v>
      </c>
      <c r="L52" s="77">
        <v>76.775999999999996</v>
      </c>
      <c r="M52" s="78">
        <v>1E-4</v>
      </c>
      <c r="N52" s="78">
        <v>5.7000000000000002E-3</v>
      </c>
      <c r="O52" s="78">
        <v>5.0000000000000001E-4</v>
      </c>
    </row>
    <row r="53" spans="2:15">
      <c r="B53" t="s">
        <v>762</v>
      </c>
      <c r="C53" t="s">
        <v>763</v>
      </c>
      <c r="D53" t="s">
        <v>100</v>
      </c>
      <c r="E53" t="s">
        <v>123</v>
      </c>
      <c r="F53" t="s">
        <v>764</v>
      </c>
      <c r="G53" t="s">
        <v>409</v>
      </c>
      <c r="H53" t="s">
        <v>102</v>
      </c>
      <c r="I53" s="77">
        <v>415</v>
      </c>
      <c r="J53" s="77">
        <v>26410</v>
      </c>
      <c r="K53" s="77">
        <v>0</v>
      </c>
      <c r="L53" s="77">
        <v>109.6015</v>
      </c>
      <c r="M53" s="78">
        <v>0</v>
      </c>
      <c r="N53" s="78">
        <v>8.2000000000000007E-3</v>
      </c>
      <c r="O53" s="78">
        <v>6.9999999999999999E-4</v>
      </c>
    </row>
    <row r="54" spans="2:15">
      <c r="B54" t="s">
        <v>765</v>
      </c>
      <c r="C54" t="s">
        <v>766</v>
      </c>
      <c r="D54" t="s">
        <v>100</v>
      </c>
      <c r="E54" t="s">
        <v>123</v>
      </c>
      <c r="F54" t="s">
        <v>408</v>
      </c>
      <c r="G54" t="s">
        <v>409</v>
      </c>
      <c r="H54" t="s">
        <v>102</v>
      </c>
      <c r="I54" s="77">
        <v>18222</v>
      </c>
      <c r="J54" s="77">
        <v>1769</v>
      </c>
      <c r="K54" s="77">
        <v>0</v>
      </c>
      <c r="L54" s="77">
        <v>322.34717999999998</v>
      </c>
      <c r="M54" s="78">
        <v>1E-4</v>
      </c>
      <c r="N54" s="78">
        <v>2.41E-2</v>
      </c>
      <c r="O54" s="78">
        <v>2E-3</v>
      </c>
    </row>
    <row r="55" spans="2:15">
      <c r="B55" t="s">
        <v>767</v>
      </c>
      <c r="C55" t="s">
        <v>768</v>
      </c>
      <c r="D55" t="s">
        <v>100</v>
      </c>
      <c r="E55" t="s">
        <v>123</v>
      </c>
      <c r="F55" t="s">
        <v>769</v>
      </c>
      <c r="G55" t="s">
        <v>770</v>
      </c>
      <c r="H55" t="s">
        <v>102</v>
      </c>
      <c r="I55" s="77">
        <v>1704</v>
      </c>
      <c r="J55" s="77">
        <v>4801</v>
      </c>
      <c r="K55" s="77">
        <v>0</v>
      </c>
      <c r="L55" s="77">
        <v>81.809039999999996</v>
      </c>
      <c r="M55" s="78">
        <v>0</v>
      </c>
      <c r="N55" s="78">
        <v>6.1000000000000004E-3</v>
      </c>
      <c r="O55" s="78">
        <v>5.0000000000000001E-4</v>
      </c>
    </row>
    <row r="56" spans="2:15">
      <c r="B56" t="s">
        <v>771</v>
      </c>
      <c r="C56" t="s">
        <v>772</v>
      </c>
      <c r="D56" t="s">
        <v>100</v>
      </c>
      <c r="E56" t="s">
        <v>123</v>
      </c>
      <c r="F56" t="s">
        <v>773</v>
      </c>
      <c r="G56" t="s">
        <v>770</v>
      </c>
      <c r="H56" t="s">
        <v>102</v>
      </c>
      <c r="I56" s="77">
        <v>751</v>
      </c>
      <c r="J56" s="77">
        <v>28100</v>
      </c>
      <c r="K56" s="77">
        <v>0</v>
      </c>
      <c r="L56" s="77">
        <v>211.03100000000001</v>
      </c>
      <c r="M56" s="78">
        <v>0</v>
      </c>
      <c r="N56" s="78">
        <v>1.5800000000000002E-2</v>
      </c>
      <c r="O56" s="78">
        <v>1.2999999999999999E-3</v>
      </c>
    </row>
    <row r="57" spans="2:15">
      <c r="B57" t="s">
        <v>774</v>
      </c>
      <c r="C57" t="s">
        <v>775</v>
      </c>
      <c r="D57" t="s">
        <v>100</v>
      </c>
      <c r="E57" t="s">
        <v>123</v>
      </c>
      <c r="F57" t="s">
        <v>521</v>
      </c>
      <c r="G57" t="s">
        <v>522</v>
      </c>
      <c r="H57" t="s">
        <v>102</v>
      </c>
      <c r="I57" s="77">
        <v>4653.92</v>
      </c>
      <c r="J57" s="77">
        <v>1575</v>
      </c>
      <c r="K57" s="77">
        <v>0</v>
      </c>
      <c r="L57" s="77">
        <v>73.299239999999998</v>
      </c>
      <c r="M57" s="78">
        <v>0</v>
      </c>
      <c r="N57" s="78">
        <v>5.4999999999999997E-3</v>
      </c>
      <c r="O57" s="78">
        <v>4.0000000000000002E-4</v>
      </c>
    </row>
    <row r="58" spans="2:15">
      <c r="B58" t="s">
        <v>776</v>
      </c>
      <c r="C58" t="s">
        <v>777</v>
      </c>
      <c r="D58" t="s">
        <v>100</v>
      </c>
      <c r="E58" t="s">
        <v>123</v>
      </c>
      <c r="F58" t="s">
        <v>778</v>
      </c>
      <c r="G58" t="s">
        <v>129</v>
      </c>
      <c r="H58" t="s">
        <v>102</v>
      </c>
      <c r="I58" s="77">
        <v>1183</v>
      </c>
      <c r="J58" s="77">
        <v>11690</v>
      </c>
      <c r="K58" s="77">
        <v>0</v>
      </c>
      <c r="L58" s="77">
        <v>138.2927</v>
      </c>
      <c r="M58" s="78">
        <v>0</v>
      </c>
      <c r="N58" s="78">
        <v>1.04E-2</v>
      </c>
      <c r="O58" s="78">
        <v>8.0000000000000004E-4</v>
      </c>
    </row>
    <row r="59" spans="2:15">
      <c r="B59" t="s">
        <v>779</v>
      </c>
      <c r="C59" t="s">
        <v>780</v>
      </c>
      <c r="D59" t="s">
        <v>100</v>
      </c>
      <c r="E59" t="s">
        <v>123</v>
      </c>
      <c r="F59" t="s">
        <v>781</v>
      </c>
      <c r="G59" t="s">
        <v>132</v>
      </c>
      <c r="H59" t="s">
        <v>102</v>
      </c>
      <c r="I59" s="77">
        <v>5222</v>
      </c>
      <c r="J59" s="77">
        <v>1232</v>
      </c>
      <c r="K59" s="77">
        <v>0</v>
      </c>
      <c r="L59" s="77">
        <v>64.335040000000006</v>
      </c>
      <c r="M59" s="78">
        <v>0</v>
      </c>
      <c r="N59" s="78">
        <v>4.7999999999999996E-3</v>
      </c>
      <c r="O59" s="78">
        <v>4.0000000000000002E-4</v>
      </c>
    </row>
    <row r="60" spans="2:15">
      <c r="B60" t="s">
        <v>782</v>
      </c>
      <c r="C60" t="s">
        <v>783</v>
      </c>
      <c r="D60" t="s">
        <v>100</v>
      </c>
      <c r="E60" t="s">
        <v>123</v>
      </c>
      <c r="F60" t="s">
        <v>564</v>
      </c>
      <c r="G60" t="s">
        <v>132</v>
      </c>
      <c r="H60" t="s">
        <v>102</v>
      </c>
      <c r="I60" s="77">
        <v>2650</v>
      </c>
      <c r="J60" s="77">
        <v>1494</v>
      </c>
      <c r="K60" s="77">
        <v>0</v>
      </c>
      <c r="L60" s="77">
        <v>39.591000000000001</v>
      </c>
      <c r="M60" s="78">
        <v>0</v>
      </c>
      <c r="N60" s="78">
        <v>3.0000000000000001E-3</v>
      </c>
      <c r="O60" s="78">
        <v>2.0000000000000001E-4</v>
      </c>
    </row>
    <row r="61" spans="2:15">
      <c r="B61" s="79" t="s">
        <v>784</v>
      </c>
      <c r="E61" s="16"/>
      <c r="F61" s="16"/>
      <c r="G61" s="16"/>
      <c r="I61" s="81">
        <v>195355.6</v>
      </c>
      <c r="K61" s="81">
        <v>8.0635399999999997</v>
      </c>
      <c r="L61" s="81">
        <v>872.07581700000003</v>
      </c>
      <c r="N61" s="80">
        <v>6.5299999999999997E-2</v>
      </c>
      <c r="O61" s="80">
        <v>5.3E-3</v>
      </c>
    </row>
    <row r="62" spans="2:15">
      <c r="B62" t="s">
        <v>785</v>
      </c>
      <c r="C62" t="s">
        <v>786</v>
      </c>
      <c r="D62" t="s">
        <v>100</v>
      </c>
      <c r="E62" t="s">
        <v>123</v>
      </c>
      <c r="F62" t="s">
        <v>787</v>
      </c>
      <c r="G62" t="s">
        <v>515</v>
      </c>
      <c r="H62" t="s">
        <v>102</v>
      </c>
      <c r="I62" s="77">
        <v>2535</v>
      </c>
      <c r="J62" s="77">
        <v>1082</v>
      </c>
      <c r="K62" s="77">
        <v>0</v>
      </c>
      <c r="L62" s="77">
        <v>27.428699999999999</v>
      </c>
      <c r="M62" s="78">
        <v>0</v>
      </c>
      <c r="N62" s="78">
        <v>2.0999999999999999E-3</v>
      </c>
      <c r="O62" s="78">
        <v>2.0000000000000001E-4</v>
      </c>
    </row>
    <row r="63" spans="2:15">
      <c r="B63" t="s">
        <v>788</v>
      </c>
      <c r="C63" t="s">
        <v>789</v>
      </c>
      <c r="D63" t="s">
        <v>100</v>
      </c>
      <c r="E63" t="s">
        <v>123</v>
      </c>
      <c r="F63" t="s">
        <v>790</v>
      </c>
      <c r="G63" t="s">
        <v>550</v>
      </c>
      <c r="H63" t="s">
        <v>102</v>
      </c>
      <c r="I63" s="77">
        <v>81978</v>
      </c>
      <c r="J63" s="77">
        <v>570</v>
      </c>
      <c r="K63" s="77">
        <v>8.0635399999999997</v>
      </c>
      <c r="L63" s="77">
        <v>475.33814000000001</v>
      </c>
      <c r="M63" s="78">
        <v>5.0000000000000001E-4</v>
      </c>
      <c r="N63" s="78">
        <v>3.56E-2</v>
      </c>
      <c r="O63" s="78">
        <v>2.8999999999999998E-3</v>
      </c>
    </row>
    <row r="64" spans="2:15">
      <c r="B64" t="s">
        <v>791</v>
      </c>
      <c r="C64" t="s">
        <v>792</v>
      </c>
      <c r="D64" t="s">
        <v>100</v>
      </c>
      <c r="E64" t="s">
        <v>123</v>
      </c>
      <c r="F64" t="s">
        <v>793</v>
      </c>
      <c r="G64" t="s">
        <v>794</v>
      </c>
      <c r="H64" t="s">
        <v>102</v>
      </c>
      <c r="I64" s="77">
        <v>11600</v>
      </c>
      <c r="J64" s="77">
        <v>112.8</v>
      </c>
      <c r="K64" s="77">
        <v>0</v>
      </c>
      <c r="L64" s="77">
        <v>13.0848</v>
      </c>
      <c r="M64" s="78">
        <v>2.8999999999999998E-3</v>
      </c>
      <c r="N64" s="78">
        <v>1E-3</v>
      </c>
      <c r="O64" s="78">
        <v>1E-4</v>
      </c>
    </row>
    <row r="65" spans="2:15">
      <c r="B65" t="s">
        <v>795</v>
      </c>
      <c r="C65" t="s">
        <v>796</v>
      </c>
      <c r="D65" t="s">
        <v>100</v>
      </c>
      <c r="E65" t="s">
        <v>123</v>
      </c>
      <c r="F65" t="s">
        <v>797</v>
      </c>
      <c r="G65" t="s">
        <v>794</v>
      </c>
      <c r="H65" t="s">
        <v>102</v>
      </c>
      <c r="I65" s="77">
        <v>25000</v>
      </c>
      <c r="J65" s="77">
        <v>210</v>
      </c>
      <c r="K65" s="77">
        <v>0</v>
      </c>
      <c r="L65" s="77">
        <v>52.5</v>
      </c>
      <c r="M65" s="78">
        <v>2E-3</v>
      </c>
      <c r="N65" s="78">
        <v>3.8999999999999998E-3</v>
      </c>
      <c r="O65" s="78">
        <v>2.9999999999999997E-4</v>
      </c>
    </row>
    <row r="66" spans="2:15">
      <c r="B66" t="s">
        <v>798</v>
      </c>
      <c r="C66" t="s">
        <v>799</v>
      </c>
      <c r="D66" t="s">
        <v>100</v>
      </c>
      <c r="E66" t="s">
        <v>123</v>
      </c>
      <c r="F66" t="s">
        <v>800</v>
      </c>
      <c r="G66" t="s">
        <v>334</v>
      </c>
      <c r="H66" t="s">
        <v>102</v>
      </c>
      <c r="I66" s="77">
        <v>70125.600000000006</v>
      </c>
      <c r="J66" s="77">
        <v>425.5</v>
      </c>
      <c r="K66" s="77">
        <v>0</v>
      </c>
      <c r="L66" s="77">
        <v>298.38442800000001</v>
      </c>
      <c r="M66" s="78">
        <v>5.0000000000000001E-4</v>
      </c>
      <c r="N66" s="78">
        <v>2.23E-2</v>
      </c>
      <c r="O66" s="78">
        <v>1.8E-3</v>
      </c>
    </row>
    <row r="67" spans="2:15">
      <c r="B67" t="s">
        <v>801</v>
      </c>
      <c r="C67" t="s">
        <v>802</v>
      </c>
      <c r="D67" t="s">
        <v>100</v>
      </c>
      <c r="E67" t="s">
        <v>123</v>
      </c>
      <c r="F67" t="s">
        <v>803</v>
      </c>
      <c r="G67" t="s">
        <v>125</v>
      </c>
      <c r="H67" t="s">
        <v>102</v>
      </c>
      <c r="I67" s="77">
        <v>4117</v>
      </c>
      <c r="J67" s="77">
        <v>129.69999999999999</v>
      </c>
      <c r="K67" s="77">
        <v>0</v>
      </c>
      <c r="L67" s="77">
        <v>5.3397490000000003</v>
      </c>
      <c r="M67" s="78">
        <v>0</v>
      </c>
      <c r="N67" s="78">
        <v>4.0000000000000002E-4</v>
      </c>
      <c r="O67" s="78">
        <v>0</v>
      </c>
    </row>
    <row r="68" spans="2:15">
      <c r="B68" s="79" t="s">
        <v>804</v>
      </c>
      <c r="E68" s="16"/>
      <c r="F68" s="16"/>
      <c r="G68" s="16"/>
      <c r="I68" s="81">
        <v>0</v>
      </c>
      <c r="K68" s="81">
        <v>0</v>
      </c>
      <c r="L68" s="81">
        <v>0</v>
      </c>
      <c r="N68" s="80">
        <v>0</v>
      </c>
      <c r="O68" s="80">
        <v>0</v>
      </c>
    </row>
    <row r="69" spans="2:15">
      <c r="B69" t="s">
        <v>221</v>
      </c>
      <c r="C69" t="s">
        <v>221</v>
      </c>
      <c r="E69" s="16"/>
      <c r="F69" s="16"/>
      <c r="G69" t="s">
        <v>221</v>
      </c>
      <c r="H69" t="s">
        <v>221</v>
      </c>
      <c r="I69" s="77">
        <v>0</v>
      </c>
      <c r="J69" s="77">
        <v>0</v>
      </c>
      <c r="L69" s="77">
        <v>0</v>
      </c>
      <c r="M69" s="78">
        <v>0</v>
      </c>
      <c r="N69" s="78">
        <v>0</v>
      </c>
      <c r="O69" s="78">
        <v>0</v>
      </c>
    </row>
    <row r="70" spans="2:15">
      <c r="B70" s="79" t="s">
        <v>226</v>
      </c>
      <c r="E70" s="16"/>
      <c r="F70" s="16"/>
      <c r="G70" s="16"/>
      <c r="I70" s="81">
        <v>176687</v>
      </c>
      <c r="K70" s="81">
        <v>0.90061999999999998</v>
      </c>
      <c r="L70" s="81">
        <v>2021.5531524800001</v>
      </c>
      <c r="N70" s="80">
        <v>0.15129999999999999</v>
      </c>
      <c r="O70" s="80">
        <v>1.24E-2</v>
      </c>
    </row>
    <row r="71" spans="2:15">
      <c r="B71" s="79" t="s">
        <v>309</v>
      </c>
      <c r="E71" s="16"/>
      <c r="F71" s="16"/>
      <c r="G71" s="16"/>
      <c r="I71" s="81">
        <v>169110</v>
      </c>
      <c r="K71" s="81">
        <v>0</v>
      </c>
      <c r="L71" s="81">
        <v>367.207722176</v>
      </c>
      <c r="N71" s="80">
        <v>2.75E-2</v>
      </c>
      <c r="O71" s="80">
        <v>2.3E-3</v>
      </c>
    </row>
    <row r="72" spans="2:15">
      <c r="B72" t="s">
        <v>805</v>
      </c>
      <c r="C72" t="s">
        <v>806</v>
      </c>
      <c r="D72" t="s">
        <v>656</v>
      </c>
      <c r="E72" t="s">
        <v>345</v>
      </c>
      <c r="F72" t="s">
        <v>807</v>
      </c>
      <c r="G72" t="s">
        <v>808</v>
      </c>
      <c r="H72" t="s">
        <v>106</v>
      </c>
      <c r="I72" s="77">
        <v>1994</v>
      </c>
      <c r="J72" s="77">
        <v>1045</v>
      </c>
      <c r="K72" s="77">
        <v>0</v>
      </c>
      <c r="L72" s="77">
        <v>79.681835199999995</v>
      </c>
      <c r="M72" s="78">
        <v>0</v>
      </c>
      <c r="N72" s="78">
        <v>6.0000000000000001E-3</v>
      </c>
      <c r="O72" s="78">
        <v>5.0000000000000001E-4</v>
      </c>
    </row>
    <row r="73" spans="2:15">
      <c r="B73" t="s">
        <v>809</v>
      </c>
      <c r="C73" t="s">
        <v>810</v>
      </c>
      <c r="D73" t="s">
        <v>811</v>
      </c>
      <c r="E73" t="s">
        <v>345</v>
      </c>
      <c r="F73" t="s">
        <v>812</v>
      </c>
      <c r="G73" t="s">
        <v>813</v>
      </c>
      <c r="H73" t="s">
        <v>106</v>
      </c>
      <c r="I73" s="77">
        <v>161740</v>
      </c>
      <c r="J73" s="77">
        <v>14.66</v>
      </c>
      <c r="K73" s="77">
        <v>0</v>
      </c>
      <c r="L73" s="77">
        <v>90.671185215999998</v>
      </c>
      <c r="M73" s="78">
        <v>5.9999999999999995E-4</v>
      </c>
      <c r="N73" s="78">
        <v>6.7999999999999996E-3</v>
      </c>
      <c r="O73" s="78">
        <v>5.9999999999999995E-4</v>
      </c>
    </row>
    <row r="74" spans="2:15">
      <c r="B74" t="s">
        <v>814</v>
      </c>
      <c r="C74" t="s">
        <v>815</v>
      </c>
      <c r="D74" t="s">
        <v>811</v>
      </c>
      <c r="E74" t="s">
        <v>345</v>
      </c>
      <c r="F74" t="s">
        <v>816</v>
      </c>
      <c r="G74" t="s">
        <v>813</v>
      </c>
      <c r="H74" t="s">
        <v>106</v>
      </c>
      <c r="I74" s="77">
        <v>252</v>
      </c>
      <c r="J74" s="77">
        <v>9180</v>
      </c>
      <c r="K74" s="77">
        <v>0</v>
      </c>
      <c r="L74" s="77">
        <v>88.462886400000002</v>
      </c>
      <c r="M74" s="78">
        <v>0</v>
      </c>
      <c r="N74" s="78">
        <v>6.6E-3</v>
      </c>
      <c r="O74" s="78">
        <v>5.0000000000000001E-4</v>
      </c>
    </row>
    <row r="75" spans="2:15">
      <c r="B75" t="s">
        <v>817</v>
      </c>
      <c r="C75" t="s">
        <v>818</v>
      </c>
      <c r="D75" t="s">
        <v>811</v>
      </c>
      <c r="E75" t="s">
        <v>345</v>
      </c>
      <c r="F75" t="s">
        <v>819</v>
      </c>
      <c r="G75" t="s">
        <v>820</v>
      </c>
      <c r="H75" t="s">
        <v>106</v>
      </c>
      <c r="I75" s="77">
        <v>4995</v>
      </c>
      <c r="J75" s="77">
        <v>233</v>
      </c>
      <c r="K75" s="77">
        <v>0</v>
      </c>
      <c r="L75" s="77">
        <v>44.505050400000002</v>
      </c>
      <c r="M75" s="78">
        <v>1E-4</v>
      </c>
      <c r="N75" s="78">
        <v>3.3E-3</v>
      </c>
      <c r="O75" s="78">
        <v>2.9999999999999997E-4</v>
      </c>
    </row>
    <row r="76" spans="2:15">
      <c r="B76" t="s">
        <v>821</v>
      </c>
      <c r="C76" t="s">
        <v>822</v>
      </c>
      <c r="D76" t="s">
        <v>656</v>
      </c>
      <c r="E76" t="s">
        <v>345</v>
      </c>
      <c r="F76" t="s">
        <v>823</v>
      </c>
      <c r="G76" t="s">
        <v>820</v>
      </c>
      <c r="H76" t="s">
        <v>106</v>
      </c>
      <c r="I76" s="77">
        <v>129</v>
      </c>
      <c r="J76" s="77">
        <v>12951</v>
      </c>
      <c r="K76" s="77">
        <v>0</v>
      </c>
      <c r="L76" s="77">
        <v>63.886764960000001</v>
      </c>
      <c r="M76" s="78">
        <v>0</v>
      </c>
      <c r="N76" s="78">
        <v>4.7999999999999996E-3</v>
      </c>
      <c r="O76" s="78">
        <v>4.0000000000000002E-4</v>
      </c>
    </row>
    <row r="77" spans="2:15">
      <c r="B77" s="79" t="s">
        <v>310</v>
      </c>
      <c r="E77" s="16"/>
      <c r="F77" s="16"/>
      <c r="G77" s="16"/>
      <c r="I77" s="81">
        <v>7577</v>
      </c>
      <c r="K77" s="81">
        <v>0.90061999999999998</v>
      </c>
      <c r="L77" s="81">
        <v>1654.345430304</v>
      </c>
      <c r="N77" s="80">
        <v>0.12379999999999999</v>
      </c>
      <c r="O77" s="80">
        <v>1.01E-2</v>
      </c>
    </row>
    <row r="78" spans="2:15">
      <c r="B78" t="s">
        <v>824</v>
      </c>
      <c r="C78" t="s">
        <v>825</v>
      </c>
      <c r="D78" t="s">
        <v>811</v>
      </c>
      <c r="E78" t="s">
        <v>345</v>
      </c>
      <c r="F78" t="s">
        <v>826</v>
      </c>
      <c r="G78" t="s">
        <v>827</v>
      </c>
      <c r="H78" t="s">
        <v>106</v>
      </c>
      <c r="I78" s="77">
        <v>596</v>
      </c>
      <c r="J78" s="77">
        <v>715</v>
      </c>
      <c r="K78" s="77">
        <v>0</v>
      </c>
      <c r="L78" s="77">
        <v>16.2955936</v>
      </c>
      <c r="M78" s="78">
        <v>0</v>
      </c>
      <c r="N78" s="78">
        <v>1.1999999999999999E-3</v>
      </c>
      <c r="O78" s="78">
        <v>1E-4</v>
      </c>
    </row>
    <row r="79" spans="2:15">
      <c r="B79" t="s">
        <v>828</v>
      </c>
      <c r="C79" t="s">
        <v>829</v>
      </c>
      <c r="D79" t="s">
        <v>656</v>
      </c>
      <c r="E79" t="s">
        <v>345</v>
      </c>
      <c r="F79" t="s">
        <v>830</v>
      </c>
      <c r="G79" t="s">
        <v>831</v>
      </c>
      <c r="H79" t="s">
        <v>106</v>
      </c>
      <c r="I79" s="77">
        <v>379</v>
      </c>
      <c r="J79" s="77">
        <v>13185</v>
      </c>
      <c r="K79" s="77">
        <v>0</v>
      </c>
      <c r="L79" s="77">
        <v>191.08967759999999</v>
      </c>
      <c r="M79" s="78">
        <v>0</v>
      </c>
      <c r="N79" s="78">
        <v>1.43E-2</v>
      </c>
      <c r="O79" s="78">
        <v>1.1999999999999999E-3</v>
      </c>
    </row>
    <row r="80" spans="2:15">
      <c r="B80" t="s">
        <v>832</v>
      </c>
      <c r="C80" t="s">
        <v>833</v>
      </c>
      <c r="D80" t="s">
        <v>100</v>
      </c>
      <c r="E80" t="s">
        <v>345</v>
      </c>
      <c r="F80" t="s">
        <v>834</v>
      </c>
      <c r="G80" t="s">
        <v>831</v>
      </c>
      <c r="H80" t="s">
        <v>106</v>
      </c>
      <c r="I80" s="77">
        <v>183</v>
      </c>
      <c r="J80" s="77">
        <v>30021</v>
      </c>
      <c r="K80" s="77">
        <v>0</v>
      </c>
      <c r="L80" s="77">
        <v>210.08455631999999</v>
      </c>
      <c r="M80" s="78">
        <v>0</v>
      </c>
      <c r="N80" s="78">
        <v>1.5699999999999999E-2</v>
      </c>
      <c r="O80" s="78">
        <v>1.2999999999999999E-3</v>
      </c>
    </row>
    <row r="81" spans="2:15">
      <c r="B81" t="s">
        <v>835</v>
      </c>
      <c r="C81" t="s">
        <v>836</v>
      </c>
      <c r="D81" t="s">
        <v>123</v>
      </c>
      <c r="E81" t="s">
        <v>345</v>
      </c>
      <c r="F81" t="s">
        <v>837</v>
      </c>
      <c r="G81" t="s">
        <v>838</v>
      </c>
      <c r="H81" t="s">
        <v>110</v>
      </c>
      <c r="I81" s="77">
        <v>2302</v>
      </c>
      <c r="J81" s="77">
        <v>110</v>
      </c>
      <c r="K81" s="77">
        <v>0</v>
      </c>
      <c r="L81" s="77">
        <v>10.26325982</v>
      </c>
      <c r="M81" s="78">
        <v>0</v>
      </c>
      <c r="N81" s="78">
        <v>8.0000000000000004E-4</v>
      </c>
      <c r="O81" s="78">
        <v>1E-4</v>
      </c>
    </row>
    <row r="82" spans="2:15">
      <c r="B82" t="s">
        <v>839</v>
      </c>
      <c r="C82" t="s">
        <v>840</v>
      </c>
      <c r="D82" t="s">
        <v>123</v>
      </c>
      <c r="E82" t="s">
        <v>345</v>
      </c>
      <c r="F82" t="s">
        <v>837</v>
      </c>
      <c r="G82" t="s">
        <v>838</v>
      </c>
      <c r="H82" t="s">
        <v>110</v>
      </c>
      <c r="I82" s="77">
        <v>2302</v>
      </c>
      <c r="J82" s="77">
        <v>2</v>
      </c>
      <c r="K82" s="77">
        <v>0</v>
      </c>
      <c r="L82" s="77">
        <v>0.186604724</v>
      </c>
      <c r="M82" s="78">
        <v>0</v>
      </c>
      <c r="N82" s="78">
        <v>0</v>
      </c>
      <c r="O82" s="78">
        <v>0</v>
      </c>
    </row>
    <row r="83" spans="2:15">
      <c r="B83" t="s">
        <v>841</v>
      </c>
      <c r="C83" t="s">
        <v>842</v>
      </c>
      <c r="D83" t="s">
        <v>656</v>
      </c>
      <c r="E83" t="s">
        <v>345</v>
      </c>
      <c r="F83" t="s">
        <v>843</v>
      </c>
      <c r="G83" t="s">
        <v>844</v>
      </c>
      <c r="H83" t="s">
        <v>106</v>
      </c>
      <c r="I83" s="77">
        <v>800</v>
      </c>
      <c r="J83" s="77">
        <v>8690</v>
      </c>
      <c r="K83" s="77">
        <v>0.90061999999999998</v>
      </c>
      <c r="L83" s="77">
        <v>266.74509999999998</v>
      </c>
      <c r="M83" s="78">
        <v>0</v>
      </c>
      <c r="N83" s="78">
        <v>0.02</v>
      </c>
      <c r="O83" s="78">
        <v>1.6000000000000001E-3</v>
      </c>
    </row>
    <row r="84" spans="2:15">
      <c r="B84" t="s">
        <v>845</v>
      </c>
      <c r="C84" t="s">
        <v>846</v>
      </c>
      <c r="D84" t="s">
        <v>656</v>
      </c>
      <c r="E84" t="s">
        <v>345</v>
      </c>
      <c r="F84" t="s">
        <v>847</v>
      </c>
      <c r="G84" t="s">
        <v>813</v>
      </c>
      <c r="H84" t="s">
        <v>106</v>
      </c>
      <c r="I84" s="77">
        <v>534</v>
      </c>
      <c r="J84" s="77">
        <v>31575</v>
      </c>
      <c r="K84" s="77">
        <v>0</v>
      </c>
      <c r="L84" s="77">
        <v>644.76655200000005</v>
      </c>
      <c r="M84" s="78">
        <v>0</v>
      </c>
      <c r="N84" s="78">
        <v>4.8300000000000003E-2</v>
      </c>
      <c r="O84" s="78">
        <v>4.0000000000000001E-3</v>
      </c>
    </row>
    <row r="85" spans="2:15">
      <c r="B85" t="s">
        <v>848</v>
      </c>
      <c r="C85" t="s">
        <v>849</v>
      </c>
      <c r="D85" t="s">
        <v>656</v>
      </c>
      <c r="E85" t="s">
        <v>345</v>
      </c>
      <c r="F85" t="s">
        <v>850</v>
      </c>
      <c r="G85" t="s">
        <v>820</v>
      </c>
      <c r="H85" t="s">
        <v>106</v>
      </c>
      <c r="I85" s="77">
        <v>481</v>
      </c>
      <c r="J85" s="77">
        <v>17121</v>
      </c>
      <c r="K85" s="77">
        <v>0</v>
      </c>
      <c r="L85" s="77">
        <v>314.91408624000002</v>
      </c>
      <c r="M85" s="78">
        <v>0</v>
      </c>
      <c r="N85" s="78">
        <v>2.3599999999999999E-2</v>
      </c>
      <c r="O85" s="78">
        <v>1.9E-3</v>
      </c>
    </row>
    <row r="86" spans="2:15">
      <c r="B86" t="s">
        <v>228</v>
      </c>
      <c r="E86" s="16"/>
      <c r="F86" s="16"/>
      <c r="G86" s="16"/>
    </row>
    <row r="87" spans="2:15">
      <c r="B87" t="s">
        <v>303</v>
      </c>
      <c r="E87" s="16"/>
      <c r="F87" s="16"/>
      <c r="G87" s="16"/>
    </row>
    <row r="88" spans="2:15">
      <c r="B88" t="s">
        <v>304</v>
      </c>
      <c r="E88" s="16"/>
      <c r="F88" s="16"/>
      <c r="G88" s="16"/>
    </row>
    <row r="89" spans="2:15">
      <c r="B89" t="s">
        <v>305</v>
      </c>
      <c r="E89" s="16"/>
      <c r="F89" s="16"/>
      <c r="G89" s="16"/>
    </row>
    <row r="90" spans="2:15">
      <c r="B90" t="s">
        <v>306</v>
      </c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700474.02</v>
      </c>
      <c r="I11" s="7"/>
      <c r="J11" s="75">
        <v>41.047421280000002</v>
      </c>
      <c r="K11" s="75">
        <v>34711.765829522003</v>
      </c>
      <c r="L11" s="7"/>
      <c r="M11" s="76">
        <v>1</v>
      </c>
      <c r="N11" s="76">
        <v>0.21290000000000001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668178.02</v>
      </c>
      <c r="J12" s="81">
        <v>0</v>
      </c>
      <c r="K12" s="81">
        <v>12717.124434560001</v>
      </c>
      <c r="M12" s="80">
        <v>0.3664</v>
      </c>
      <c r="N12" s="80">
        <v>7.8E-2</v>
      </c>
    </row>
    <row r="13" spans="2:63">
      <c r="B13" s="79" t="s">
        <v>851</v>
      </c>
      <c r="D13" s="16"/>
      <c r="E13" s="16"/>
      <c r="F13" s="16"/>
      <c r="G13" s="16"/>
      <c r="H13" s="81">
        <v>141429</v>
      </c>
      <c r="J13" s="81">
        <v>0</v>
      </c>
      <c r="K13" s="81">
        <v>3620.1113999999998</v>
      </c>
      <c r="M13" s="80">
        <v>0.1043</v>
      </c>
      <c r="N13" s="80">
        <v>2.2200000000000001E-2</v>
      </c>
    </row>
    <row r="14" spans="2:63">
      <c r="B14" t="s">
        <v>852</v>
      </c>
      <c r="C14" t="s">
        <v>853</v>
      </c>
      <c r="D14" t="s">
        <v>100</v>
      </c>
      <c r="E14" t="s">
        <v>854</v>
      </c>
      <c r="F14" t="s">
        <v>855</v>
      </c>
      <c r="G14" t="s">
        <v>102</v>
      </c>
      <c r="H14" s="77">
        <v>49019</v>
      </c>
      <c r="I14" s="77">
        <v>2494</v>
      </c>
      <c r="J14" s="77">
        <v>0</v>
      </c>
      <c r="K14" s="77">
        <v>1222.53386</v>
      </c>
      <c r="L14" s="78">
        <v>6.9999999999999999E-4</v>
      </c>
      <c r="M14" s="78">
        <v>3.5200000000000002E-2</v>
      </c>
      <c r="N14" s="78">
        <v>7.4999999999999997E-3</v>
      </c>
    </row>
    <row r="15" spans="2:63">
      <c r="B15" t="s">
        <v>856</v>
      </c>
      <c r="C15" t="s">
        <v>857</v>
      </c>
      <c r="D15" t="s">
        <v>100</v>
      </c>
      <c r="E15" t="s">
        <v>858</v>
      </c>
      <c r="F15" t="s">
        <v>855</v>
      </c>
      <c r="G15" t="s">
        <v>102</v>
      </c>
      <c r="H15" s="77">
        <v>6884</v>
      </c>
      <c r="I15" s="77">
        <v>3539</v>
      </c>
      <c r="J15" s="77">
        <v>0</v>
      </c>
      <c r="K15" s="77">
        <v>243.62476000000001</v>
      </c>
      <c r="L15" s="78">
        <v>0</v>
      </c>
      <c r="M15" s="78">
        <v>7.0000000000000001E-3</v>
      </c>
      <c r="N15" s="78">
        <v>1.5E-3</v>
      </c>
    </row>
    <row r="16" spans="2:63">
      <c r="B16" t="s">
        <v>859</v>
      </c>
      <c r="C16" t="s">
        <v>860</v>
      </c>
      <c r="D16" t="s">
        <v>100</v>
      </c>
      <c r="E16" t="s">
        <v>858</v>
      </c>
      <c r="F16" t="s">
        <v>855</v>
      </c>
      <c r="G16" t="s">
        <v>102</v>
      </c>
      <c r="H16" s="77">
        <v>81914</v>
      </c>
      <c r="I16" s="77">
        <v>1827</v>
      </c>
      <c r="J16" s="77">
        <v>0</v>
      </c>
      <c r="K16" s="77">
        <v>1496.5687800000001</v>
      </c>
      <c r="L16" s="78">
        <v>2.9999999999999997E-4</v>
      </c>
      <c r="M16" s="78">
        <v>4.3099999999999999E-2</v>
      </c>
      <c r="N16" s="78">
        <v>9.1999999999999998E-3</v>
      </c>
    </row>
    <row r="17" spans="2:14">
      <c r="B17" t="s">
        <v>861</v>
      </c>
      <c r="C17" t="s">
        <v>862</v>
      </c>
      <c r="D17" t="s">
        <v>100</v>
      </c>
      <c r="E17" t="s">
        <v>863</v>
      </c>
      <c r="F17" t="s">
        <v>855</v>
      </c>
      <c r="G17" t="s">
        <v>102</v>
      </c>
      <c r="H17" s="77">
        <v>3612</v>
      </c>
      <c r="I17" s="77">
        <v>18200</v>
      </c>
      <c r="J17" s="77">
        <v>0</v>
      </c>
      <c r="K17" s="77">
        <v>657.38400000000001</v>
      </c>
      <c r="L17" s="78">
        <v>1E-4</v>
      </c>
      <c r="M17" s="78">
        <v>1.89E-2</v>
      </c>
      <c r="N17" s="78">
        <v>4.0000000000000001E-3</v>
      </c>
    </row>
    <row r="18" spans="2:14">
      <c r="B18" s="79" t="s">
        <v>864</v>
      </c>
      <c r="D18" s="16"/>
      <c r="E18" s="16"/>
      <c r="F18" s="16"/>
      <c r="G18" s="16"/>
      <c r="H18" s="81">
        <v>94916</v>
      </c>
      <c r="J18" s="81">
        <v>0</v>
      </c>
      <c r="K18" s="81">
        <v>5691.6939499999999</v>
      </c>
      <c r="M18" s="80">
        <v>0.16400000000000001</v>
      </c>
      <c r="N18" s="80">
        <v>3.49E-2</v>
      </c>
    </row>
    <row r="19" spans="2:14">
      <c r="B19" t="s">
        <v>865</v>
      </c>
      <c r="C19" t="s">
        <v>866</v>
      </c>
      <c r="D19" t="s">
        <v>100</v>
      </c>
      <c r="E19" t="s">
        <v>867</v>
      </c>
      <c r="F19" t="s">
        <v>855</v>
      </c>
      <c r="G19" t="s">
        <v>102</v>
      </c>
      <c r="H19" s="77">
        <v>7254</v>
      </c>
      <c r="I19" s="77">
        <v>5876</v>
      </c>
      <c r="J19" s="77">
        <v>0</v>
      </c>
      <c r="K19" s="77">
        <v>426.24504000000002</v>
      </c>
      <c r="L19" s="78">
        <v>8.9999999999999998E-4</v>
      </c>
      <c r="M19" s="78">
        <v>1.23E-2</v>
      </c>
      <c r="N19" s="78">
        <v>2.5999999999999999E-3</v>
      </c>
    </row>
    <row r="20" spans="2:14">
      <c r="B20" t="s">
        <v>868</v>
      </c>
      <c r="C20" t="s">
        <v>869</v>
      </c>
      <c r="D20" t="s">
        <v>100</v>
      </c>
      <c r="E20" t="s">
        <v>870</v>
      </c>
      <c r="F20" t="s">
        <v>855</v>
      </c>
      <c r="G20" t="s">
        <v>102</v>
      </c>
      <c r="H20" s="77">
        <v>24117</v>
      </c>
      <c r="I20" s="77">
        <v>6797</v>
      </c>
      <c r="J20" s="77">
        <v>0</v>
      </c>
      <c r="K20" s="77">
        <v>1639.2324900000001</v>
      </c>
      <c r="L20" s="78">
        <v>1E-3</v>
      </c>
      <c r="M20" s="78">
        <v>4.7199999999999999E-2</v>
      </c>
      <c r="N20" s="78">
        <v>1.01E-2</v>
      </c>
    </row>
    <row r="21" spans="2:14">
      <c r="B21" t="s">
        <v>871</v>
      </c>
      <c r="C21" t="s">
        <v>872</v>
      </c>
      <c r="D21" t="s">
        <v>100</v>
      </c>
      <c r="E21" t="s">
        <v>873</v>
      </c>
      <c r="F21" t="s">
        <v>855</v>
      </c>
      <c r="G21" t="s">
        <v>102</v>
      </c>
      <c r="H21" s="77">
        <v>5222</v>
      </c>
      <c r="I21" s="77">
        <v>13450</v>
      </c>
      <c r="J21" s="77">
        <v>0</v>
      </c>
      <c r="K21" s="77">
        <v>702.35900000000004</v>
      </c>
      <c r="L21" s="78">
        <v>2.0000000000000001E-4</v>
      </c>
      <c r="M21" s="78">
        <v>2.0199999999999999E-2</v>
      </c>
      <c r="N21" s="78">
        <v>4.3E-3</v>
      </c>
    </row>
    <row r="22" spans="2:14">
      <c r="B22" t="s">
        <v>874</v>
      </c>
      <c r="C22" t="s">
        <v>875</v>
      </c>
      <c r="D22" t="s">
        <v>100</v>
      </c>
      <c r="E22" t="s">
        <v>863</v>
      </c>
      <c r="F22" t="s">
        <v>855</v>
      </c>
      <c r="G22" t="s">
        <v>102</v>
      </c>
      <c r="H22" s="77">
        <v>1252</v>
      </c>
      <c r="I22" s="77">
        <v>5601</v>
      </c>
      <c r="J22" s="77">
        <v>0</v>
      </c>
      <c r="K22" s="77">
        <v>70.124520000000004</v>
      </c>
      <c r="L22" s="78">
        <v>1E-4</v>
      </c>
      <c r="M22" s="78">
        <v>2E-3</v>
      </c>
      <c r="N22" s="78">
        <v>4.0000000000000002E-4</v>
      </c>
    </row>
    <row r="23" spans="2:14">
      <c r="B23" t="s">
        <v>876</v>
      </c>
      <c r="C23" t="s">
        <v>877</v>
      </c>
      <c r="D23" t="s">
        <v>100</v>
      </c>
      <c r="E23" t="s">
        <v>863</v>
      </c>
      <c r="F23" t="s">
        <v>855</v>
      </c>
      <c r="G23" t="s">
        <v>102</v>
      </c>
      <c r="H23" s="77">
        <v>2129</v>
      </c>
      <c r="I23" s="77">
        <v>4140</v>
      </c>
      <c r="J23" s="77">
        <v>0</v>
      </c>
      <c r="K23" s="77">
        <v>88.140600000000006</v>
      </c>
      <c r="L23" s="78">
        <v>5.9999999999999995E-4</v>
      </c>
      <c r="M23" s="78">
        <v>2.5000000000000001E-3</v>
      </c>
      <c r="N23" s="78">
        <v>5.0000000000000001E-4</v>
      </c>
    </row>
    <row r="24" spans="2:14">
      <c r="B24" t="s">
        <v>878</v>
      </c>
      <c r="C24" t="s">
        <v>879</v>
      </c>
      <c r="D24" t="s">
        <v>100</v>
      </c>
      <c r="E24" t="s">
        <v>863</v>
      </c>
      <c r="F24" t="s">
        <v>855</v>
      </c>
      <c r="G24" t="s">
        <v>102</v>
      </c>
      <c r="H24" s="77">
        <v>5532</v>
      </c>
      <c r="I24" s="77">
        <v>12560</v>
      </c>
      <c r="J24" s="77">
        <v>0</v>
      </c>
      <c r="K24" s="77">
        <v>694.81920000000002</v>
      </c>
      <c r="L24" s="78">
        <v>5.9999999999999995E-4</v>
      </c>
      <c r="M24" s="78">
        <v>0.02</v>
      </c>
      <c r="N24" s="78">
        <v>4.3E-3</v>
      </c>
    </row>
    <row r="25" spans="2:14">
      <c r="B25" t="s">
        <v>880</v>
      </c>
      <c r="C25" t="s">
        <v>881</v>
      </c>
      <c r="D25" t="s">
        <v>100</v>
      </c>
      <c r="E25" t="s">
        <v>863</v>
      </c>
      <c r="F25" t="s">
        <v>855</v>
      </c>
      <c r="G25" t="s">
        <v>102</v>
      </c>
      <c r="H25" s="77">
        <v>49410</v>
      </c>
      <c r="I25" s="77">
        <v>4191</v>
      </c>
      <c r="J25" s="77">
        <v>0</v>
      </c>
      <c r="K25" s="77">
        <v>2070.7730999999999</v>
      </c>
      <c r="L25" s="78">
        <v>6.9999999999999999E-4</v>
      </c>
      <c r="M25" s="78">
        <v>5.9700000000000003E-2</v>
      </c>
      <c r="N25" s="78">
        <v>1.2699999999999999E-2</v>
      </c>
    </row>
    <row r="26" spans="2:14">
      <c r="B26" s="79" t="s">
        <v>882</v>
      </c>
      <c r="D26" s="16"/>
      <c r="E26" s="16"/>
      <c r="F26" s="16"/>
      <c r="G26" s="16"/>
      <c r="H26" s="81">
        <v>431833.02</v>
      </c>
      <c r="J26" s="81">
        <v>0</v>
      </c>
      <c r="K26" s="81">
        <v>3405.3190845600002</v>
      </c>
      <c r="M26" s="80">
        <v>9.8100000000000007E-2</v>
      </c>
      <c r="N26" s="80">
        <v>2.0899999999999998E-2</v>
      </c>
    </row>
    <row r="27" spans="2:14">
      <c r="B27" t="s">
        <v>883</v>
      </c>
      <c r="C27" t="s">
        <v>884</v>
      </c>
      <c r="D27" t="s">
        <v>100</v>
      </c>
      <c r="E27" t="s">
        <v>858</v>
      </c>
      <c r="F27" t="s">
        <v>885</v>
      </c>
      <c r="G27" t="s">
        <v>102</v>
      </c>
      <c r="H27" s="77">
        <v>14050</v>
      </c>
      <c r="I27" s="77">
        <v>3627.23</v>
      </c>
      <c r="J27" s="77">
        <v>0</v>
      </c>
      <c r="K27" s="77">
        <v>509.62581499999999</v>
      </c>
      <c r="L27" s="78">
        <v>5.0000000000000001E-4</v>
      </c>
      <c r="M27" s="78">
        <v>1.47E-2</v>
      </c>
      <c r="N27" s="78">
        <v>3.0999999999999999E-3</v>
      </c>
    </row>
    <row r="28" spans="2:14">
      <c r="B28" t="s">
        <v>886</v>
      </c>
      <c r="C28" t="s">
        <v>887</v>
      </c>
      <c r="D28" t="s">
        <v>100</v>
      </c>
      <c r="E28" t="s">
        <v>873</v>
      </c>
      <c r="F28" t="s">
        <v>885</v>
      </c>
      <c r="G28" t="s">
        <v>102</v>
      </c>
      <c r="H28" s="77">
        <v>372024.02</v>
      </c>
      <c r="I28" s="77">
        <v>345.8</v>
      </c>
      <c r="J28" s="77">
        <v>0</v>
      </c>
      <c r="K28" s="77">
        <v>1286.4590611599999</v>
      </c>
      <c r="L28" s="78">
        <v>2.9999999999999997E-4</v>
      </c>
      <c r="M28" s="78">
        <v>3.7100000000000001E-2</v>
      </c>
      <c r="N28" s="78">
        <v>7.9000000000000008E-3</v>
      </c>
    </row>
    <row r="29" spans="2:14">
      <c r="B29" t="s">
        <v>888</v>
      </c>
      <c r="C29" t="s">
        <v>889</v>
      </c>
      <c r="D29" t="s">
        <v>100</v>
      </c>
      <c r="E29" t="s">
        <v>863</v>
      </c>
      <c r="F29" t="s">
        <v>885</v>
      </c>
      <c r="G29" t="s">
        <v>102</v>
      </c>
      <c r="H29" s="77">
        <v>45759</v>
      </c>
      <c r="I29" s="77">
        <v>3516.76</v>
      </c>
      <c r="J29" s="77">
        <v>0</v>
      </c>
      <c r="K29" s="77">
        <v>1609.2342083999999</v>
      </c>
      <c r="L29" s="78">
        <v>5.9999999999999995E-4</v>
      </c>
      <c r="M29" s="78">
        <v>4.6399999999999997E-2</v>
      </c>
      <c r="N29" s="78">
        <v>9.9000000000000008E-3</v>
      </c>
    </row>
    <row r="30" spans="2:14">
      <c r="B30" s="79" t="s">
        <v>890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653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221</v>
      </c>
      <c r="C33" t="s">
        <v>221</v>
      </c>
      <c r="D33" s="16"/>
      <c r="E33" s="16"/>
      <c r="F33" t="s">
        <v>221</v>
      </c>
      <c r="G33" t="s">
        <v>221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891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221</v>
      </c>
      <c r="C35" t="s">
        <v>221</v>
      </c>
      <c r="D35" s="16"/>
      <c r="E35" s="16"/>
      <c r="F35" t="s">
        <v>221</v>
      </c>
      <c r="G35" t="s">
        <v>221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226</v>
      </c>
      <c r="D36" s="16"/>
      <c r="E36" s="16"/>
      <c r="F36" s="16"/>
      <c r="G36" s="16"/>
      <c r="H36" s="81">
        <v>32296</v>
      </c>
      <c r="J36" s="81">
        <v>41.047421280000002</v>
      </c>
      <c r="K36" s="81">
        <v>21994.641394962</v>
      </c>
      <c r="M36" s="80">
        <v>0.63360000000000005</v>
      </c>
      <c r="N36" s="80">
        <v>0.13489999999999999</v>
      </c>
    </row>
    <row r="37" spans="2:14">
      <c r="B37" s="79" t="s">
        <v>892</v>
      </c>
      <c r="D37" s="16"/>
      <c r="E37" s="16"/>
      <c r="F37" s="16"/>
      <c r="G37" s="16"/>
      <c r="H37" s="81">
        <v>21986</v>
      </c>
      <c r="J37" s="81">
        <v>41.047421280000002</v>
      </c>
      <c r="K37" s="81">
        <v>18156.355083922001</v>
      </c>
      <c r="M37" s="80">
        <v>0.52310000000000001</v>
      </c>
      <c r="N37" s="80">
        <v>0.1114</v>
      </c>
    </row>
    <row r="38" spans="2:14">
      <c r="B38" t="s">
        <v>893</v>
      </c>
      <c r="C38" t="s">
        <v>894</v>
      </c>
      <c r="D38" t="s">
        <v>656</v>
      </c>
      <c r="E38" t="s">
        <v>895</v>
      </c>
      <c r="F38" t="s">
        <v>658</v>
      </c>
      <c r="G38" t="s">
        <v>106</v>
      </c>
      <c r="H38" s="77">
        <v>400</v>
      </c>
      <c r="I38" s="77">
        <v>7302</v>
      </c>
      <c r="J38" s="77">
        <v>0</v>
      </c>
      <c r="K38" s="77">
        <v>111.69139199999999</v>
      </c>
      <c r="L38" s="78">
        <v>0</v>
      </c>
      <c r="M38" s="78">
        <v>3.2000000000000002E-3</v>
      </c>
      <c r="N38" s="78">
        <v>6.9999999999999999E-4</v>
      </c>
    </row>
    <row r="39" spans="2:14">
      <c r="B39" t="s">
        <v>896</v>
      </c>
      <c r="C39" t="s">
        <v>897</v>
      </c>
      <c r="D39" t="s">
        <v>656</v>
      </c>
      <c r="E39" t="s">
        <v>898</v>
      </c>
      <c r="F39" t="s">
        <v>855</v>
      </c>
      <c r="G39" t="s">
        <v>106</v>
      </c>
      <c r="H39" s="77">
        <v>1465</v>
      </c>
      <c r="I39" s="77">
        <v>3967</v>
      </c>
      <c r="J39" s="77">
        <v>0</v>
      </c>
      <c r="K39" s="77">
        <v>222.23768720000001</v>
      </c>
      <c r="L39" s="78">
        <v>0</v>
      </c>
      <c r="M39" s="78">
        <v>6.4000000000000003E-3</v>
      </c>
      <c r="N39" s="78">
        <v>1.4E-3</v>
      </c>
    </row>
    <row r="40" spans="2:14">
      <c r="B40" t="s">
        <v>899</v>
      </c>
      <c r="C40" t="s">
        <v>900</v>
      </c>
      <c r="D40" t="s">
        <v>656</v>
      </c>
      <c r="E40" t="s">
        <v>901</v>
      </c>
      <c r="F40" t="s">
        <v>855</v>
      </c>
      <c r="G40" t="s">
        <v>106</v>
      </c>
      <c r="H40" s="77">
        <v>3481</v>
      </c>
      <c r="I40" s="77">
        <v>3641</v>
      </c>
      <c r="J40" s="77">
        <v>0</v>
      </c>
      <c r="K40" s="77">
        <v>484.66603504</v>
      </c>
      <c r="L40" s="78">
        <v>0</v>
      </c>
      <c r="M40" s="78">
        <v>1.4E-2</v>
      </c>
      <c r="N40" s="78">
        <v>3.0000000000000001E-3</v>
      </c>
    </row>
    <row r="41" spans="2:14">
      <c r="B41" t="s">
        <v>902</v>
      </c>
      <c r="C41" t="s">
        <v>903</v>
      </c>
      <c r="D41" t="s">
        <v>656</v>
      </c>
      <c r="E41" t="s">
        <v>904</v>
      </c>
      <c r="F41" t="s">
        <v>855</v>
      </c>
      <c r="G41" t="s">
        <v>106</v>
      </c>
      <c r="H41" s="77">
        <v>1828</v>
      </c>
      <c r="I41" s="77">
        <v>14169</v>
      </c>
      <c r="J41" s="77">
        <v>0</v>
      </c>
      <c r="K41" s="77">
        <v>990.45163967999997</v>
      </c>
      <c r="L41" s="78">
        <v>0</v>
      </c>
      <c r="M41" s="78">
        <v>2.8500000000000001E-2</v>
      </c>
      <c r="N41" s="78">
        <v>6.1000000000000004E-3</v>
      </c>
    </row>
    <row r="42" spans="2:14">
      <c r="B42" t="s">
        <v>905</v>
      </c>
      <c r="C42" t="s">
        <v>906</v>
      </c>
      <c r="D42" t="s">
        <v>811</v>
      </c>
      <c r="E42" t="s">
        <v>907</v>
      </c>
      <c r="F42" t="s">
        <v>855</v>
      </c>
      <c r="G42" t="s">
        <v>106</v>
      </c>
      <c r="H42" s="77">
        <v>869</v>
      </c>
      <c r="I42" s="77">
        <v>35827</v>
      </c>
      <c r="J42" s="77">
        <v>1.33647</v>
      </c>
      <c r="K42" s="77">
        <v>1191.8877431200001</v>
      </c>
      <c r="L42" s="78">
        <v>0</v>
      </c>
      <c r="M42" s="78">
        <v>3.4299999999999997E-2</v>
      </c>
      <c r="N42" s="78">
        <v>7.3000000000000001E-3</v>
      </c>
    </row>
    <row r="43" spans="2:14">
      <c r="B43" t="s">
        <v>908</v>
      </c>
      <c r="C43" t="s">
        <v>909</v>
      </c>
      <c r="D43" t="s">
        <v>910</v>
      </c>
      <c r="E43" t="s">
        <v>911</v>
      </c>
      <c r="F43" t="s">
        <v>855</v>
      </c>
      <c r="G43" t="s">
        <v>110</v>
      </c>
      <c r="H43" s="77">
        <v>1931</v>
      </c>
      <c r="I43" s="77">
        <v>12882</v>
      </c>
      <c r="J43" s="77">
        <v>0</v>
      </c>
      <c r="K43" s="77">
        <v>1008.214380402</v>
      </c>
      <c r="L43" s="78">
        <v>0</v>
      </c>
      <c r="M43" s="78">
        <v>2.9000000000000001E-2</v>
      </c>
      <c r="N43" s="78">
        <v>6.1999999999999998E-3</v>
      </c>
    </row>
    <row r="44" spans="2:14">
      <c r="B44" t="s">
        <v>912</v>
      </c>
      <c r="C44" t="s">
        <v>913</v>
      </c>
      <c r="D44" t="s">
        <v>123</v>
      </c>
      <c r="E44" t="s">
        <v>911</v>
      </c>
      <c r="F44" t="s">
        <v>855</v>
      </c>
      <c r="G44" t="s">
        <v>106</v>
      </c>
      <c r="H44" s="77">
        <v>2957</v>
      </c>
      <c r="I44" s="77">
        <v>2653</v>
      </c>
      <c r="J44" s="77">
        <v>0</v>
      </c>
      <c r="K44" s="77">
        <v>299.98977903999997</v>
      </c>
      <c r="L44" s="78">
        <v>0</v>
      </c>
      <c r="M44" s="78">
        <v>8.6E-3</v>
      </c>
      <c r="N44" s="78">
        <v>1.8E-3</v>
      </c>
    </row>
    <row r="45" spans="2:14">
      <c r="B45" t="s">
        <v>914</v>
      </c>
      <c r="C45" t="s">
        <v>915</v>
      </c>
      <c r="D45" t="s">
        <v>656</v>
      </c>
      <c r="E45" t="s">
        <v>911</v>
      </c>
      <c r="F45" t="s">
        <v>855</v>
      </c>
      <c r="G45" t="s">
        <v>106</v>
      </c>
      <c r="H45" s="77">
        <v>979</v>
      </c>
      <c r="I45" s="77">
        <v>17674</v>
      </c>
      <c r="J45" s="77">
        <v>3.1030612799999999</v>
      </c>
      <c r="K45" s="77">
        <v>664.76389231999997</v>
      </c>
      <c r="L45" s="78">
        <v>0</v>
      </c>
      <c r="M45" s="78">
        <v>1.9199999999999998E-2</v>
      </c>
      <c r="N45" s="78">
        <v>4.1000000000000003E-3</v>
      </c>
    </row>
    <row r="46" spans="2:14">
      <c r="B46" t="s">
        <v>916</v>
      </c>
      <c r="C46" t="s">
        <v>917</v>
      </c>
      <c r="D46" t="s">
        <v>656</v>
      </c>
      <c r="E46" t="s">
        <v>918</v>
      </c>
      <c r="F46" t="s">
        <v>855</v>
      </c>
      <c r="G46" t="s">
        <v>106</v>
      </c>
      <c r="H46" s="77">
        <v>7656</v>
      </c>
      <c r="I46" s="77">
        <v>42748</v>
      </c>
      <c r="J46" s="77">
        <v>34.807720000000003</v>
      </c>
      <c r="K46" s="77">
        <v>12549.944749120001</v>
      </c>
      <c r="L46" s="78">
        <v>0</v>
      </c>
      <c r="M46" s="78">
        <v>0.36149999999999999</v>
      </c>
      <c r="N46" s="78">
        <v>7.6999999999999999E-2</v>
      </c>
    </row>
    <row r="47" spans="2:14">
      <c r="B47" t="s">
        <v>919</v>
      </c>
      <c r="C47" t="s">
        <v>920</v>
      </c>
      <c r="D47" t="s">
        <v>656</v>
      </c>
      <c r="E47" t="s">
        <v>921</v>
      </c>
      <c r="F47" t="s">
        <v>855</v>
      </c>
      <c r="G47" t="s">
        <v>106</v>
      </c>
      <c r="H47" s="77">
        <v>420</v>
      </c>
      <c r="I47" s="77">
        <v>39270</v>
      </c>
      <c r="J47" s="77">
        <v>1.80017</v>
      </c>
      <c r="K47" s="77">
        <v>632.50778600000001</v>
      </c>
      <c r="L47" s="78">
        <v>0</v>
      </c>
      <c r="M47" s="78">
        <v>1.8200000000000001E-2</v>
      </c>
      <c r="N47" s="78">
        <v>3.8999999999999998E-3</v>
      </c>
    </row>
    <row r="48" spans="2:14">
      <c r="B48" s="79" t="s">
        <v>922</v>
      </c>
      <c r="D48" s="16"/>
      <c r="E48" s="16"/>
      <c r="F48" s="16"/>
      <c r="G48" s="16"/>
      <c r="H48" s="81">
        <v>10310</v>
      </c>
      <c r="J48" s="81">
        <v>0</v>
      </c>
      <c r="K48" s="81">
        <v>3838.2863110399999</v>
      </c>
      <c r="M48" s="80">
        <v>0.1106</v>
      </c>
      <c r="N48" s="80">
        <v>2.35E-2</v>
      </c>
    </row>
    <row r="49" spans="2:14">
      <c r="B49" t="s">
        <v>923</v>
      </c>
      <c r="C49" t="s">
        <v>924</v>
      </c>
      <c r="D49" t="s">
        <v>656</v>
      </c>
      <c r="E49" t="s">
        <v>925</v>
      </c>
      <c r="F49" t="s">
        <v>885</v>
      </c>
      <c r="G49" t="s">
        <v>106</v>
      </c>
      <c r="H49" s="77">
        <v>1440</v>
      </c>
      <c r="I49" s="77">
        <v>7372</v>
      </c>
      <c r="J49" s="77">
        <v>0</v>
      </c>
      <c r="K49" s="77">
        <v>405.94360319999998</v>
      </c>
      <c r="L49" s="78">
        <v>0</v>
      </c>
      <c r="M49" s="78">
        <v>1.17E-2</v>
      </c>
      <c r="N49" s="78">
        <v>2.5000000000000001E-3</v>
      </c>
    </row>
    <row r="50" spans="2:14">
      <c r="B50" t="s">
        <v>926</v>
      </c>
      <c r="C50" t="s">
        <v>927</v>
      </c>
      <c r="D50" t="s">
        <v>656</v>
      </c>
      <c r="E50" t="s">
        <v>911</v>
      </c>
      <c r="F50" t="s">
        <v>885</v>
      </c>
      <c r="G50" t="s">
        <v>106</v>
      </c>
      <c r="H50" s="77">
        <v>7622</v>
      </c>
      <c r="I50" s="77">
        <v>10202</v>
      </c>
      <c r="J50" s="77">
        <v>0</v>
      </c>
      <c r="K50" s="77">
        <v>2973.5287865599998</v>
      </c>
      <c r="L50" s="78">
        <v>0</v>
      </c>
      <c r="M50" s="78">
        <v>8.5699999999999998E-2</v>
      </c>
      <c r="N50" s="78">
        <v>1.8200000000000001E-2</v>
      </c>
    </row>
    <row r="51" spans="2:14">
      <c r="B51" t="s">
        <v>928</v>
      </c>
      <c r="C51" t="s">
        <v>929</v>
      </c>
      <c r="D51" t="s">
        <v>930</v>
      </c>
      <c r="E51" t="s">
        <v>911</v>
      </c>
      <c r="F51" t="s">
        <v>885</v>
      </c>
      <c r="G51" t="s">
        <v>106</v>
      </c>
      <c r="H51" s="77">
        <v>1248</v>
      </c>
      <c r="I51" s="77">
        <v>9614</v>
      </c>
      <c r="J51" s="77">
        <v>0</v>
      </c>
      <c r="K51" s="77">
        <v>458.81392127999999</v>
      </c>
      <c r="L51" s="78">
        <v>0</v>
      </c>
      <c r="M51" s="78">
        <v>1.32E-2</v>
      </c>
      <c r="N51" s="78">
        <v>2.8E-3</v>
      </c>
    </row>
    <row r="52" spans="2:14">
      <c r="B52" s="79" t="s">
        <v>653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221</v>
      </c>
      <c r="C53" t="s">
        <v>221</v>
      </c>
      <c r="D53" s="16"/>
      <c r="E53" s="16"/>
      <c r="F53" t="s">
        <v>221</v>
      </c>
      <c r="G53" t="s">
        <v>221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s="79" t="s">
        <v>891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221</v>
      </c>
      <c r="C55" t="s">
        <v>221</v>
      </c>
      <c r="D55" s="16"/>
      <c r="E55" s="16"/>
      <c r="F55" t="s">
        <v>221</v>
      </c>
      <c r="G55" t="s">
        <v>221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t="s">
        <v>228</v>
      </c>
      <c r="D56" s="16"/>
      <c r="E56" s="16"/>
      <c r="F56" s="16"/>
      <c r="G56" s="16"/>
    </row>
    <row r="57" spans="2:14">
      <c r="B57" t="s">
        <v>303</v>
      </c>
      <c r="D57" s="16"/>
      <c r="E57" s="16"/>
      <c r="F57" s="16"/>
      <c r="G57" s="16"/>
    </row>
    <row r="58" spans="2:14">
      <c r="B58" t="s">
        <v>304</v>
      </c>
      <c r="D58" s="16"/>
      <c r="E58" s="16"/>
      <c r="F58" s="16"/>
      <c r="G58" s="16"/>
    </row>
    <row r="59" spans="2:14">
      <c r="B59" t="s">
        <v>305</v>
      </c>
      <c r="D59" s="16"/>
      <c r="E59" s="16"/>
      <c r="F59" s="16"/>
      <c r="G59" s="16"/>
    </row>
    <row r="60" spans="2:14">
      <c r="B60" t="s">
        <v>306</v>
      </c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1089350.97</v>
      </c>
      <c r="K11" s="7"/>
      <c r="L11" s="75">
        <v>4427.8612574207364</v>
      </c>
      <c r="M11" s="7"/>
      <c r="N11" s="76">
        <v>1</v>
      </c>
      <c r="O11" s="76">
        <v>2.7199999999999998E-2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1069662.6299999999</v>
      </c>
      <c r="L12" s="81">
        <v>2817.9443102591999</v>
      </c>
      <c r="N12" s="80">
        <v>0.63639999999999997</v>
      </c>
      <c r="O12" s="80">
        <v>1.7299999999999999E-2</v>
      </c>
    </row>
    <row r="13" spans="2:65">
      <c r="B13" s="79" t="s">
        <v>931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932</v>
      </c>
      <c r="C15" s="16"/>
      <c r="D15" s="16"/>
      <c r="E15" s="16"/>
      <c r="J15" s="81">
        <v>2884</v>
      </c>
      <c r="L15" s="81">
        <v>1894.3977773392</v>
      </c>
      <c r="N15" s="80">
        <v>0.42780000000000001</v>
      </c>
      <c r="O15" s="80">
        <v>1.1599999999999999E-2</v>
      </c>
    </row>
    <row r="16" spans="2:65">
      <c r="B16" t="s">
        <v>933</v>
      </c>
      <c r="C16" t="s">
        <v>934</v>
      </c>
      <c r="D16" t="s">
        <v>123</v>
      </c>
      <c r="E16" t="s">
        <v>935</v>
      </c>
      <c r="F16" t="s">
        <v>885</v>
      </c>
      <c r="G16" t="s">
        <v>221</v>
      </c>
      <c r="H16" t="s">
        <v>628</v>
      </c>
      <c r="I16" t="s">
        <v>106</v>
      </c>
      <c r="J16" s="77">
        <v>967</v>
      </c>
      <c r="K16" s="77">
        <v>16871</v>
      </c>
      <c r="L16" s="77">
        <v>623.85718768000004</v>
      </c>
      <c r="M16" s="78">
        <v>0</v>
      </c>
      <c r="N16" s="78">
        <v>0.1409</v>
      </c>
      <c r="O16" s="78">
        <v>3.8E-3</v>
      </c>
    </row>
    <row r="17" spans="2:15">
      <c r="B17" t="s">
        <v>936</v>
      </c>
      <c r="C17" t="s">
        <v>937</v>
      </c>
      <c r="D17" t="s">
        <v>123</v>
      </c>
      <c r="E17" t="s">
        <v>938</v>
      </c>
      <c r="F17" t="s">
        <v>885</v>
      </c>
      <c r="G17" t="s">
        <v>221</v>
      </c>
      <c r="H17" t="s">
        <v>628</v>
      </c>
      <c r="I17" t="s">
        <v>106</v>
      </c>
      <c r="J17" s="77">
        <v>477</v>
      </c>
      <c r="K17" s="77">
        <v>34912.99</v>
      </c>
      <c r="L17" s="77">
        <v>636.82969583520003</v>
      </c>
      <c r="M17" s="78">
        <v>0</v>
      </c>
      <c r="N17" s="78">
        <v>0.14380000000000001</v>
      </c>
      <c r="O17" s="78">
        <v>3.8999999999999998E-3</v>
      </c>
    </row>
    <row r="18" spans="2:15">
      <c r="B18" t="s">
        <v>939</v>
      </c>
      <c r="C18" t="s">
        <v>940</v>
      </c>
      <c r="D18" t="s">
        <v>123</v>
      </c>
      <c r="E18" t="s">
        <v>941</v>
      </c>
      <c r="F18" t="s">
        <v>885</v>
      </c>
      <c r="G18" t="s">
        <v>221</v>
      </c>
      <c r="H18" t="s">
        <v>628</v>
      </c>
      <c r="I18" t="s">
        <v>106</v>
      </c>
      <c r="J18" s="77">
        <v>1440</v>
      </c>
      <c r="K18" s="77">
        <v>11508.29</v>
      </c>
      <c r="L18" s="77">
        <v>633.71089382399998</v>
      </c>
      <c r="M18" s="78">
        <v>0</v>
      </c>
      <c r="N18" s="78">
        <v>0.1431</v>
      </c>
      <c r="O18" s="78">
        <v>3.8999999999999998E-3</v>
      </c>
    </row>
    <row r="19" spans="2:15">
      <c r="B19" s="79" t="s">
        <v>92</v>
      </c>
      <c r="C19" s="16"/>
      <c r="D19" s="16"/>
      <c r="E19" s="16"/>
      <c r="J19" s="81">
        <v>1066778.6299999999</v>
      </c>
      <c r="L19" s="81">
        <v>923.54653292</v>
      </c>
      <c r="N19" s="80">
        <v>0.20860000000000001</v>
      </c>
      <c r="O19" s="80">
        <v>5.7000000000000002E-3</v>
      </c>
    </row>
    <row r="20" spans="2:15">
      <c r="B20" t="s">
        <v>942</v>
      </c>
      <c r="C20" t="s">
        <v>943</v>
      </c>
      <c r="D20" t="s">
        <v>100</v>
      </c>
      <c r="E20" t="s">
        <v>944</v>
      </c>
      <c r="F20" t="s">
        <v>855</v>
      </c>
      <c r="G20" t="s">
        <v>365</v>
      </c>
      <c r="H20" t="s">
        <v>207</v>
      </c>
      <c r="I20" t="s">
        <v>102</v>
      </c>
      <c r="J20" s="77">
        <v>272659.63</v>
      </c>
      <c r="K20" s="77">
        <v>60.4</v>
      </c>
      <c r="L20" s="77">
        <v>164.68641651999999</v>
      </c>
      <c r="M20" s="78">
        <v>8.0000000000000004E-4</v>
      </c>
      <c r="N20" s="78">
        <v>3.7199999999999997E-2</v>
      </c>
      <c r="O20" s="78">
        <v>1E-3</v>
      </c>
    </row>
    <row r="21" spans="2:15">
      <c r="B21" t="s">
        <v>945</v>
      </c>
      <c r="C21" t="s">
        <v>946</v>
      </c>
      <c r="D21" t="s">
        <v>100</v>
      </c>
      <c r="E21" t="s">
        <v>873</v>
      </c>
      <c r="F21" t="s">
        <v>855</v>
      </c>
      <c r="G21" t="s">
        <v>221</v>
      </c>
      <c r="H21" t="s">
        <v>628</v>
      </c>
      <c r="I21" t="s">
        <v>102</v>
      </c>
      <c r="J21" s="77">
        <v>794119</v>
      </c>
      <c r="K21" s="77">
        <v>95.56</v>
      </c>
      <c r="L21" s="77">
        <v>758.86011640000004</v>
      </c>
      <c r="M21" s="78">
        <v>0</v>
      </c>
      <c r="N21" s="78">
        <v>0.1714</v>
      </c>
      <c r="O21" s="78">
        <v>4.7000000000000002E-3</v>
      </c>
    </row>
    <row r="22" spans="2:15">
      <c r="B22" s="79" t="s">
        <v>653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226</v>
      </c>
      <c r="C24" s="16"/>
      <c r="D24" s="16"/>
      <c r="E24" s="16"/>
      <c r="J24" s="81">
        <v>19688.34</v>
      </c>
      <c r="L24" s="81">
        <v>1609.916947161536</v>
      </c>
      <c r="N24" s="80">
        <v>0.36359999999999998</v>
      </c>
      <c r="O24" s="80">
        <v>9.9000000000000008E-3</v>
      </c>
    </row>
    <row r="25" spans="2:15">
      <c r="B25" s="79" t="s">
        <v>931</v>
      </c>
      <c r="C25" s="16"/>
      <c r="D25" s="16"/>
      <c r="E25" s="16"/>
      <c r="J25" s="81">
        <v>0</v>
      </c>
      <c r="L25" s="81">
        <v>0</v>
      </c>
      <c r="N25" s="80">
        <v>0</v>
      </c>
      <c r="O25" s="80">
        <v>0</v>
      </c>
    </row>
    <row r="26" spans="2:15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I26" t="s">
        <v>221</v>
      </c>
      <c r="J26" s="77">
        <v>0</v>
      </c>
      <c r="K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932</v>
      </c>
      <c r="C27" s="16"/>
      <c r="D27" s="16"/>
      <c r="E27" s="16"/>
      <c r="J27" s="81">
        <v>0</v>
      </c>
      <c r="L27" s="81">
        <v>0</v>
      </c>
      <c r="N27" s="80">
        <v>0</v>
      </c>
      <c r="O27" s="80">
        <v>0</v>
      </c>
    </row>
    <row r="28" spans="2:15">
      <c r="B28" t="s">
        <v>221</v>
      </c>
      <c r="C28" t="s">
        <v>221</v>
      </c>
      <c r="D28" s="16"/>
      <c r="E28" s="16"/>
      <c r="F28" t="s">
        <v>221</v>
      </c>
      <c r="G28" t="s">
        <v>221</v>
      </c>
      <c r="I28" t="s">
        <v>221</v>
      </c>
      <c r="J28" s="77">
        <v>0</v>
      </c>
      <c r="K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s="79" t="s">
        <v>92</v>
      </c>
      <c r="C29" s="16"/>
      <c r="D29" s="16"/>
      <c r="E29" s="16"/>
      <c r="J29" s="81">
        <v>19688.34</v>
      </c>
      <c r="L29" s="81">
        <v>1609.916947161536</v>
      </c>
      <c r="N29" s="80">
        <v>0.36359999999999998</v>
      </c>
      <c r="O29" s="80">
        <v>9.9000000000000008E-3</v>
      </c>
    </row>
    <row r="30" spans="2:15">
      <c r="B30" t="s">
        <v>947</v>
      </c>
      <c r="C30" t="s">
        <v>948</v>
      </c>
      <c r="D30" t="s">
        <v>123</v>
      </c>
      <c r="E30" t="s">
        <v>949</v>
      </c>
      <c r="F30" t="s">
        <v>855</v>
      </c>
      <c r="G30" t="s">
        <v>221</v>
      </c>
      <c r="H30" t="s">
        <v>628</v>
      </c>
      <c r="I30" t="s">
        <v>106</v>
      </c>
      <c r="J30" s="77">
        <v>736</v>
      </c>
      <c r="K30" s="77">
        <v>20511</v>
      </c>
      <c r="L30" s="77">
        <v>577.27471104000006</v>
      </c>
      <c r="M30" s="78">
        <v>0</v>
      </c>
      <c r="N30" s="78">
        <v>0.13039999999999999</v>
      </c>
      <c r="O30" s="78">
        <v>3.5000000000000001E-3</v>
      </c>
    </row>
    <row r="31" spans="2:15">
      <c r="B31" t="s">
        <v>950</v>
      </c>
      <c r="C31" t="s">
        <v>951</v>
      </c>
      <c r="D31" t="s">
        <v>123</v>
      </c>
      <c r="E31" t="s">
        <v>952</v>
      </c>
      <c r="F31" t="s">
        <v>855</v>
      </c>
      <c r="G31" t="s">
        <v>221</v>
      </c>
      <c r="H31" t="s">
        <v>628</v>
      </c>
      <c r="I31" t="s">
        <v>106</v>
      </c>
      <c r="J31" s="77">
        <v>302</v>
      </c>
      <c r="K31" s="77">
        <v>18802.400000000001</v>
      </c>
      <c r="L31" s="77">
        <v>217.139140352</v>
      </c>
      <c r="M31" s="78">
        <v>0</v>
      </c>
      <c r="N31" s="78">
        <v>4.9000000000000002E-2</v>
      </c>
      <c r="O31" s="78">
        <v>1.2999999999999999E-3</v>
      </c>
    </row>
    <row r="32" spans="2:15">
      <c r="B32" t="s">
        <v>953</v>
      </c>
      <c r="C32" t="s">
        <v>954</v>
      </c>
      <c r="D32" t="s">
        <v>123</v>
      </c>
      <c r="E32" t="s">
        <v>955</v>
      </c>
      <c r="F32" t="s">
        <v>855</v>
      </c>
      <c r="G32" t="s">
        <v>221</v>
      </c>
      <c r="H32" t="s">
        <v>628</v>
      </c>
      <c r="I32" t="s">
        <v>106</v>
      </c>
      <c r="J32" s="77">
        <v>18650.34</v>
      </c>
      <c r="K32" s="77">
        <v>1143.46</v>
      </c>
      <c r="L32" s="77">
        <v>815.503095769536</v>
      </c>
      <c r="M32" s="78">
        <v>0</v>
      </c>
      <c r="N32" s="78">
        <v>0.1842</v>
      </c>
      <c r="O32" s="78">
        <v>5.0000000000000001E-3</v>
      </c>
    </row>
    <row r="33" spans="2:15">
      <c r="B33" s="79" t="s">
        <v>653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221</v>
      </c>
      <c r="C34" t="s">
        <v>221</v>
      </c>
      <c r="D34" s="16"/>
      <c r="E34" s="16"/>
      <c r="F34" t="s">
        <v>221</v>
      </c>
      <c r="G34" t="s">
        <v>221</v>
      </c>
      <c r="I34" t="s">
        <v>221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228</v>
      </c>
      <c r="C35" s="16"/>
      <c r="D35" s="16"/>
      <c r="E35" s="16"/>
    </row>
    <row r="36" spans="2:15">
      <c r="B36" t="s">
        <v>303</v>
      </c>
      <c r="C36" s="16"/>
      <c r="D36" s="16"/>
      <c r="E36" s="16"/>
    </row>
    <row r="37" spans="2:15">
      <c r="B37" t="s">
        <v>304</v>
      </c>
      <c r="C37" s="16"/>
      <c r="D37" s="16"/>
      <c r="E37" s="16"/>
    </row>
    <row r="38" spans="2:15">
      <c r="B38" t="s">
        <v>305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19584</v>
      </c>
      <c r="H11" s="7"/>
      <c r="I11" s="75">
        <v>0.46460000000000001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19584</v>
      </c>
      <c r="I12" s="81">
        <v>0.46460000000000001</v>
      </c>
      <c r="K12" s="80">
        <v>1</v>
      </c>
      <c r="L12" s="80">
        <v>0</v>
      </c>
    </row>
    <row r="13" spans="2:60">
      <c r="B13" s="79" t="s">
        <v>956</v>
      </c>
      <c r="D13" s="16"/>
      <c r="E13" s="16"/>
      <c r="G13" s="81">
        <v>19584</v>
      </c>
      <c r="I13" s="81">
        <v>0.46460000000000001</v>
      </c>
      <c r="K13" s="80">
        <v>1</v>
      </c>
      <c r="L13" s="80">
        <v>0</v>
      </c>
    </row>
    <row r="14" spans="2:60">
      <c r="B14" t="s">
        <v>957</v>
      </c>
      <c r="C14" t="s">
        <v>958</v>
      </c>
      <c r="D14" t="s">
        <v>100</v>
      </c>
      <c r="E14" t="s">
        <v>794</v>
      </c>
      <c r="F14" t="s">
        <v>106</v>
      </c>
      <c r="G14" s="77">
        <v>12500</v>
      </c>
      <c r="H14" s="77">
        <v>2.2999999999999998</v>
      </c>
      <c r="I14" s="77">
        <v>0.28749999999999998</v>
      </c>
      <c r="J14" s="78">
        <v>3.5999999999999999E-3</v>
      </c>
      <c r="K14" s="78">
        <v>0.61880000000000002</v>
      </c>
      <c r="L14" s="78">
        <v>0</v>
      </c>
    </row>
    <row r="15" spans="2:60">
      <c r="B15" t="s">
        <v>959</v>
      </c>
      <c r="C15" t="s">
        <v>960</v>
      </c>
      <c r="D15" t="s">
        <v>100</v>
      </c>
      <c r="E15" t="s">
        <v>961</v>
      </c>
      <c r="F15" t="s">
        <v>102</v>
      </c>
      <c r="G15" s="77">
        <v>7084</v>
      </c>
      <c r="H15" s="77">
        <v>2.5</v>
      </c>
      <c r="I15" s="77">
        <v>0.17710000000000001</v>
      </c>
      <c r="J15" s="78">
        <v>7.1999999999999998E-3</v>
      </c>
      <c r="K15" s="78">
        <v>0.38119999999999998</v>
      </c>
      <c r="L15" s="78">
        <v>0</v>
      </c>
    </row>
    <row r="16" spans="2:60">
      <c r="B16" s="79" t="s">
        <v>226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962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228</v>
      </c>
      <c r="D19" s="16"/>
      <c r="E19" s="16"/>
    </row>
    <row r="20" spans="2:12">
      <c r="B20" t="s">
        <v>303</v>
      </c>
      <c r="D20" s="16"/>
      <c r="E20" s="16"/>
    </row>
    <row r="21" spans="2:12">
      <c r="B21" t="s">
        <v>304</v>
      </c>
      <c r="D21" s="16"/>
      <c r="E21" s="16"/>
    </row>
    <row r="22" spans="2:12">
      <c r="B22" t="s">
        <v>305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600</v>
      </c>
      <c r="H11" s="7"/>
      <c r="I11" s="75">
        <v>97.213728000000003</v>
      </c>
      <c r="J11" s="25"/>
      <c r="K11" s="76">
        <v>1</v>
      </c>
      <c r="L11" s="76">
        <v>5.9999999999999995E-4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963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964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965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600</v>
      </c>
      <c r="I21" s="81">
        <v>97.213728000000003</v>
      </c>
      <c r="K21" s="80">
        <v>1</v>
      </c>
      <c r="L21" s="80">
        <v>5.9999999999999995E-4</v>
      </c>
    </row>
    <row r="22" spans="2:12">
      <c r="B22" s="79" t="s">
        <v>963</v>
      </c>
      <c r="C22" s="16"/>
      <c r="D22" s="16"/>
      <c r="E22" s="16"/>
      <c r="G22" s="81">
        <v>600</v>
      </c>
      <c r="I22" s="81">
        <v>97.213728000000003</v>
      </c>
      <c r="K22" s="80">
        <v>1</v>
      </c>
      <c r="L22" s="80">
        <v>5.9999999999999995E-4</v>
      </c>
    </row>
    <row r="23" spans="2:12">
      <c r="B23" t="s">
        <v>966</v>
      </c>
      <c r="C23" t="s">
        <v>967</v>
      </c>
      <c r="D23" t="s">
        <v>123</v>
      </c>
      <c r="E23" t="s">
        <v>968</v>
      </c>
      <c r="F23" t="s">
        <v>106</v>
      </c>
      <c r="G23" s="77">
        <v>600</v>
      </c>
      <c r="H23" s="77">
        <v>4237</v>
      </c>
      <c r="I23" s="77">
        <v>97.213728000000003</v>
      </c>
      <c r="J23" s="78">
        <v>0</v>
      </c>
      <c r="K23" s="78">
        <v>1</v>
      </c>
      <c r="L23" s="78">
        <v>5.9999999999999995E-4</v>
      </c>
    </row>
    <row r="24" spans="2:12">
      <c r="B24" s="79" t="s">
        <v>969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-135797.69</v>
      </c>
      <c r="H11" s="25"/>
      <c r="I11" s="75">
        <v>-520.27853849544522</v>
      </c>
      <c r="J11" s="76">
        <v>1</v>
      </c>
      <c r="K11" s="76">
        <v>-3.2000000000000002E-3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-135797.69</v>
      </c>
      <c r="H14" s="19"/>
      <c r="I14" s="81">
        <v>-520.27853849544522</v>
      </c>
      <c r="J14" s="80">
        <v>1</v>
      </c>
      <c r="K14" s="80">
        <v>-3.2000000000000002E-3</v>
      </c>
      <c r="BF14" s="16" t="s">
        <v>126</v>
      </c>
    </row>
    <row r="15" spans="1:60">
      <c r="B15" t="s">
        <v>971</v>
      </c>
      <c r="C15" t="s">
        <v>972</v>
      </c>
      <c r="D15" t="s">
        <v>123</v>
      </c>
      <c r="E15" t="s">
        <v>968</v>
      </c>
      <c r="F15" t="s">
        <v>110</v>
      </c>
      <c r="G15" s="77">
        <v>4</v>
      </c>
      <c r="H15" s="77">
        <v>1.5526E-2</v>
      </c>
      <c r="I15" s="77">
        <v>2.5171372239999999E-6</v>
      </c>
      <c r="J15" s="78">
        <v>0</v>
      </c>
      <c r="K15" s="78">
        <v>0</v>
      </c>
      <c r="BF15" s="16" t="s">
        <v>127</v>
      </c>
    </row>
    <row r="16" spans="1:60">
      <c r="B16" t="s">
        <v>973</v>
      </c>
      <c r="C16" t="s">
        <v>974</v>
      </c>
      <c r="D16" t="s">
        <v>123</v>
      </c>
      <c r="E16" t="s">
        <v>968</v>
      </c>
      <c r="F16" t="s">
        <v>113</v>
      </c>
      <c r="G16" s="77">
        <v>2</v>
      </c>
      <c r="H16" s="77">
        <v>7.6709999999999999E-3</v>
      </c>
      <c r="I16" s="77">
        <v>7.1768341800000002E-7</v>
      </c>
      <c r="J16" s="78">
        <v>0</v>
      </c>
      <c r="K16" s="78">
        <v>0</v>
      </c>
      <c r="BF16" s="16" t="s">
        <v>128</v>
      </c>
    </row>
    <row r="17" spans="2:58">
      <c r="B17" t="s">
        <v>975</v>
      </c>
      <c r="C17" t="s">
        <v>976</v>
      </c>
      <c r="D17" t="s">
        <v>123</v>
      </c>
      <c r="E17" t="s">
        <v>968</v>
      </c>
      <c r="F17" t="s">
        <v>110</v>
      </c>
      <c r="G17" s="77">
        <v>-8876.52</v>
      </c>
      <c r="H17" s="77">
        <v>100</v>
      </c>
      <c r="I17" s="77">
        <v>-35.977423211999998</v>
      </c>
      <c r="J17" s="78">
        <v>6.9199999999999998E-2</v>
      </c>
      <c r="K17" s="78">
        <v>-2.0000000000000001E-4</v>
      </c>
      <c r="BF17" s="16" t="s">
        <v>129</v>
      </c>
    </row>
    <row r="18" spans="2:58">
      <c r="B18" t="s">
        <v>977</v>
      </c>
      <c r="C18" t="s">
        <v>978</v>
      </c>
      <c r="D18" t="s">
        <v>123</v>
      </c>
      <c r="E18" t="s">
        <v>968</v>
      </c>
      <c r="F18" t="s">
        <v>113</v>
      </c>
      <c r="G18" s="77">
        <v>1390</v>
      </c>
      <c r="H18" s="77">
        <v>100</v>
      </c>
      <c r="I18" s="77">
        <v>6.502281</v>
      </c>
      <c r="J18" s="78">
        <v>-1.2500000000000001E-2</v>
      </c>
      <c r="K18" s="78">
        <v>0</v>
      </c>
      <c r="BF18" s="16" t="s">
        <v>130</v>
      </c>
    </row>
    <row r="19" spans="2:58">
      <c r="B19" t="s">
        <v>979</v>
      </c>
      <c r="C19" t="s">
        <v>980</v>
      </c>
      <c r="D19" t="s">
        <v>123</v>
      </c>
      <c r="E19" t="s">
        <v>968</v>
      </c>
      <c r="F19" t="s">
        <v>106</v>
      </c>
      <c r="G19" s="77">
        <v>-128348.17</v>
      </c>
      <c r="H19" s="77">
        <v>100</v>
      </c>
      <c r="I19" s="77">
        <v>-490.80340208000001</v>
      </c>
      <c r="J19" s="78">
        <v>0.94330000000000003</v>
      </c>
      <c r="K19" s="78">
        <v>-3.0000000000000001E-3</v>
      </c>
      <c r="BF19" s="16" t="s">
        <v>131</v>
      </c>
    </row>
    <row r="20" spans="2:58">
      <c r="B20" t="s">
        <v>981</v>
      </c>
      <c r="C20" t="s">
        <v>982</v>
      </c>
      <c r="D20" t="s">
        <v>123</v>
      </c>
      <c r="E20" t="s">
        <v>968</v>
      </c>
      <c r="F20" t="s">
        <v>106</v>
      </c>
      <c r="G20" s="77">
        <v>1</v>
      </c>
      <c r="H20" s="77">
        <v>1.48665E-2</v>
      </c>
      <c r="I20" s="77">
        <v>5.6849495999999997E-7</v>
      </c>
      <c r="J20" s="78">
        <v>0</v>
      </c>
      <c r="K20" s="78">
        <v>0</v>
      </c>
      <c r="BF20" s="16" t="s">
        <v>132</v>
      </c>
    </row>
    <row r="21" spans="2:58">
      <c r="B21" t="s">
        <v>983</v>
      </c>
      <c r="C21" t="s">
        <v>984</v>
      </c>
      <c r="D21" t="s">
        <v>123</v>
      </c>
      <c r="E21" t="s">
        <v>968</v>
      </c>
      <c r="F21" t="s">
        <v>106</v>
      </c>
      <c r="G21" s="77">
        <v>10</v>
      </c>
      <c r="H21" s="77">
        <v>4.3255000000000004E-3</v>
      </c>
      <c r="I21" s="77">
        <v>1.6540712000000001E-6</v>
      </c>
      <c r="J21" s="78">
        <v>0</v>
      </c>
      <c r="K21" s="78">
        <v>0</v>
      </c>
      <c r="BF21" s="16" t="s">
        <v>123</v>
      </c>
    </row>
    <row r="22" spans="2:58">
      <c r="B22" t="s">
        <v>985</v>
      </c>
      <c r="C22" t="s">
        <v>986</v>
      </c>
      <c r="D22" t="s">
        <v>123</v>
      </c>
      <c r="E22" t="s">
        <v>968</v>
      </c>
      <c r="F22" t="s">
        <v>110</v>
      </c>
      <c r="G22" s="77">
        <v>18</v>
      </c>
      <c r="H22" s="77">
        <v>4.5320000000000001E-4</v>
      </c>
      <c r="I22" s="77">
        <v>3.3063568559999999E-7</v>
      </c>
      <c r="J22" s="78">
        <v>0</v>
      </c>
      <c r="K22" s="78">
        <v>0</v>
      </c>
    </row>
    <row r="23" spans="2:58">
      <c r="B23" t="s">
        <v>987</v>
      </c>
      <c r="C23" t="s">
        <v>988</v>
      </c>
      <c r="D23" t="s">
        <v>123</v>
      </c>
      <c r="E23" t="s">
        <v>968</v>
      </c>
      <c r="F23" t="s">
        <v>106</v>
      </c>
      <c r="G23" s="77">
        <v>2</v>
      </c>
      <c r="H23" s="77">
        <v>1.1156249999999999E-4</v>
      </c>
      <c r="I23" s="77">
        <v>8.5322999999999996E-9</v>
      </c>
      <c r="J23" s="78">
        <v>0</v>
      </c>
      <c r="K23" s="78">
        <v>0</v>
      </c>
    </row>
    <row r="24" spans="2:58">
      <c r="B24" t="s">
        <v>228</v>
      </c>
      <c r="C24" s="19"/>
      <c r="D24" s="19"/>
      <c r="E24" s="19"/>
      <c r="F24" s="19"/>
      <c r="G24" s="19"/>
      <c r="H24" s="19"/>
    </row>
    <row r="25" spans="2:58">
      <c r="B25" t="s">
        <v>303</v>
      </c>
      <c r="C25" s="19"/>
      <c r="D25" s="19"/>
      <c r="E25" s="19"/>
      <c r="F25" s="19"/>
      <c r="G25" s="19"/>
      <c r="H25" s="19"/>
    </row>
    <row r="26" spans="2:58">
      <c r="B26" t="s">
        <v>304</v>
      </c>
      <c r="C26" s="19"/>
      <c r="D26" s="19"/>
      <c r="E26" s="19"/>
      <c r="F26" s="19"/>
      <c r="G26" s="19"/>
      <c r="H26" s="19"/>
    </row>
    <row r="27" spans="2:58">
      <c r="B27" t="s">
        <v>305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989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221</v>
      </c>
      <c r="C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990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303</v>
      </c>
    </row>
    <row r="42" spans="2:17">
      <c r="B42" t="s">
        <v>304</v>
      </c>
    </row>
    <row r="43" spans="2:17">
      <c r="B43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996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998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999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1000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1001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1002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1003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1004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303</v>
      </c>
      <c r="D27" s="16"/>
      <c r="E27" s="16"/>
      <c r="F27" s="16"/>
    </row>
    <row r="28" spans="2:19">
      <c r="B28" t="s">
        <v>304</v>
      </c>
      <c r="D28" s="16"/>
      <c r="E28" s="16"/>
      <c r="F28" s="16"/>
    </row>
    <row r="29" spans="2:19">
      <c r="B29" t="s">
        <v>305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3.13</v>
      </c>
      <c r="K11" s="7"/>
      <c r="L11" s="7"/>
      <c r="M11" s="76">
        <v>5.33E-2</v>
      </c>
      <c r="N11" s="75">
        <v>936588.47</v>
      </c>
      <c r="O11" s="7"/>
      <c r="P11" s="75">
        <v>916.62312211100004</v>
      </c>
      <c r="Q11" s="7"/>
      <c r="R11" s="76">
        <v>1</v>
      </c>
      <c r="S11" s="76">
        <v>5.5999999999999999E-3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3.13</v>
      </c>
      <c r="M12" s="80">
        <v>5.33E-2</v>
      </c>
      <c r="N12" s="81">
        <v>936588.47</v>
      </c>
      <c r="P12" s="81">
        <v>916.62312211100004</v>
      </c>
      <c r="R12" s="80">
        <v>1</v>
      </c>
      <c r="S12" s="80">
        <v>5.5999999999999999E-3</v>
      </c>
    </row>
    <row r="13" spans="2:81">
      <c r="B13" s="79" t="s">
        <v>1001</v>
      </c>
      <c r="C13" s="16"/>
      <c r="D13" s="16"/>
      <c r="E13" s="16"/>
      <c r="J13" s="81">
        <v>3.66</v>
      </c>
      <c r="M13" s="80">
        <v>3.6400000000000002E-2</v>
      </c>
      <c r="N13" s="81">
        <v>511000</v>
      </c>
      <c r="P13" s="81">
        <v>516.26329999999996</v>
      </c>
      <c r="R13" s="80">
        <v>0.56320000000000003</v>
      </c>
      <c r="S13" s="80">
        <v>3.2000000000000002E-3</v>
      </c>
    </row>
    <row r="14" spans="2:81">
      <c r="B14" t="s">
        <v>1005</v>
      </c>
      <c r="C14" t="s">
        <v>1006</v>
      </c>
      <c r="D14" t="s">
        <v>123</v>
      </c>
      <c r="E14" t="s">
        <v>1007</v>
      </c>
      <c r="F14" t="s">
        <v>329</v>
      </c>
      <c r="G14" t="s">
        <v>415</v>
      </c>
      <c r="H14" t="s">
        <v>207</v>
      </c>
      <c r="I14" t="s">
        <v>1008</v>
      </c>
      <c r="J14" s="77">
        <v>3.66</v>
      </c>
      <c r="K14" t="s">
        <v>102</v>
      </c>
      <c r="L14" s="78">
        <v>3.6400000000000002E-2</v>
      </c>
      <c r="M14" s="78">
        <v>3.6400000000000002E-2</v>
      </c>
      <c r="N14" s="77">
        <v>511000</v>
      </c>
      <c r="O14" s="77">
        <v>101.03</v>
      </c>
      <c r="P14" s="77">
        <v>516.26329999999996</v>
      </c>
      <c r="Q14" s="78">
        <v>1E-3</v>
      </c>
      <c r="R14" s="78">
        <v>0.56320000000000003</v>
      </c>
      <c r="S14" s="78">
        <v>3.2000000000000002E-3</v>
      </c>
    </row>
    <row r="15" spans="2:81">
      <c r="B15" s="79" t="s">
        <v>1002</v>
      </c>
      <c r="C15" s="16"/>
      <c r="D15" s="16"/>
      <c r="E15" s="16"/>
      <c r="J15" s="81">
        <v>2.4500000000000002</v>
      </c>
      <c r="M15" s="80">
        <v>7.51E-2</v>
      </c>
      <c r="N15" s="81">
        <v>425588.47</v>
      </c>
      <c r="P15" s="81">
        <v>400.35982211100003</v>
      </c>
      <c r="R15" s="80">
        <v>0.43680000000000002</v>
      </c>
      <c r="S15" s="80">
        <v>2.5000000000000001E-3</v>
      </c>
    </row>
    <row r="16" spans="2:81">
      <c r="B16" t="s">
        <v>1009</v>
      </c>
      <c r="C16" t="s">
        <v>1010</v>
      </c>
      <c r="D16" t="s">
        <v>123</v>
      </c>
      <c r="E16" t="s">
        <v>1011</v>
      </c>
      <c r="F16" t="s">
        <v>550</v>
      </c>
      <c r="G16" t="s">
        <v>456</v>
      </c>
      <c r="H16" t="s">
        <v>150</v>
      </c>
      <c r="I16" t="s">
        <v>1012</v>
      </c>
      <c r="J16" s="77">
        <v>2.67</v>
      </c>
      <c r="K16" t="s">
        <v>102</v>
      </c>
      <c r="L16" s="78">
        <v>4.4699999999999997E-2</v>
      </c>
      <c r="M16" s="78">
        <v>7.7600000000000002E-2</v>
      </c>
      <c r="N16" s="77">
        <v>275988.46999999997</v>
      </c>
      <c r="O16" s="77">
        <v>93.13</v>
      </c>
      <c r="P16" s="77">
        <v>257.028062111</v>
      </c>
      <c r="Q16" s="78">
        <v>5.0000000000000001E-4</v>
      </c>
      <c r="R16" s="78">
        <v>0.28039999999999998</v>
      </c>
      <c r="S16" s="78">
        <v>1.6000000000000001E-3</v>
      </c>
    </row>
    <row r="17" spans="2:19">
      <c r="B17" t="s">
        <v>1013</v>
      </c>
      <c r="C17" t="s">
        <v>1014</v>
      </c>
      <c r="D17" t="s">
        <v>123</v>
      </c>
      <c r="E17" t="s">
        <v>1015</v>
      </c>
      <c r="F17" t="s">
        <v>545</v>
      </c>
      <c r="G17" t="s">
        <v>496</v>
      </c>
      <c r="H17" t="s">
        <v>150</v>
      </c>
      <c r="I17" t="s">
        <v>1016</v>
      </c>
      <c r="J17" s="77">
        <v>2.0499999999999998</v>
      </c>
      <c r="K17" t="s">
        <v>102</v>
      </c>
      <c r="L17" s="78">
        <v>4.2999999999999997E-2</v>
      </c>
      <c r="M17" s="78">
        <v>7.0800000000000002E-2</v>
      </c>
      <c r="N17" s="77">
        <v>149600</v>
      </c>
      <c r="O17" s="77">
        <v>95.81</v>
      </c>
      <c r="P17" s="77">
        <v>143.33176</v>
      </c>
      <c r="Q17" s="78">
        <v>8.9999999999999998E-4</v>
      </c>
      <c r="R17" s="78">
        <v>0.15640000000000001</v>
      </c>
      <c r="S17" s="78">
        <v>8.9999999999999998E-4</v>
      </c>
    </row>
    <row r="18" spans="2:19">
      <c r="B18" s="79" t="s">
        <v>308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221</v>
      </c>
      <c r="C19" t="s">
        <v>221</v>
      </c>
      <c r="D19" s="16"/>
      <c r="E19" s="16"/>
      <c r="F19" t="s">
        <v>221</v>
      </c>
      <c r="G19" t="s">
        <v>221</v>
      </c>
      <c r="J19" s="77">
        <v>0</v>
      </c>
      <c r="K19" t="s">
        <v>221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653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J21" s="77">
        <v>0</v>
      </c>
      <c r="K21" t="s">
        <v>221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309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7">
        <v>0</v>
      </c>
      <c r="K24" t="s">
        <v>221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310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228</v>
      </c>
      <c r="C27" s="16"/>
      <c r="D27" s="16"/>
      <c r="E27" s="16"/>
    </row>
    <row r="28" spans="2:19">
      <c r="B28" t="s">
        <v>303</v>
      </c>
      <c r="C28" s="16"/>
      <c r="D28" s="16"/>
      <c r="E28" s="16"/>
    </row>
    <row r="29" spans="2:19">
      <c r="B29" t="s">
        <v>304</v>
      </c>
      <c r="C29" s="16"/>
      <c r="D29" s="16"/>
      <c r="E29" s="16"/>
    </row>
    <row r="30" spans="2:19">
      <c r="B30" t="s">
        <v>305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4" workbookViewId="0">
      <selection activeCell="K26" sqref="K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1279469.78</v>
      </c>
      <c r="I11" s="7"/>
      <c r="J11" s="75">
        <v>6499.9487713884419</v>
      </c>
      <c r="K11" s="7"/>
      <c r="L11" s="76">
        <v>1</v>
      </c>
      <c r="M11" s="76">
        <v>3.9899999999999998E-2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1109605.3999999999</v>
      </c>
      <c r="J12" s="81">
        <v>5353.2053910695749</v>
      </c>
      <c r="L12" s="80">
        <v>0.8236</v>
      </c>
      <c r="M12" s="80">
        <v>3.2800000000000003E-2</v>
      </c>
    </row>
    <row r="13" spans="2:98">
      <c r="B13" t="s">
        <v>1017</v>
      </c>
      <c r="C13" t="s">
        <v>1018</v>
      </c>
      <c r="D13" t="s">
        <v>123</v>
      </c>
      <c r="E13" t="s">
        <v>1019</v>
      </c>
      <c r="F13" t="s">
        <v>515</v>
      </c>
      <c r="G13" t="s">
        <v>106</v>
      </c>
      <c r="H13" s="77">
        <v>37290.839999999997</v>
      </c>
      <c r="I13" s="77">
        <v>344.99170000000021</v>
      </c>
      <c r="J13" s="77">
        <v>491.95875813771102</v>
      </c>
      <c r="K13" s="78">
        <v>1.0254149504655E-3</v>
      </c>
      <c r="L13" s="78">
        <v>7.5700000000000003E-2</v>
      </c>
      <c r="M13" s="78">
        <v>3.0000000000000001E-3</v>
      </c>
    </row>
    <row r="14" spans="2:98">
      <c r="B14" t="s">
        <v>1020</v>
      </c>
      <c r="C14" t="s">
        <v>1021</v>
      </c>
      <c r="D14" t="s">
        <v>123</v>
      </c>
      <c r="E14" t="s">
        <v>793</v>
      </c>
      <c r="F14" t="s">
        <v>794</v>
      </c>
      <c r="G14" t="s">
        <v>102</v>
      </c>
      <c r="H14" s="77">
        <v>497</v>
      </c>
      <c r="I14" s="77">
        <v>9.9999999999999992E-25</v>
      </c>
      <c r="J14" s="77">
        <v>5.0000000000000002E-27</v>
      </c>
      <c r="K14" s="78">
        <v>2.8999999999999998E-3</v>
      </c>
      <c r="L14" s="78">
        <v>0</v>
      </c>
      <c r="M14" s="78">
        <v>0</v>
      </c>
    </row>
    <row r="15" spans="2:98">
      <c r="B15" t="s">
        <v>1022</v>
      </c>
      <c r="C15" t="s">
        <v>1023</v>
      </c>
      <c r="D15" t="s">
        <v>123</v>
      </c>
      <c r="E15" t="s">
        <v>1024</v>
      </c>
      <c r="F15" t="s">
        <v>1025</v>
      </c>
      <c r="G15" t="s">
        <v>102</v>
      </c>
      <c r="H15" s="77">
        <v>4</v>
      </c>
      <c r="I15" s="77">
        <v>23355639.810426999</v>
      </c>
      <c r="J15" s="77">
        <v>934.22559241707995</v>
      </c>
      <c r="K15" s="78">
        <v>3.7914691845033727E-3</v>
      </c>
      <c r="L15" s="78">
        <v>0.14369999999999999</v>
      </c>
      <c r="M15" s="78">
        <v>5.7000000000000002E-3</v>
      </c>
    </row>
    <row r="16" spans="2:98">
      <c r="B16" t="s">
        <v>1026</v>
      </c>
      <c r="C16" t="s">
        <v>1027</v>
      </c>
      <c r="D16" t="s">
        <v>123</v>
      </c>
      <c r="E16" t="s">
        <v>1028</v>
      </c>
      <c r="F16" t="s">
        <v>545</v>
      </c>
      <c r="G16" t="s">
        <v>106</v>
      </c>
      <c r="H16" s="77">
        <v>264</v>
      </c>
      <c r="I16" s="77">
        <v>66206.789099999995</v>
      </c>
      <c r="J16" s="77">
        <v>668.381370408576</v>
      </c>
      <c r="K16" s="78">
        <v>5.6598814798663707E-4</v>
      </c>
      <c r="L16" s="78">
        <v>0.1028</v>
      </c>
      <c r="M16" s="78">
        <v>4.1000000000000003E-3</v>
      </c>
    </row>
    <row r="17" spans="2:13">
      <c r="B17" t="s">
        <v>1029</v>
      </c>
      <c r="C17" t="s">
        <v>1030</v>
      </c>
      <c r="D17" t="s">
        <v>123</v>
      </c>
      <c r="E17" t="s">
        <v>1028</v>
      </c>
      <c r="F17" t="s">
        <v>545</v>
      </c>
      <c r="G17" t="s">
        <v>106</v>
      </c>
      <c r="H17" s="77">
        <v>115</v>
      </c>
      <c r="I17" s="77">
        <v>68347.868706000096</v>
      </c>
      <c r="J17" s="77">
        <v>300.56658742150597</v>
      </c>
      <c r="K17" s="78">
        <v>6.2943019101093401E-4</v>
      </c>
      <c r="L17" s="78">
        <v>4.6199999999999998E-2</v>
      </c>
      <c r="M17" s="78">
        <v>1.8E-3</v>
      </c>
    </row>
    <row r="18" spans="2:13">
      <c r="B18" t="s">
        <v>1031</v>
      </c>
      <c r="C18" t="s">
        <v>1032</v>
      </c>
      <c r="D18" t="s">
        <v>123</v>
      </c>
      <c r="E18" t="s">
        <v>1033</v>
      </c>
      <c r="F18" t="s">
        <v>334</v>
      </c>
      <c r="G18" t="s">
        <v>102</v>
      </c>
      <c r="H18" s="77">
        <v>1002648</v>
      </c>
      <c r="I18" s="77">
        <v>100</v>
      </c>
      <c r="J18" s="77">
        <v>1002.648</v>
      </c>
      <c r="K18" s="78">
        <v>0</v>
      </c>
      <c r="L18" s="78">
        <v>0.15429999999999999</v>
      </c>
      <c r="M18" s="78">
        <v>6.1999999999999998E-3</v>
      </c>
    </row>
    <row r="19" spans="2:13">
      <c r="B19" t="s">
        <v>1034</v>
      </c>
      <c r="C19" t="s">
        <v>1035</v>
      </c>
      <c r="D19" t="s">
        <v>123</v>
      </c>
      <c r="E19" t="s">
        <v>1036</v>
      </c>
      <c r="F19" t="s">
        <v>334</v>
      </c>
      <c r="G19" t="s">
        <v>102</v>
      </c>
      <c r="H19" s="77">
        <v>14.56</v>
      </c>
      <c r="I19" s="77">
        <v>5657400</v>
      </c>
      <c r="J19" s="77">
        <v>823.71744000000001</v>
      </c>
      <c r="K19" s="78">
        <v>7.3000000000000001E-3</v>
      </c>
      <c r="L19" s="78">
        <v>0.12670000000000001</v>
      </c>
      <c r="M19" s="78">
        <v>5.1000000000000004E-3</v>
      </c>
    </row>
    <row r="20" spans="2:13">
      <c r="B20" t="s">
        <v>1037</v>
      </c>
      <c r="C20" t="s">
        <v>1038</v>
      </c>
      <c r="D20" t="s">
        <v>123</v>
      </c>
      <c r="E20" t="s">
        <v>1039</v>
      </c>
      <c r="F20" t="s">
        <v>334</v>
      </c>
      <c r="G20" t="s">
        <v>102</v>
      </c>
      <c r="H20" s="77">
        <v>8974</v>
      </c>
      <c r="I20" s="77">
        <v>5066.5894609999996</v>
      </c>
      <c r="J20" s="77">
        <v>454.67573823013998</v>
      </c>
      <c r="K20" s="78">
        <v>1.6000000000000001E-3</v>
      </c>
      <c r="L20" s="78">
        <v>7.0000000000000007E-2</v>
      </c>
      <c r="M20" s="78">
        <v>2.8E-3</v>
      </c>
    </row>
    <row r="21" spans="2:13">
      <c r="B21" t="s">
        <v>1040</v>
      </c>
      <c r="C21" t="s">
        <v>1041</v>
      </c>
      <c r="D21" t="s">
        <v>123</v>
      </c>
      <c r="E21" t="s">
        <v>1042</v>
      </c>
      <c r="F21" t="s">
        <v>522</v>
      </c>
      <c r="G21" t="s">
        <v>106</v>
      </c>
      <c r="H21" s="77">
        <v>59798</v>
      </c>
      <c r="I21" s="77">
        <v>296.07694600000002</v>
      </c>
      <c r="J21" s="77">
        <v>677.03190445456198</v>
      </c>
      <c r="K21" s="78">
        <v>4.9195562080072623E-4</v>
      </c>
      <c r="L21" s="78">
        <v>0.1042</v>
      </c>
      <c r="M21" s="78">
        <v>4.1999999999999997E-3</v>
      </c>
    </row>
    <row r="22" spans="2:13">
      <c r="B22" s="79" t="s">
        <v>226</v>
      </c>
      <c r="C22" s="16"/>
      <c r="D22" s="16"/>
      <c r="E22" s="16"/>
      <c r="H22" s="81">
        <v>169864.38</v>
      </c>
      <c r="J22" s="81">
        <v>1146.7433803188667</v>
      </c>
      <c r="L22" s="80">
        <v>0.1764</v>
      </c>
      <c r="M22" s="80">
        <v>7.0000000000000001E-3</v>
      </c>
    </row>
    <row r="23" spans="2:13">
      <c r="B23" s="79" t="s">
        <v>309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310</v>
      </c>
      <c r="C25" s="16"/>
      <c r="D25" s="16"/>
      <c r="E25" s="16"/>
      <c r="H25" s="81">
        <v>169864.38</v>
      </c>
      <c r="J25" s="81">
        <v>1146.7433803188667</v>
      </c>
      <c r="L25" s="80">
        <v>0.1764</v>
      </c>
      <c r="M25" s="80">
        <v>7.0000000000000001E-3</v>
      </c>
    </row>
    <row r="26" spans="2:13">
      <c r="B26" t="s">
        <v>1043</v>
      </c>
      <c r="C26" t="s">
        <v>1044</v>
      </c>
      <c r="D26" t="s">
        <v>123</v>
      </c>
      <c r="E26" t="s">
        <v>1045</v>
      </c>
      <c r="F26" t="s">
        <v>838</v>
      </c>
      <c r="G26" t="s">
        <v>110</v>
      </c>
      <c r="H26" s="77">
        <v>284.74</v>
      </c>
      <c r="I26" s="77">
        <v>45859.526353000023</v>
      </c>
      <c r="J26" s="77">
        <v>529.25548140455203</v>
      </c>
      <c r="K26" s="78">
        <v>1.3453996037767338E-3</v>
      </c>
      <c r="L26" s="78">
        <v>8.14E-2</v>
      </c>
      <c r="M26" s="78">
        <v>3.2000000000000002E-3</v>
      </c>
    </row>
    <row r="27" spans="2:13">
      <c r="B27" t="s">
        <v>1046</v>
      </c>
      <c r="C27" t="s">
        <v>1047</v>
      </c>
      <c r="D27" t="s">
        <v>123</v>
      </c>
      <c r="E27" t="s">
        <v>1048</v>
      </c>
      <c r="F27" t="s">
        <v>838</v>
      </c>
      <c r="G27" t="s">
        <v>110</v>
      </c>
      <c r="H27" s="77">
        <v>144490</v>
      </c>
      <c r="I27" s="77">
        <v>94.467310999999981</v>
      </c>
      <c r="J27" s="77">
        <v>553.231198573553</v>
      </c>
      <c r="K27" s="78">
        <v>1.0493587571264473E-3</v>
      </c>
      <c r="L27" s="78">
        <v>8.5099999999999995E-2</v>
      </c>
      <c r="M27" s="78">
        <v>3.3999999999999998E-3</v>
      </c>
    </row>
    <row r="28" spans="2:13">
      <c r="B28" t="s">
        <v>1049</v>
      </c>
      <c r="C28" t="s">
        <v>1050</v>
      </c>
      <c r="D28" t="s">
        <v>123</v>
      </c>
      <c r="E28" t="s">
        <v>1024</v>
      </c>
      <c r="F28" t="s">
        <v>838</v>
      </c>
      <c r="G28" t="s">
        <v>110</v>
      </c>
      <c r="H28" s="77">
        <v>25089.64</v>
      </c>
      <c r="I28" s="77">
        <v>63.188300000000027</v>
      </c>
      <c r="J28" s="77">
        <v>64.256700340761597</v>
      </c>
      <c r="K28" s="78">
        <v>2.3395121491031927E-3</v>
      </c>
      <c r="L28" s="78">
        <v>9.9000000000000008E-3</v>
      </c>
      <c r="M28" s="78">
        <v>4.0000000000000002E-4</v>
      </c>
    </row>
    <row r="29" spans="2:13">
      <c r="B29" t="s">
        <v>228</v>
      </c>
      <c r="C29" s="16"/>
      <c r="D29" s="16"/>
      <c r="E29" s="16"/>
    </row>
    <row r="30" spans="2:13">
      <c r="B30" t="s">
        <v>303</v>
      </c>
      <c r="C30" s="16"/>
      <c r="D30" s="16"/>
      <c r="E30" s="16"/>
    </row>
    <row r="31" spans="2:13">
      <c r="B31" t="s">
        <v>304</v>
      </c>
      <c r="C31" s="16"/>
      <c r="D31" s="16"/>
      <c r="E31" s="16"/>
    </row>
    <row r="32" spans="2:13">
      <c r="B32" t="s">
        <v>305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workbookViewId="0">
      <selection activeCell="P41" sqref="P1:Q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3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11821982.15</v>
      </c>
      <c r="G11" s="7"/>
      <c r="H11" s="75">
        <v>25749.450262177324</v>
      </c>
      <c r="I11" s="7"/>
      <c r="J11" s="76">
        <v>1</v>
      </c>
      <c r="K11" s="76">
        <v>0.158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9124651.8499999996</v>
      </c>
      <c r="H12" s="81">
        <v>13233.410887807668</v>
      </c>
      <c r="J12" s="80">
        <v>0.51390000000000002</v>
      </c>
      <c r="K12" s="80">
        <v>8.1199999999999994E-2</v>
      </c>
    </row>
    <row r="13" spans="2:53">
      <c r="B13" s="79" t="s">
        <v>1051</v>
      </c>
      <c r="C13" s="16"/>
      <c r="F13" s="81">
        <v>523185.53</v>
      </c>
      <c r="H13" s="81">
        <v>1787.6458935768951</v>
      </c>
      <c r="J13" s="80">
        <v>6.9400000000000003E-2</v>
      </c>
      <c r="K13" s="80">
        <v>1.0999999999999999E-2</v>
      </c>
    </row>
    <row r="14" spans="2:53">
      <c r="B14" t="s">
        <v>1052</v>
      </c>
      <c r="C14">
        <v>74221</v>
      </c>
      <c r="D14" t="s">
        <v>106</v>
      </c>
      <c r="E14" t="s">
        <v>1053</v>
      </c>
      <c r="F14" s="77">
        <v>81234.44</v>
      </c>
      <c r="G14" s="77">
        <v>93.774565999999922</v>
      </c>
      <c r="H14" s="77">
        <v>291.30177934487602</v>
      </c>
      <c r="I14" s="78">
        <v>7.5700000000000008E-4</v>
      </c>
      <c r="J14" s="78">
        <v>1.1299999999999999E-2</v>
      </c>
      <c r="K14" s="78">
        <v>1.8E-3</v>
      </c>
    </row>
    <row r="15" spans="2:53">
      <c r="B15" t="s">
        <v>1054</v>
      </c>
      <c r="C15">
        <v>74254</v>
      </c>
      <c r="D15" t="s">
        <v>106</v>
      </c>
      <c r="E15" t="s">
        <v>1055</v>
      </c>
      <c r="F15" s="77">
        <v>12826</v>
      </c>
      <c r="G15" s="77">
        <v>100</v>
      </c>
      <c r="H15" s="77">
        <v>49.046624000000001</v>
      </c>
      <c r="I15" s="78">
        <v>7.0699999999999995E-4</v>
      </c>
      <c r="J15" s="78">
        <v>1.9E-3</v>
      </c>
      <c r="K15" s="78">
        <v>2.9999999999999997E-4</v>
      </c>
    </row>
    <row r="16" spans="2:53">
      <c r="B16" t="s">
        <v>1056</v>
      </c>
      <c r="C16">
        <v>74173</v>
      </c>
      <c r="D16" t="s">
        <v>106</v>
      </c>
      <c r="E16" t="s">
        <v>1057</v>
      </c>
      <c r="F16" s="77">
        <v>91357.89</v>
      </c>
      <c r="G16" s="77">
        <v>63.379571000000041</v>
      </c>
      <c r="H16" s="77">
        <v>221.41816100543701</v>
      </c>
      <c r="I16" s="78">
        <v>1.0349999999999999E-3</v>
      </c>
      <c r="J16" s="78">
        <v>8.6E-3</v>
      </c>
      <c r="K16" s="78">
        <v>1.4E-3</v>
      </c>
    </row>
    <row r="17" spans="2:11">
      <c r="B17" t="s">
        <v>1058</v>
      </c>
      <c r="C17">
        <v>74243</v>
      </c>
      <c r="D17" t="s">
        <v>106</v>
      </c>
      <c r="E17" t="s">
        <v>1059</v>
      </c>
      <c r="F17" s="77">
        <v>62675.27</v>
      </c>
      <c r="G17" s="77">
        <v>91.272231000000161</v>
      </c>
      <c r="H17" s="77">
        <v>218.75236822738299</v>
      </c>
      <c r="I17" s="78">
        <v>1.371E-3</v>
      </c>
      <c r="J17" s="78">
        <v>8.5000000000000006E-3</v>
      </c>
      <c r="K17" s="78">
        <v>1.2999999999999999E-3</v>
      </c>
    </row>
    <row r="18" spans="2:11">
      <c r="B18" t="s">
        <v>1060</v>
      </c>
      <c r="C18">
        <v>74183</v>
      </c>
      <c r="D18" t="s">
        <v>106</v>
      </c>
      <c r="E18" t="s">
        <v>1061</v>
      </c>
      <c r="F18" s="77">
        <v>72036.160000000003</v>
      </c>
      <c r="G18" s="77">
        <v>105.87230600000005</v>
      </c>
      <c r="H18" s="77">
        <v>291.64249848412902</v>
      </c>
      <c r="I18" s="78">
        <v>5.2000000000000006E-4</v>
      </c>
      <c r="J18" s="78">
        <v>1.1299999999999999E-2</v>
      </c>
      <c r="K18" s="78">
        <v>1.8E-3</v>
      </c>
    </row>
    <row r="19" spans="2:11">
      <c r="B19" t="s">
        <v>1062</v>
      </c>
      <c r="C19">
        <v>74216</v>
      </c>
      <c r="D19" t="s">
        <v>106</v>
      </c>
      <c r="E19" t="s">
        <v>1063</v>
      </c>
      <c r="F19" s="77">
        <v>95394.59</v>
      </c>
      <c r="G19" s="77">
        <v>75.423432999999875</v>
      </c>
      <c r="H19" s="77">
        <v>275.13632075442598</v>
      </c>
      <c r="I19" s="78">
        <v>1.6000000000000004E-4</v>
      </c>
      <c r="J19" s="78">
        <v>1.0699999999999999E-2</v>
      </c>
      <c r="K19" s="78">
        <v>1.6999999999999999E-3</v>
      </c>
    </row>
    <row r="20" spans="2:11">
      <c r="B20" t="s">
        <v>1064</v>
      </c>
      <c r="C20">
        <v>74228</v>
      </c>
      <c r="D20" t="s">
        <v>106</v>
      </c>
      <c r="E20" t="s">
        <v>1065</v>
      </c>
      <c r="F20" s="77">
        <v>107661.18</v>
      </c>
      <c r="G20" s="77">
        <v>106.95944700000008</v>
      </c>
      <c r="H20" s="77">
        <v>440.34814176064401</v>
      </c>
      <c r="I20" s="78">
        <v>6.7400000000000001E-4</v>
      </c>
      <c r="J20" s="78">
        <v>1.7100000000000001E-2</v>
      </c>
      <c r="K20" s="78">
        <v>2.7000000000000001E-3</v>
      </c>
    </row>
    <row r="21" spans="2:11">
      <c r="B21" s="79" t="s">
        <v>1066</v>
      </c>
      <c r="C21" s="16"/>
      <c r="F21" s="81">
        <v>848167.42</v>
      </c>
      <c r="H21" s="81">
        <v>1097.0612714945601</v>
      </c>
      <c r="J21" s="80">
        <v>4.2599999999999999E-2</v>
      </c>
      <c r="K21" s="80">
        <v>6.7000000000000002E-3</v>
      </c>
    </row>
    <row r="22" spans="2:11">
      <c r="B22" t="s">
        <v>1067</v>
      </c>
      <c r="C22">
        <v>74233</v>
      </c>
      <c r="D22" t="s">
        <v>102</v>
      </c>
      <c r="E22" t="s">
        <v>1068</v>
      </c>
      <c r="F22" s="77">
        <v>457407.12</v>
      </c>
      <c r="G22" s="77">
        <v>98.070779999999999</v>
      </c>
      <c r="H22" s="77">
        <v>448.58273035953601</v>
      </c>
      <c r="I22" s="78">
        <v>9.0700000000000003E-2</v>
      </c>
      <c r="J22" s="78">
        <v>1.7399999999999999E-2</v>
      </c>
      <c r="K22" s="78">
        <v>2.8E-3</v>
      </c>
    </row>
    <row r="23" spans="2:11">
      <c r="B23" t="s">
        <v>1069</v>
      </c>
      <c r="C23">
        <v>74176</v>
      </c>
      <c r="D23" t="s">
        <v>102</v>
      </c>
      <c r="E23" t="s">
        <v>1070</v>
      </c>
      <c r="F23" s="77">
        <v>253089.4</v>
      </c>
      <c r="G23" s="77">
        <v>177.56623999999999</v>
      </c>
      <c r="H23" s="77">
        <v>449.40133141856001</v>
      </c>
      <c r="I23" s="78">
        <v>1.9199999999999998E-4</v>
      </c>
      <c r="J23" s="78">
        <v>1.7500000000000002E-2</v>
      </c>
      <c r="K23" s="78">
        <v>2.8E-3</v>
      </c>
    </row>
    <row r="24" spans="2:11">
      <c r="B24" t="s">
        <v>1071</v>
      </c>
      <c r="C24">
        <v>74177</v>
      </c>
      <c r="D24" t="s">
        <v>102</v>
      </c>
      <c r="E24" t="s">
        <v>1072</v>
      </c>
      <c r="F24" s="77">
        <v>137670.9</v>
      </c>
      <c r="G24" s="77">
        <v>144.60369600000001</v>
      </c>
      <c r="H24" s="77">
        <v>199.07720971646401</v>
      </c>
      <c r="I24" s="78">
        <v>2.8000000000000003E-4</v>
      </c>
      <c r="J24" s="78">
        <v>7.7000000000000002E-3</v>
      </c>
      <c r="K24" s="78">
        <v>1.1999999999999999E-3</v>
      </c>
    </row>
    <row r="25" spans="2:11">
      <c r="B25" s="79" t="s">
        <v>1073</v>
      </c>
      <c r="C25" s="16"/>
      <c r="F25" s="81">
        <v>2087826.09</v>
      </c>
      <c r="H25" s="81">
        <v>2389.0114059623988</v>
      </c>
      <c r="J25" s="80">
        <v>9.2799999999999994E-2</v>
      </c>
      <c r="K25" s="80">
        <v>1.47E-2</v>
      </c>
    </row>
    <row r="26" spans="2:11">
      <c r="B26" t="s">
        <v>1074</v>
      </c>
      <c r="C26">
        <v>74204</v>
      </c>
      <c r="D26" t="s">
        <v>102</v>
      </c>
      <c r="E26" t="s">
        <v>474</v>
      </c>
      <c r="F26" s="77">
        <v>381645.63</v>
      </c>
      <c r="G26" s="77">
        <v>186.39873800000015</v>
      </c>
      <c r="H26" s="77">
        <v>711.38263795215005</v>
      </c>
      <c r="I26" s="78">
        <v>7.8700000000000005E-4</v>
      </c>
      <c r="J26" s="78">
        <v>2.76E-2</v>
      </c>
      <c r="K26" s="78">
        <v>4.4000000000000003E-3</v>
      </c>
    </row>
    <row r="27" spans="2:11">
      <c r="B27" t="s">
        <v>1075</v>
      </c>
      <c r="C27">
        <v>74186</v>
      </c>
      <c r="D27" t="s">
        <v>102</v>
      </c>
      <c r="E27" t="s">
        <v>634</v>
      </c>
      <c r="F27" s="77">
        <v>1344605.25</v>
      </c>
      <c r="G27" s="77">
        <v>102.12977699999982</v>
      </c>
      <c r="H27" s="77">
        <v>1373.2423433552899</v>
      </c>
      <c r="I27" s="78">
        <v>7.8700000000000005E-4</v>
      </c>
      <c r="J27" s="78">
        <v>5.33E-2</v>
      </c>
      <c r="K27" s="78">
        <v>8.3999999999999995E-3</v>
      </c>
    </row>
    <row r="28" spans="2:11">
      <c r="B28" t="s">
        <v>1076</v>
      </c>
      <c r="C28">
        <v>74238</v>
      </c>
      <c r="D28" t="s">
        <v>102</v>
      </c>
      <c r="E28" t="s">
        <v>1077</v>
      </c>
      <c r="F28" s="77">
        <v>361575.21</v>
      </c>
      <c r="G28" s="77">
        <v>84.183432999999923</v>
      </c>
      <c r="H28" s="77">
        <v>304.386424654959</v>
      </c>
      <c r="I28" s="78">
        <v>1.8900000000000001E-4</v>
      </c>
      <c r="J28" s="78">
        <v>1.18E-2</v>
      </c>
      <c r="K28" s="78">
        <v>1.9E-3</v>
      </c>
    </row>
    <row r="29" spans="2:11">
      <c r="B29" s="79" t="s">
        <v>1078</v>
      </c>
      <c r="C29" s="16"/>
      <c r="F29" s="81">
        <v>5665472.8099999996</v>
      </c>
      <c r="H29" s="81">
        <v>7959.6923167738132</v>
      </c>
      <c r="J29" s="80">
        <v>0.30909999999999999</v>
      </c>
      <c r="K29" s="80">
        <v>4.8800000000000003E-2</v>
      </c>
    </row>
    <row r="30" spans="2:11">
      <c r="B30" t="s">
        <v>1079</v>
      </c>
      <c r="C30">
        <v>74252</v>
      </c>
      <c r="D30" t="s">
        <v>102</v>
      </c>
      <c r="E30" t="s">
        <v>1080</v>
      </c>
      <c r="F30" s="77">
        <v>95191</v>
      </c>
      <c r="G30" s="77">
        <v>106.155337</v>
      </c>
      <c r="H30" s="77">
        <v>101.05032684367001</v>
      </c>
      <c r="I30" s="78">
        <v>2.0699999999999999E-4</v>
      </c>
      <c r="J30" s="78">
        <v>3.8999999999999998E-3</v>
      </c>
      <c r="K30" s="78">
        <v>5.9999999999999995E-4</v>
      </c>
    </row>
    <row r="31" spans="2:11">
      <c r="B31" t="s">
        <v>1081</v>
      </c>
      <c r="C31">
        <v>74241</v>
      </c>
      <c r="D31" t="s">
        <v>102</v>
      </c>
      <c r="E31" t="s">
        <v>1082</v>
      </c>
      <c r="F31" s="77">
        <v>573305.37</v>
      </c>
      <c r="G31" s="77">
        <v>104.06724899999995</v>
      </c>
      <c r="H31" s="77">
        <v>596.62312692827095</v>
      </c>
      <c r="I31" s="78">
        <v>5.8299999999999997E-4</v>
      </c>
      <c r="J31" s="78">
        <v>2.3199999999999998E-2</v>
      </c>
      <c r="K31" s="78">
        <v>3.7000000000000002E-3</v>
      </c>
    </row>
    <row r="32" spans="2:11">
      <c r="B32" t="s">
        <v>1083</v>
      </c>
      <c r="C32">
        <v>74217</v>
      </c>
      <c r="D32" t="s">
        <v>102</v>
      </c>
      <c r="E32" t="s">
        <v>1084</v>
      </c>
      <c r="F32" s="77">
        <v>572186.16</v>
      </c>
      <c r="G32" s="77">
        <v>93.949344999999994</v>
      </c>
      <c r="H32" s="77">
        <v>537.56514950065196</v>
      </c>
      <c r="I32" s="78">
        <v>0.15770000000000001</v>
      </c>
      <c r="J32" s="78">
        <v>2.0899999999999998E-2</v>
      </c>
      <c r="K32" s="78">
        <v>3.3E-3</v>
      </c>
    </row>
    <row r="33" spans="2:11">
      <c r="B33" t="s">
        <v>1085</v>
      </c>
      <c r="C33">
        <v>74231</v>
      </c>
      <c r="D33" t="s">
        <v>102</v>
      </c>
      <c r="E33" t="s">
        <v>1086</v>
      </c>
      <c r="F33" s="77">
        <v>475746.48</v>
      </c>
      <c r="G33" s="77">
        <v>71.626891000000043</v>
      </c>
      <c r="H33" s="77">
        <v>340.76241266593701</v>
      </c>
      <c r="I33" s="78">
        <v>5.2599999999999999E-4</v>
      </c>
      <c r="J33" s="78">
        <v>1.32E-2</v>
      </c>
      <c r="K33" s="78">
        <v>2.0999999999999999E-3</v>
      </c>
    </row>
    <row r="34" spans="2:11">
      <c r="B34" t="s">
        <v>1087</v>
      </c>
      <c r="C34">
        <v>74239</v>
      </c>
      <c r="D34" t="s">
        <v>102</v>
      </c>
      <c r="E34" t="s">
        <v>1088</v>
      </c>
      <c r="F34" s="77">
        <v>1302062.28</v>
      </c>
      <c r="G34" s="77">
        <v>17.680070000000001</v>
      </c>
      <c r="H34" s="77">
        <v>230.20552254759599</v>
      </c>
      <c r="I34" s="78">
        <v>3.4099999999999999E-4</v>
      </c>
      <c r="J34" s="78">
        <v>8.8999999999999999E-3</v>
      </c>
      <c r="K34" s="78">
        <v>1.4E-3</v>
      </c>
    </row>
    <row r="35" spans="2:11">
      <c r="B35" t="s">
        <v>1089</v>
      </c>
      <c r="C35">
        <v>74249</v>
      </c>
      <c r="D35" t="s">
        <v>102</v>
      </c>
      <c r="E35" t="s">
        <v>1090</v>
      </c>
      <c r="F35" s="77">
        <v>999840</v>
      </c>
      <c r="G35" s="77">
        <v>100</v>
      </c>
      <c r="H35" s="77">
        <v>999.84</v>
      </c>
      <c r="I35" s="78">
        <v>0.19600000000000001</v>
      </c>
      <c r="J35" s="78">
        <v>3.8800000000000001E-2</v>
      </c>
      <c r="K35" s="78">
        <v>6.1000000000000004E-3</v>
      </c>
    </row>
    <row r="36" spans="2:11">
      <c r="B36" t="s">
        <v>1091</v>
      </c>
      <c r="C36">
        <v>74196</v>
      </c>
      <c r="D36" t="s">
        <v>102</v>
      </c>
      <c r="E36" t="s">
        <v>1092</v>
      </c>
      <c r="F36" s="77">
        <v>2886</v>
      </c>
      <c r="G36" s="77">
        <v>107534.85412</v>
      </c>
      <c r="H36" s="77">
        <v>3103.4558899031999</v>
      </c>
      <c r="I36" s="78">
        <v>1.4119999999999998E-3</v>
      </c>
      <c r="J36" s="78">
        <v>0.1205</v>
      </c>
      <c r="K36" s="78">
        <v>1.9E-2</v>
      </c>
    </row>
    <row r="37" spans="2:11">
      <c r="B37" t="s">
        <v>1093</v>
      </c>
      <c r="C37">
        <v>74185</v>
      </c>
      <c r="D37" t="s">
        <v>102</v>
      </c>
      <c r="E37" t="s">
        <v>1094</v>
      </c>
      <c r="F37" s="77">
        <v>970766.56</v>
      </c>
      <c r="G37" s="77">
        <v>126.07696200000029</v>
      </c>
      <c r="H37" s="77">
        <v>1223.9129869599101</v>
      </c>
      <c r="I37" s="78">
        <v>1.2650000000000001E-3</v>
      </c>
      <c r="J37" s="78">
        <v>4.7500000000000001E-2</v>
      </c>
      <c r="K37" s="78">
        <v>7.4999999999999997E-3</v>
      </c>
    </row>
    <row r="38" spans="2:11">
      <c r="B38" t="s">
        <v>1095</v>
      </c>
      <c r="C38">
        <v>74202</v>
      </c>
      <c r="D38" t="s">
        <v>102</v>
      </c>
      <c r="E38" t="s">
        <v>1094</v>
      </c>
      <c r="F38" s="77">
        <v>406616.26</v>
      </c>
      <c r="G38" s="77">
        <v>172.52358600000011</v>
      </c>
      <c r="H38" s="77">
        <v>701.50895301108403</v>
      </c>
      <c r="I38" s="78">
        <v>1.0299999999999999E-3</v>
      </c>
      <c r="J38" s="78">
        <v>2.7199999999999998E-2</v>
      </c>
      <c r="K38" s="78">
        <v>4.3E-3</v>
      </c>
    </row>
    <row r="39" spans="2:11">
      <c r="B39" t="s">
        <v>1096</v>
      </c>
      <c r="C39">
        <v>74179</v>
      </c>
      <c r="D39" t="s">
        <v>102</v>
      </c>
      <c r="E39" t="s">
        <v>260</v>
      </c>
      <c r="F39" s="77">
        <v>266872.7</v>
      </c>
      <c r="G39" s="77">
        <v>46.751859000000003</v>
      </c>
      <c r="H39" s="77">
        <v>124.767948413493</v>
      </c>
      <c r="I39" s="78">
        <v>1.199E-3</v>
      </c>
      <c r="J39" s="78">
        <v>4.7999999999999996E-3</v>
      </c>
      <c r="K39" s="78">
        <v>8.0000000000000004E-4</v>
      </c>
    </row>
    <row r="40" spans="2:11">
      <c r="B40" s="79" t="s">
        <v>226</v>
      </c>
      <c r="C40" s="16"/>
      <c r="F40" s="81">
        <v>2697330.3</v>
      </c>
      <c r="H40" s="81">
        <v>12516.039374369657</v>
      </c>
      <c r="J40" s="80">
        <v>0.48609999999999998</v>
      </c>
      <c r="K40" s="80">
        <v>7.6799999999999993E-2</v>
      </c>
    </row>
    <row r="41" spans="2:11">
      <c r="B41" s="79" t="s">
        <v>1097</v>
      </c>
      <c r="C41" s="16"/>
      <c r="F41" s="81">
        <v>366871.31</v>
      </c>
      <c r="H41" s="81">
        <v>3153.2439672114879</v>
      </c>
      <c r="J41" s="80">
        <v>0.1225</v>
      </c>
      <c r="K41" s="80">
        <v>1.9300000000000001E-2</v>
      </c>
    </row>
    <row r="42" spans="2:11">
      <c r="B42" t="s">
        <v>1098</v>
      </c>
      <c r="C42">
        <v>74180</v>
      </c>
      <c r="D42" t="s">
        <v>106</v>
      </c>
      <c r="E42" t="s">
        <v>1099</v>
      </c>
      <c r="F42" s="77">
        <v>46223.96</v>
      </c>
      <c r="G42" s="77">
        <v>559.55790400000001</v>
      </c>
      <c r="H42" s="77">
        <v>989.07691826415703</v>
      </c>
      <c r="I42" s="78">
        <v>5.8900000000000001E-4</v>
      </c>
      <c r="J42" s="78">
        <v>3.8399999999999997E-2</v>
      </c>
      <c r="K42" s="78">
        <v>6.1000000000000004E-3</v>
      </c>
    </row>
    <row r="43" spans="2:11">
      <c r="B43" t="s">
        <v>1100</v>
      </c>
      <c r="C43">
        <v>74200</v>
      </c>
      <c r="D43" t="s">
        <v>106</v>
      </c>
      <c r="E43" t="s">
        <v>1101</v>
      </c>
      <c r="F43" s="77">
        <v>121106.24000000001</v>
      </c>
      <c r="G43" s="77">
        <v>271.04892299999983</v>
      </c>
      <c r="H43" s="77">
        <v>1255.25537680296</v>
      </c>
      <c r="I43" s="78">
        <v>5.6799999999999996E-2</v>
      </c>
      <c r="J43" s="78">
        <v>4.87E-2</v>
      </c>
      <c r="K43" s="78">
        <v>7.7000000000000002E-3</v>
      </c>
    </row>
    <row r="44" spans="2:11">
      <c r="B44" t="s">
        <v>1102</v>
      </c>
      <c r="C44">
        <v>74215</v>
      </c>
      <c r="D44" t="s">
        <v>106</v>
      </c>
      <c r="E44" t="s">
        <v>1103</v>
      </c>
      <c r="F44" s="77">
        <v>119005.08</v>
      </c>
      <c r="G44" s="77">
        <v>116.17173500000007</v>
      </c>
      <c r="H44" s="77">
        <v>528.66901784990398</v>
      </c>
      <c r="I44" s="78">
        <v>3.5399999999999999E-4</v>
      </c>
      <c r="J44" s="78">
        <v>2.0500000000000001E-2</v>
      </c>
      <c r="K44" s="78">
        <v>3.2000000000000002E-3</v>
      </c>
    </row>
    <row r="45" spans="2:11">
      <c r="B45" t="s">
        <v>1104</v>
      </c>
      <c r="C45">
        <v>74235</v>
      </c>
      <c r="D45" t="s">
        <v>106</v>
      </c>
      <c r="E45" t="s">
        <v>1105</v>
      </c>
      <c r="F45" s="77">
        <v>80536.03</v>
      </c>
      <c r="G45" s="77">
        <v>123.4675219999999</v>
      </c>
      <c r="H45" s="77">
        <v>380.242654294467</v>
      </c>
      <c r="I45" s="78">
        <v>9.810000000000001E-4</v>
      </c>
      <c r="J45" s="78">
        <v>1.4800000000000001E-2</v>
      </c>
      <c r="K45" s="78">
        <v>2.3E-3</v>
      </c>
    </row>
    <row r="46" spans="2:11">
      <c r="B46" s="79" t="s">
        <v>1106</v>
      </c>
      <c r="C46" s="16"/>
      <c r="F46" s="81">
        <v>104210.63</v>
      </c>
      <c r="H46" s="81">
        <v>931.44239043231096</v>
      </c>
      <c r="J46" s="80">
        <v>3.6200000000000003E-2</v>
      </c>
      <c r="K46" s="80">
        <v>5.7000000000000002E-3</v>
      </c>
    </row>
    <row r="47" spans="2:11">
      <c r="B47" t="s">
        <v>1107</v>
      </c>
      <c r="C47">
        <v>74188</v>
      </c>
      <c r="D47" t="s">
        <v>106</v>
      </c>
      <c r="E47" t="s">
        <v>1108</v>
      </c>
      <c r="F47" s="77">
        <v>11550.35</v>
      </c>
      <c r="G47" s="77">
        <v>1035.3872100000008</v>
      </c>
      <c r="H47" s="77">
        <v>457.31539743753899</v>
      </c>
      <c r="I47" s="78">
        <v>1.7000000000000001E-4</v>
      </c>
      <c r="J47" s="78">
        <v>1.78E-2</v>
      </c>
      <c r="K47" s="78">
        <v>2.8E-3</v>
      </c>
    </row>
    <row r="48" spans="2:11">
      <c r="B48" t="s">
        <v>1109</v>
      </c>
      <c r="C48">
        <v>74189</v>
      </c>
      <c r="D48" t="s">
        <v>106</v>
      </c>
      <c r="E48" t="s">
        <v>1110</v>
      </c>
      <c r="F48" s="77">
        <v>92660.28</v>
      </c>
      <c r="G48" s="77">
        <v>133.80834199999993</v>
      </c>
      <c r="H48" s="77">
        <v>474.12699299477202</v>
      </c>
      <c r="I48" s="78">
        <v>3.3300000000000002E-4</v>
      </c>
      <c r="J48" s="78">
        <v>1.84E-2</v>
      </c>
      <c r="K48" s="78">
        <v>2.8999999999999998E-3</v>
      </c>
    </row>
    <row r="49" spans="2:11">
      <c r="B49" s="79" t="s">
        <v>1111</v>
      </c>
      <c r="C49" s="16"/>
      <c r="F49" s="81">
        <v>1154179.3799999999</v>
      </c>
      <c r="H49" s="81">
        <v>4206.5524879019631</v>
      </c>
      <c r="J49" s="80">
        <v>0.16339999999999999</v>
      </c>
      <c r="K49" s="80">
        <v>2.58E-2</v>
      </c>
    </row>
    <row r="50" spans="2:11">
      <c r="B50" t="s">
        <v>1112</v>
      </c>
      <c r="C50">
        <v>74242</v>
      </c>
      <c r="D50" t="s">
        <v>110</v>
      </c>
      <c r="E50" t="s">
        <v>1113</v>
      </c>
      <c r="F50" s="77">
        <v>88620</v>
      </c>
      <c r="G50" s="77">
        <v>100</v>
      </c>
      <c r="H50" s="77">
        <v>359.185722</v>
      </c>
      <c r="I50" s="78">
        <v>1.2700000000000001E-3</v>
      </c>
      <c r="J50" s="78">
        <v>1.3899999999999999E-2</v>
      </c>
      <c r="K50" s="78">
        <v>2.2000000000000001E-3</v>
      </c>
    </row>
    <row r="51" spans="2:11">
      <c r="B51" t="s">
        <v>1114</v>
      </c>
      <c r="C51">
        <v>74192</v>
      </c>
      <c r="D51" t="s">
        <v>106</v>
      </c>
      <c r="E51" t="s">
        <v>1115</v>
      </c>
      <c r="F51" s="77">
        <v>94424</v>
      </c>
      <c r="G51" s="77">
        <v>82.454119999999946</v>
      </c>
      <c r="H51" s="77">
        <v>297.72317289989098</v>
      </c>
      <c r="I51" s="78">
        <v>3.5399999999999999E-4</v>
      </c>
      <c r="J51" s="78">
        <v>1.1599999999999999E-2</v>
      </c>
      <c r="K51" s="78">
        <v>1.8E-3</v>
      </c>
    </row>
    <row r="52" spans="2:11">
      <c r="B52" t="s">
        <v>1116</v>
      </c>
      <c r="C52">
        <v>74256</v>
      </c>
      <c r="D52" t="s">
        <v>110</v>
      </c>
      <c r="E52" t="s">
        <v>1105</v>
      </c>
      <c r="F52" s="77">
        <v>135087</v>
      </c>
      <c r="G52" s="77">
        <v>100</v>
      </c>
      <c r="H52" s="77">
        <v>547.52111969999999</v>
      </c>
      <c r="I52" s="78">
        <v>1.8E-3</v>
      </c>
      <c r="J52" s="78">
        <v>2.1299999999999999E-2</v>
      </c>
      <c r="K52" s="78">
        <v>3.3999999999999998E-3</v>
      </c>
    </row>
    <row r="53" spans="2:11">
      <c r="B53" t="s">
        <v>1117</v>
      </c>
      <c r="C53">
        <v>74178</v>
      </c>
      <c r="D53" t="s">
        <v>106</v>
      </c>
      <c r="E53" t="s">
        <v>1118</v>
      </c>
      <c r="F53" s="77">
        <v>188393.63</v>
      </c>
      <c r="G53" s="77">
        <v>99.175826500000014</v>
      </c>
      <c r="H53" s="77">
        <v>714.47975312925803</v>
      </c>
      <c r="I53" s="78">
        <v>3.4639999999999996E-4</v>
      </c>
      <c r="J53" s="78">
        <v>2.7699999999999999E-2</v>
      </c>
      <c r="K53" s="78">
        <v>4.4000000000000003E-3</v>
      </c>
    </row>
    <row r="54" spans="2:11">
      <c r="B54" t="s">
        <v>1119</v>
      </c>
      <c r="C54">
        <v>74208</v>
      </c>
      <c r="D54" t="s">
        <v>106</v>
      </c>
      <c r="E54" t="s">
        <v>1120</v>
      </c>
      <c r="F54" s="77">
        <v>162089.25</v>
      </c>
      <c r="G54" s="77">
        <v>120.17969499999994</v>
      </c>
      <c r="H54" s="77">
        <v>744.90895264625897</v>
      </c>
      <c r="I54" s="78">
        <v>4.7000000000000004E-5</v>
      </c>
      <c r="J54" s="78">
        <v>2.8899999999999999E-2</v>
      </c>
      <c r="K54" s="78">
        <v>4.5999999999999999E-3</v>
      </c>
    </row>
    <row r="55" spans="2:11">
      <c r="B55" t="s">
        <v>1121</v>
      </c>
      <c r="C55">
        <v>74244</v>
      </c>
      <c r="D55" t="s">
        <v>106</v>
      </c>
      <c r="E55" t="s">
        <v>352</v>
      </c>
      <c r="F55" s="77">
        <v>177001</v>
      </c>
      <c r="G55" s="77">
        <v>91.470276999999925</v>
      </c>
      <c r="H55" s="77">
        <v>619.11823829235198</v>
      </c>
      <c r="I55" s="78">
        <v>2.43E-4</v>
      </c>
      <c r="J55" s="78">
        <v>2.4E-2</v>
      </c>
      <c r="K55" s="78">
        <v>3.8E-3</v>
      </c>
    </row>
    <row r="56" spans="2:11">
      <c r="B56" t="s">
        <v>1122</v>
      </c>
      <c r="C56">
        <v>74237</v>
      </c>
      <c r="D56" t="s">
        <v>113</v>
      </c>
      <c r="E56" t="s">
        <v>346</v>
      </c>
      <c r="F56" s="77">
        <v>117411.5</v>
      </c>
      <c r="G56" s="77">
        <v>75.182687999999956</v>
      </c>
      <c r="H56" s="77">
        <v>412.93283609922702</v>
      </c>
      <c r="I56" s="78">
        <v>4.5374E-4</v>
      </c>
      <c r="J56" s="78">
        <v>1.6E-2</v>
      </c>
      <c r="K56" s="78">
        <v>2.5000000000000001E-3</v>
      </c>
    </row>
    <row r="57" spans="2:11">
      <c r="B57" t="s">
        <v>1123</v>
      </c>
      <c r="C57">
        <v>74247</v>
      </c>
      <c r="D57" t="s">
        <v>113</v>
      </c>
      <c r="E57" t="s">
        <v>285</v>
      </c>
      <c r="F57" s="77">
        <v>17219</v>
      </c>
      <c r="G57" s="77">
        <v>94.368409999999983</v>
      </c>
      <c r="H57" s="77">
        <v>76.012584181084407</v>
      </c>
      <c r="I57" s="78">
        <v>2.8800000000000001E-4</v>
      </c>
      <c r="J57" s="78">
        <v>3.0000000000000001E-3</v>
      </c>
      <c r="K57" s="78">
        <v>5.0000000000000001E-4</v>
      </c>
    </row>
    <row r="58" spans="2:11">
      <c r="B58" t="s">
        <v>1124</v>
      </c>
      <c r="C58">
        <v>74181</v>
      </c>
      <c r="D58" t="s">
        <v>106</v>
      </c>
      <c r="E58" t="s">
        <v>1125</v>
      </c>
      <c r="F58" s="77">
        <v>173934</v>
      </c>
      <c r="G58" s="77">
        <v>65.351777999999925</v>
      </c>
      <c r="H58" s="77">
        <v>434.670108953892</v>
      </c>
      <c r="I58" s="78">
        <v>1.99E-3</v>
      </c>
      <c r="J58" s="78">
        <v>1.6899999999999998E-2</v>
      </c>
      <c r="K58" s="78">
        <v>2.7000000000000001E-3</v>
      </c>
    </row>
    <row r="59" spans="2:11">
      <c r="B59" s="79" t="s">
        <v>1126</v>
      </c>
      <c r="C59" s="16"/>
      <c r="F59" s="81">
        <v>1072068.98</v>
      </c>
      <c r="H59" s="81">
        <v>4224.8005288238937</v>
      </c>
      <c r="J59" s="80">
        <v>0.1641</v>
      </c>
      <c r="K59" s="80">
        <v>2.5899999999999999E-2</v>
      </c>
    </row>
    <row r="60" spans="2:11">
      <c r="B60" t="s">
        <v>1127</v>
      </c>
      <c r="C60">
        <v>74187</v>
      </c>
      <c r="D60" t="s">
        <v>106</v>
      </c>
      <c r="E60" t="s">
        <v>1128</v>
      </c>
      <c r="F60" s="77">
        <v>53441.25</v>
      </c>
      <c r="G60" s="77">
        <v>26.243034000000002</v>
      </c>
      <c r="H60" s="77">
        <v>53.6300910783756</v>
      </c>
      <c r="I60" s="78">
        <v>3.3300000000000002E-4</v>
      </c>
      <c r="J60" s="78">
        <v>2.0999999999999999E-3</v>
      </c>
      <c r="K60" s="78">
        <v>2.9999999999999997E-4</v>
      </c>
    </row>
    <row r="61" spans="2:11">
      <c r="B61" t="s">
        <v>1129</v>
      </c>
      <c r="C61">
        <v>74205</v>
      </c>
      <c r="D61" t="s">
        <v>110</v>
      </c>
      <c r="E61" t="s">
        <v>1130</v>
      </c>
      <c r="F61" s="77">
        <v>88892</v>
      </c>
      <c r="G61" s="77">
        <v>223.97339899999997</v>
      </c>
      <c r="H61" s="77">
        <v>806.94964979317501</v>
      </c>
      <c r="I61" s="78">
        <v>1.964E-3</v>
      </c>
      <c r="J61" s="78">
        <v>3.1300000000000001E-2</v>
      </c>
      <c r="K61" s="78">
        <v>5.0000000000000001E-3</v>
      </c>
    </row>
    <row r="62" spans="2:11">
      <c r="B62" t="s">
        <v>1131</v>
      </c>
      <c r="C62">
        <v>74199</v>
      </c>
      <c r="D62" t="s">
        <v>106</v>
      </c>
      <c r="E62" t="s">
        <v>1068</v>
      </c>
      <c r="F62" s="77">
        <v>188802.34</v>
      </c>
      <c r="G62" s="77">
        <v>62.281536000000038</v>
      </c>
      <c r="H62" s="77">
        <v>449.66032588912401</v>
      </c>
      <c r="I62" s="78">
        <v>2.6270000000000004E-4</v>
      </c>
      <c r="J62" s="78">
        <v>1.7500000000000002E-2</v>
      </c>
      <c r="K62" s="78">
        <v>2.8E-3</v>
      </c>
    </row>
    <row r="63" spans="2:11">
      <c r="B63" t="s">
        <v>1132</v>
      </c>
      <c r="C63">
        <v>74203</v>
      </c>
      <c r="D63" t="s">
        <v>106</v>
      </c>
      <c r="E63" t="s">
        <v>355</v>
      </c>
      <c r="F63" s="77">
        <v>202489</v>
      </c>
      <c r="G63" s="77">
        <v>100</v>
      </c>
      <c r="H63" s="77">
        <v>774.31793600000003</v>
      </c>
      <c r="I63" s="78">
        <v>7.0330000000000002E-4</v>
      </c>
      <c r="J63" s="78">
        <v>3.0099999999999998E-2</v>
      </c>
      <c r="K63" s="78">
        <v>4.7000000000000002E-3</v>
      </c>
    </row>
    <row r="64" spans="2:11">
      <c r="B64" t="s">
        <v>1133</v>
      </c>
      <c r="C64">
        <v>74193</v>
      </c>
      <c r="D64" t="s">
        <v>106</v>
      </c>
      <c r="E64" t="s">
        <v>661</v>
      </c>
      <c r="F64" s="77">
        <v>37011.17</v>
      </c>
      <c r="G64" s="77">
        <v>29.182936999999978</v>
      </c>
      <c r="H64" s="77">
        <v>41.302819125616502</v>
      </c>
      <c r="I64" s="78">
        <v>1.0200000000000001E-4</v>
      </c>
      <c r="J64" s="78">
        <v>1.6000000000000001E-3</v>
      </c>
      <c r="K64" s="78">
        <v>2.9999999999999997E-4</v>
      </c>
    </row>
    <row r="65" spans="2:11">
      <c r="B65" t="s">
        <v>1134</v>
      </c>
      <c r="C65">
        <v>74190</v>
      </c>
      <c r="D65" t="s">
        <v>106</v>
      </c>
      <c r="E65" t="s">
        <v>271</v>
      </c>
      <c r="F65" s="77">
        <v>156305.29999999999</v>
      </c>
      <c r="G65" s="77">
        <v>127.78821400000004</v>
      </c>
      <c r="H65" s="77">
        <v>763.80480880807602</v>
      </c>
      <c r="I65" s="78">
        <v>1.9873999999999998E-3</v>
      </c>
      <c r="J65" s="78">
        <v>2.9700000000000001E-2</v>
      </c>
      <c r="K65" s="78">
        <v>4.7000000000000002E-3</v>
      </c>
    </row>
    <row r="66" spans="2:11">
      <c r="B66" t="s">
        <v>1135</v>
      </c>
      <c r="C66">
        <v>74207</v>
      </c>
      <c r="D66" t="s">
        <v>106</v>
      </c>
      <c r="E66" t="s">
        <v>1136</v>
      </c>
      <c r="F66" s="77">
        <v>95394.6</v>
      </c>
      <c r="G66" s="77">
        <v>160.47241200000011</v>
      </c>
      <c r="H66" s="77">
        <v>585.38562741636395</v>
      </c>
      <c r="I66" s="78">
        <v>1.1111111111111112E-5</v>
      </c>
      <c r="J66" s="78">
        <v>2.2700000000000001E-2</v>
      </c>
      <c r="K66" s="78">
        <v>3.5999999999999999E-3</v>
      </c>
    </row>
    <row r="67" spans="2:11">
      <c r="B67" t="s">
        <v>1137</v>
      </c>
      <c r="C67">
        <v>74197</v>
      </c>
      <c r="D67" t="s">
        <v>106</v>
      </c>
      <c r="E67" t="s">
        <v>249</v>
      </c>
      <c r="F67" s="77">
        <v>135294.17000000001</v>
      </c>
      <c r="G67" s="77">
        <v>44.630165999999981</v>
      </c>
      <c r="H67" s="77">
        <v>230.90081640924799</v>
      </c>
      <c r="I67" s="78">
        <v>2.5299999999999997E-4</v>
      </c>
      <c r="J67" s="78">
        <v>8.9999999999999993E-3</v>
      </c>
      <c r="K67" s="78">
        <v>1.4E-3</v>
      </c>
    </row>
    <row r="68" spans="2:11">
      <c r="B68" t="s">
        <v>1138</v>
      </c>
      <c r="C68">
        <v>74240</v>
      </c>
      <c r="D68" t="s">
        <v>110</v>
      </c>
      <c r="E68" t="s">
        <v>1139</v>
      </c>
      <c r="F68" s="77">
        <v>114439.15</v>
      </c>
      <c r="G68" s="77">
        <v>111.86097099999996</v>
      </c>
      <c r="H68" s="77">
        <v>518.84845430391499</v>
      </c>
      <c r="I68" s="78">
        <v>2.6239999999999998E-4</v>
      </c>
      <c r="J68" s="78">
        <v>2.01E-2</v>
      </c>
      <c r="K68" s="78">
        <v>3.2000000000000002E-3</v>
      </c>
    </row>
    <row r="69" spans="2:11">
      <c r="B69" t="s">
        <v>228</v>
      </c>
      <c r="C69" s="16"/>
    </row>
    <row r="70" spans="2:11">
      <c r="B70" t="s">
        <v>303</v>
      </c>
      <c r="C70" s="16"/>
    </row>
    <row r="71" spans="2:11">
      <c r="B71" t="s">
        <v>304</v>
      </c>
      <c r="C71" s="16"/>
    </row>
    <row r="72" spans="2:11">
      <c r="B72" t="s">
        <v>305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P1:XFD1048576 A1:O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17239.939999999999</v>
      </c>
      <c r="H11" s="7"/>
      <c r="I11" s="75">
        <v>85.625793155122594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1140</v>
      </c>
      <c r="C12" s="16"/>
      <c r="D12" s="16"/>
      <c r="G12" s="81">
        <v>17239.939999999999</v>
      </c>
      <c r="I12" s="81">
        <v>85.625793155122594</v>
      </c>
      <c r="K12" s="80">
        <v>1</v>
      </c>
      <c r="L12" s="80">
        <v>5.0000000000000001E-4</v>
      </c>
    </row>
    <row r="13" spans="2:59">
      <c r="B13" t="s">
        <v>1141</v>
      </c>
      <c r="C13" t="s">
        <v>1142</v>
      </c>
      <c r="D13" t="s">
        <v>515</v>
      </c>
      <c r="E13" t="s">
        <v>106</v>
      </c>
      <c r="F13" t="s">
        <v>1143</v>
      </c>
      <c r="G13" s="77">
        <v>17239.939999999999</v>
      </c>
      <c r="H13" s="77">
        <v>129.88260000000005</v>
      </c>
      <c r="I13" s="77">
        <v>85.625793155122594</v>
      </c>
      <c r="J13" s="78">
        <v>0</v>
      </c>
      <c r="K13" s="78">
        <v>1</v>
      </c>
      <c r="L13" s="78">
        <v>5.0000000000000001E-4</v>
      </c>
    </row>
    <row r="14" spans="2:59">
      <c r="B14" s="79" t="s">
        <v>962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963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964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1144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965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963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965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970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-8211863</v>
      </c>
      <c r="H11" s="7"/>
      <c r="I11" s="75">
        <v>-158.52511054767535</v>
      </c>
      <c r="J11" s="76">
        <v>1</v>
      </c>
      <c r="K11" s="76">
        <v>-1E-3</v>
      </c>
      <c r="AW11" s="16"/>
    </row>
    <row r="12" spans="2:49">
      <c r="B12" s="79" t="s">
        <v>201</v>
      </c>
      <c r="C12" s="16"/>
      <c r="D12" s="16"/>
      <c r="G12" s="81">
        <v>-8211863</v>
      </c>
      <c r="I12" s="81">
        <v>-158.52511054767535</v>
      </c>
      <c r="J12" s="80">
        <v>1</v>
      </c>
      <c r="K12" s="80">
        <v>-1E-3</v>
      </c>
    </row>
    <row r="13" spans="2:49">
      <c r="B13" s="79" t="s">
        <v>963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964</v>
      </c>
      <c r="C15" s="16"/>
      <c r="D15" s="16"/>
      <c r="G15" s="81">
        <v>-8144657</v>
      </c>
      <c r="I15" s="81">
        <v>-167.16146870084421</v>
      </c>
      <c r="J15" s="80">
        <v>1.0545</v>
      </c>
      <c r="K15" s="80">
        <v>-1E-3</v>
      </c>
    </row>
    <row r="16" spans="2:49">
      <c r="B16" t="s">
        <v>1145</v>
      </c>
      <c r="C16" t="s">
        <v>1146</v>
      </c>
      <c r="D16" t="s">
        <v>123</v>
      </c>
      <c r="E16" t="s">
        <v>113</v>
      </c>
      <c r="F16" t="s">
        <v>1147</v>
      </c>
      <c r="G16" s="77">
        <v>-44999</v>
      </c>
      <c r="H16" s="77">
        <v>-9.3591041885214565</v>
      </c>
      <c r="I16" s="77">
        <v>4.2115032937927701</v>
      </c>
      <c r="J16" s="78">
        <v>-2.6599999999999999E-2</v>
      </c>
      <c r="K16" s="78">
        <v>0</v>
      </c>
    </row>
    <row r="17" spans="2:11">
      <c r="B17" t="s">
        <v>1148</v>
      </c>
      <c r="C17" t="s">
        <v>1149</v>
      </c>
      <c r="D17" t="s">
        <v>123</v>
      </c>
      <c r="E17" t="s">
        <v>110</v>
      </c>
      <c r="F17" t="s">
        <v>1147</v>
      </c>
      <c r="G17" s="77">
        <v>-1193658</v>
      </c>
      <c r="H17" s="77">
        <v>-3.3773333308163895</v>
      </c>
      <c r="I17" s="77">
        <v>40.313809489956299</v>
      </c>
      <c r="J17" s="78">
        <v>-0.25430000000000003</v>
      </c>
      <c r="K17" s="78">
        <v>2.0000000000000001E-4</v>
      </c>
    </row>
    <row r="18" spans="2:11">
      <c r="B18" t="s">
        <v>1150</v>
      </c>
      <c r="C18" t="s">
        <v>1151</v>
      </c>
      <c r="D18" t="s">
        <v>123</v>
      </c>
      <c r="E18" t="s">
        <v>106</v>
      </c>
      <c r="F18" t="s">
        <v>1147</v>
      </c>
      <c r="G18" s="77">
        <v>-5666000</v>
      </c>
      <c r="H18" s="77">
        <v>3.172548253778221</v>
      </c>
      <c r="I18" s="77">
        <v>-179.75658405907399</v>
      </c>
      <c r="J18" s="78">
        <v>1.1338999999999999</v>
      </c>
      <c r="K18" s="78">
        <v>-1.1000000000000001E-3</v>
      </c>
    </row>
    <row r="19" spans="2:11">
      <c r="B19" t="s">
        <v>1152</v>
      </c>
      <c r="C19" t="s">
        <v>1153</v>
      </c>
      <c r="D19" t="s">
        <v>123</v>
      </c>
      <c r="E19" t="s">
        <v>106</v>
      </c>
      <c r="F19" t="s">
        <v>1147</v>
      </c>
      <c r="G19" s="77">
        <v>-338000</v>
      </c>
      <c r="H19" s="77">
        <v>3.2331157502916272</v>
      </c>
      <c r="I19" s="77">
        <v>-10.927931235985699</v>
      </c>
      <c r="J19" s="78">
        <v>6.8900000000000003E-2</v>
      </c>
      <c r="K19" s="78">
        <v>-1E-4</v>
      </c>
    </row>
    <row r="20" spans="2:11">
      <c r="B20" t="s">
        <v>1154</v>
      </c>
      <c r="C20" t="s">
        <v>1155</v>
      </c>
      <c r="D20" t="s">
        <v>123</v>
      </c>
      <c r="E20" t="s">
        <v>106</v>
      </c>
      <c r="F20" t="s">
        <v>1086</v>
      </c>
      <c r="G20" s="77">
        <v>-847000</v>
      </c>
      <c r="H20" s="77">
        <v>2.3774092927580281</v>
      </c>
      <c r="I20" s="77">
        <v>-20.1366567096605</v>
      </c>
      <c r="J20" s="78">
        <v>0.127</v>
      </c>
      <c r="K20" s="78">
        <v>-1E-4</v>
      </c>
    </row>
    <row r="21" spans="2:11">
      <c r="B21" t="s">
        <v>1156</v>
      </c>
      <c r="C21" t="s">
        <v>1157</v>
      </c>
      <c r="D21" t="s">
        <v>123</v>
      </c>
      <c r="E21" t="s">
        <v>113</v>
      </c>
      <c r="F21" t="s">
        <v>1158</v>
      </c>
      <c r="G21" s="77">
        <v>-55000</v>
      </c>
      <c r="H21" s="77">
        <v>1.5738354179510727</v>
      </c>
      <c r="I21" s="77">
        <v>-0.86560947987309</v>
      </c>
      <c r="J21" s="78">
        <v>5.4999999999999997E-3</v>
      </c>
      <c r="K21" s="78">
        <v>0</v>
      </c>
    </row>
    <row r="22" spans="2:11">
      <c r="B22" s="79" t="s">
        <v>1144</v>
      </c>
      <c r="C22" s="16"/>
      <c r="D22" s="16"/>
      <c r="G22" s="81">
        <v>-67206</v>
      </c>
      <c r="I22" s="81">
        <v>8.6363581531688798</v>
      </c>
      <c r="J22" s="80">
        <v>-5.45E-2</v>
      </c>
      <c r="K22" s="80">
        <v>1E-4</v>
      </c>
    </row>
    <row r="23" spans="2:11">
      <c r="B23" t="s">
        <v>1159</v>
      </c>
      <c r="C23" t="s">
        <v>1160</v>
      </c>
      <c r="D23" t="s">
        <v>123</v>
      </c>
      <c r="E23" t="s">
        <v>113</v>
      </c>
      <c r="F23" t="s">
        <v>1147</v>
      </c>
      <c r="G23" s="77">
        <v>-67206</v>
      </c>
      <c r="H23" s="77">
        <v>-12.850576069352261</v>
      </c>
      <c r="I23" s="77">
        <v>8.6363581531688798</v>
      </c>
      <c r="J23" s="78">
        <v>-5.45E-2</v>
      </c>
      <c r="K23" s="78">
        <v>1E-4</v>
      </c>
    </row>
    <row r="24" spans="2:11">
      <c r="B24" s="79" t="s">
        <v>965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653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226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963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221</v>
      </c>
      <c r="C30" t="s">
        <v>221</v>
      </c>
      <c r="D30" t="s">
        <v>221</v>
      </c>
      <c r="E30" t="s">
        <v>221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969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221</v>
      </c>
      <c r="C32" t="s">
        <v>221</v>
      </c>
      <c r="D32" t="s">
        <v>221</v>
      </c>
      <c r="E32" t="s">
        <v>221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965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221</v>
      </c>
      <c r="C34" t="s">
        <v>221</v>
      </c>
      <c r="D34" t="s">
        <v>221</v>
      </c>
      <c r="E34" t="s">
        <v>221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653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221</v>
      </c>
      <c r="C36" t="s">
        <v>221</v>
      </c>
      <c r="D36" t="s">
        <v>221</v>
      </c>
      <c r="E36" t="s">
        <v>221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228</v>
      </c>
      <c r="C37" s="16"/>
      <c r="D37" s="16"/>
    </row>
    <row r="38" spans="2:11">
      <c r="B38" t="s">
        <v>303</v>
      </c>
      <c r="C38" s="16"/>
      <c r="D38" s="16"/>
    </row>
    <row r="39" spans="2:11">
      <c r="B39" t="s">
        <v>304</v>
      </c>
      <c r="C39" s="16"/>
      <c r="D39" s="16"/>
    </row>
    <row r="40" spans="2:11">
      <c r="B40" t="s">
        <v>305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989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303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7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0.44</v>
      </c>
      <c r="J11" s="18"/>
      <c r="K11" s="18"/>
      <c r="L11" s="18"/>
      <c r="M11" s="76">
        <v>0.187</v>
      </c>
      <c r="N11" s="75">
        <v>729658.772</v>
      </c>
      <c r="O11" s="7"/>
      <c r="P11" s="75">
        <v>799.44655636596065</v>
      </c>
      <c r="Q11" s="76">
        <v>1</v>
      </c>
      <c r="R11" s="76">
        <v>4.8999999999999998E-3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0.52</v>
      </c>
      <c r="M12" s="80">
        <v>0.21970000000000001</v>
      </c>
      <c r="N12" s="81">
        <v>698574.772</v>
      </c>
      <c r="P12" s="81">
        <v>680.58134036596073</v>
      </c>
      <c r="Q12" s="80">
        <v>0.85129999999999995</v>
      </c>
      <c r="R12" s="80">
        <v>4.1999999999999997E-3</v>
      </c>
    </row>
    <row r="13" spans="2:60">
      <c r="B13" s="79" t="s">
        <v>1161</v>
      </c>
      <c r="I13" s="81">
        <v>2.8</v>
      </c>
      <c r="M13" s="80">
        <v>0</v>
      </c>
      <c r="N13" s="81">
        <v>52135.091999999997</v>
      </c>
      <c r="P13" s="81">
        <v>61.585239999999999</v>
      </c>
      <c r="Q13" s="80">
        <v>7.6999999999999999E-2</v>
      </c>
      <c r="R13" s="80">
        <v>4.0000000000000002E-4</v>
      </c>
    </row>
    <row r="14" spans="2:60">
      <c r="B14" t="s">
        <v>1239</v>
      </c>
      <c r="C14" t="s">
        <v>1162</v>
      </c>
      <c r="D14" t="s">
        <v>1163</v>
      </c>
      <c r="F14" t="s">
        <v>1164</v>
      </c>
      <c r="G14" t="s">
        <v>1165</v>
      </c>
      <c r="H14" t="s">
        <v>1166</v>
      </c>
      <c r="I14" s="77">
        <v>3.23</v>
      </c>
      <c r="J14" t="s">
        <v>1167</v>
      </c>
      <c r="K14" t="s">
        <v>102</v>
      </c>
      <c r="L14" s="78">
        <v>0</v>
      </c>
      <c r="M14" s="78">
        <v>0</v>
      </c>
      <c r="N14" s="77">
        <v>24099.241000000002</v>
      </c>
      <c r="O14" s="77">
        <v>117.87470817026976</v>
      </c>
      <c r="P14" s="77">
        <v>28.40691</v>
      </c>
      <c r="Q14" s="78">
        <v>3.5499999999999997E-2</v>
      </c>
      <c r="R14" s="78">
        <v>2.0000000000000001E-4</v>
      </c>
    </row>
    <row r="15" spans="2:60">
      <c r="B15" t="s">
        <v>1238</v>
      </c>
      <c r="C15" t="s">
        <v>1162</v>
      </c>
      <c r="D15" t="s">
        <v>1168</v>
      </c>
      <c r="F15" t="s">
        <v>1164</v>
      </c>
      <c r="G15" t="s">
        <v>1165</v>
      </c>
      <c r="H15" t="s">
        <v>1166</v>
      </c>
      <c r="I15" s="77">
        <v>3.26</v>
      </c>
      <c r="J15" t="s">
        <v>1167</v>
      </c>
      <c r="K15" t="s">
        <v>102</v>
      </c>
      <c r="L15" s="78">
        <v>0</v>
      </c>
      <c r="M15" s="78">
        <v>0</v>
      </c>
      <c r="N15" s="77">
        <v>3772.1959999999999</v>
      </c>
      <c r="O15" s="77">
        <v>117.8766956966181</v>
      </c>
      <c r="P15" s="77">
        <v>4.4465399999999997</v>
      </c>
      <c r="Q15" s="78">
        <v>5.5999999999999999E-3</v>
      </c>
      <c r="R15" s="78">
        <v>0</v>
      </c>
    </row>
    <row r="16" spans="2:60">
      <c r="B16" t="s">
        <v>1237</v>
      </c>
      <c r="C16" t="s">
        <v>1162</v>
      </c>
      <c r="D16" t="s">
        <v>1169</v>
      </c>
      <c r="F16" t="s">
        <v>1164</v>
      </c>
      <c r="G16" t="s">
        <v>1170</v>
      </c>
      <c r="H16" t="s">
        <v>1166</v>
      </c>
      <c r="I16" s="77">
        <v>2.31</v>
      </c>
      <c r="J16" t="s">
        <v>1167</v>
      </c>
      <c r="K16" t="s">
        <v>102</v>
      </c>
      <c r="L16" s="78">
        <v>0</v>
      </c>
      <c r="M16" s="78">
        <v>0</v>
      </c>
      <c r="N16" s="77">
        <v>24263.654999999999</v>
      </c>
      <c r="O16" s="77">
        <v>118.41492965507464</v>
      </c>
      <c r="P16" s="77">
        <v>28.73179</v>
      </c>
      <c r="Q16" s="78">
        <v>3.5900000000000001E-2</v>
      </c>
      <c r="R16" s="78">
        <v>2.0000000000000001E-4</v>
      </c>
    </row>
    <row r="17" spans="2:18">
      <c r="B17" s="79" t="s">
        <v>1171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1172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221</v>
      </c>
      <c r="D20" t="s">
        <v>221</v>
      </c>
      <c r="F20" t="s">
        <v>221</v>
      </c>
      <c r="I20" s="77">
        <v>0</v>
      </c>
      <c r="J20" t="s">
        <v>221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1173</v>
      </c>
      <c r="I21" s="81">
        <v>0.11</v>
      </c>
      <c r="M21" s="80">
        <v>5.1999999999999998E-3</v>
      </c>
      <c r="N21" s="81">
        <v>301439.68</v>
      </c>
      <c r="P21" s="81">
        <v>316.60360036596069</v>
      </c>
      <c r="Q21" s="80">
        <v>0.39600000000000002</v>
      </c>
      <c r="R21" s="80">
        <v>1.9E-3</v>
      </c>
    </row>
    <row r="22" spans="2:18">
      <c r="B22" t="s">
        <v>1174</v>
      </c>
      <c r="C22" t="s">
        <v>1162</v>
      </c>
      <c r="D22" t="s">
        <v>1175</v>
      </c>
      <c r="E22" t="s">
        <v>1024</v>
      </c>
      <c r="F22" t="s">
        <v>1176</v>
      </c>
      <c r="G22" t="s">
        <v>1177</v>
      </c>
      <c r="H22" t="s">
        <v>1166</v>
      </c>
      <c r="I22" s="77">
        <v>0</v>
      </c>
      <c r="J22" t="s">
        <v>1025</v>
      </c>
      <c r="K22" t="s">
        <v>102</v>
      </c>
      <c r="L22" s="78">
        <v>7.0000000000000007E-2</v>
      </c>
      <c r="M22" s="78">
        <v>0</v>
      </c>
      <c r="N22" s="77">
        <v>285305.68</v>
      </c>
      <c r="O22" s="77">
        <v>105.30862100000007</v>
      </c>
      <c r="P22" s="77">
        <v>300.45147724267298</v>
      </c>
      <c r="Q22" s="78">
        <v>0.37580000000000002</v>
      </c>
      <c r="R22" s="78">
        <v>1.8E-3</v>
      </c>
    </row>
    <row r="23" spans="2:18">
      <c r="B23" t="s">
        <v>1178</v>
      </c>
      <c r="C23" t="s">
        <v>1162</v>
      </c>
      <c r="D23" t="s">
        <v>1179</v>
      </c>
      <c r="E23" t="s">
        <v>1039</v>
      </c>
      <c r="F23" t="s">
        <v>221</v>
      </c>
      <c r="G23" t="s">
        <v>246</v>
      </c>
      <c r="H23" t="s">
        <v>628</v>
      </c>
      <c r="I23" s="77">
        <v>2.11</v>
      </c>
      <c r="J23" t="s">
        <v>435</v>
      </c>
      <c r="K23" t="s">
        <v>102</v>
      </c>
      <c r="L23" s="78">
        <v>0.10249999999999999</v>
      </c>
      <c r="M23" s="78">
        <v>0.1028</v>
      </c>
      <c r="N23" s="77">
        <v>16134</v>
      </c>
      <c r="O23" s="77">
        <v>100.11232876712347</v>
      </c>
      <c r="P23" s="77">
        <v>16.152123123287701</v>
      </c>
      <c r="Q23" s="78">
        <v>2.0199999999999999E-2</v>
      </c>
      <c r="R23" s="78">
        <v>1E-4</v>
      </c>
    </row>
    <row r="24" spans="2:18">
      <c r="B24" s="79" t="s">
        <v>1180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221</v>
      </c>
      <c r="D25" t="s">
        <v>221</v>
      </c>
      <c r="F25" t="s">
        <v>221</v>
      </c>
      <c r="I25" s="77">
        <v>0</v>
      </c>
      <c r="J25" t="s">
        <v>221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1181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s="79" t="s">
        <v>1182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221</v>
      </c>
      <c r="D28" t="s">
        <v>221</v>
      </c>
      <c r="F28" t="s">
        <v>221</v>
      </c>
      <c r="I28" s="77">
        <v>0</v>
      </c>
      <c r="J28" t="s">
        <v>221</v>
      </c>
      <c r="K28" t="s">
        <v>221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1183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221</v>
      </c>
      <c r="D30" t="s">
        <v>221</v>
      </c>
      <c r="F30" t="s">
        <v>221</v>
      </c>
      <c r="I30" s="77">
        <v>0</v>
      </c>
      <c r="J30" t="s">
        <v>221</v>
      </c>
      <c r="K30" t="s">
        <v>221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1184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221</v>
      </c>
      <c r="D32" t="s">
        <v>221</v>
      </c>
      <c r="F32" t="s">
        <v>221</v>
      </c>
      <c r="I32" s="77">
        <v>0</v>
      </c>
      <c r="J32" t="s">
        <v>221</v>
      </c>
      <c r="K32" t="s">
        <v>221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1185</v>
      </c>
      <c r="I33" s="81">
        <v>0.49</v>
      </c>
      <c r="M33" s="80">
        <v>0.4889</v>
      </c>
      <c r="N33" s="81">
        <v>345000</v>
      </c>
      <c r="P33" s="81">
        <v>302.39249999999998</v>
      </c>
      <c r="Q33" s="80">
        <v>0.37830000000000003</v>
      </c>
      <c r="R33" s="80">
        <v>1.9E-3</v>
      </c>
    </row>
    <row r="34" spans="2:18">
      <c r="B34" t="s">
        <v>1186</v>
      </c>
      <c r="C34" t="s">
        <v>1162</v>
      </c>
      <c r="D34" t="s">
        <v>1187</v>
      </c>
      <c r="E34" t="s">
        <v>1188</v>
      </c>
      <c r="F34" t="s">
        <v>436</v>
      </c>
      <c r="G34" t="s">
        <v>1189</v>
      </c>
      <c r="H34" t="s">
        <v>150</v>
      </c>
      <c r="I34" s="77">
        <v>0.49</v>
      </c>
      <c r="J34" t="s">
        <v>522</v>
      </c>
      <c r="K34" t="s">
        <v>102</v>
      </c>
      <c r="L34" s="78">
        <v>5.1799999999999999E-2</v>
      </c>
      <c r="M34" s="78">
        <v>0.4889</v>
      </c>
      <c r="N34" s="77">
        <v>345000</v>
      </c>
      <c r="O34" s="77">
        <v>87.65</v>
      </c>
      <c r="P34" s="77">
        <v>302.39249999999998</v>
      </c>
      <c r="Q34" s="78">
        <v>0.37830000000000003</v>
      </c>
      <c r="R34" s="78">
        <v>1.9E-3</v>
      </c>
    </row>
    <row r="35" spans="2:18">
      <c r="B35" s="79" t="s">
        <v>226</v>
      </c>
      <c r="I35" s="81">
        <v>0</v>
      </c>
      <c r="M35" s="80">
        <v>0</v>
      </c>
      <c r="N35" s="81">
        <v>31084</v>
      </c>
      <c r="P35" s="81">
        <v>118.865216</v>
      </c>
      <c r="Q35" s="80">
        <v>0.1487</v>
      </c>
      <c r="R35" s="80">
        <v>6.9999999999999999E-4</v>
      </c>
    </row>
    <row r="36" spans="2:18">
      <c r="B36" s="79" t="s">
        <v>1190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221</v>
      </c>
      <c r="D37" t="s">
        <v>221</v>
      </c>
      <c r="F37" t="s">
        <v>221</v>
      </c>
      <c r="I37" s="77">
        <v>0</v>
      </c>
      <c r="J37" t="s">
        <v>221</v>
      </c>
      <c r="K37" t="s">
        <v>221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1172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221</v>
      </c>
      <c r="D39" t="s">
        <v>221</v>
      </c>
      <c r="F39" t="s">
        <v>221</v>
      </c>
      <c r="I39" s="77">
        <v>0</v>
      </c>
      <c r="J39" t="s">
        <v>221</v>
      </c>
      <c r="K39" t="s">
        <v>221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1173</v>
      </c>
      <c r="I40" s="81">
        <v>0</v>
      </c>
      <c r="M40" s="80">
        <v>0</v>
      </c>
      <c r="N40" s="81">
        <v>31084</v>
      </c>
      <c r="P40" s="81">
        <v>118.865216</v>
      </c>
      <c r="Q40" s="80">
        <v>0.1487</v>
      </c>
      <c r="R40" s="80">
        <v>6.9999999999999999E-4</v>
      </c>
    </row>
    <row r="41" spans="2:18">
      <c r="B41" t="s">
        <v>1191</v>
      </c>
      <c r="C41" t="s">
        <v>1162</v>
      </c>
      <c r="D41" t="s">
        <v>1192</v>
      </c>
      <c r="E41" t="s">
        <v>1193</v>
      </c>
      <c r="F41" t="s">
        <v>491</v>
      </c>
      <c r="G41" t="s">
        <v>1194</v>
      </c>
      <c r="H41" t="s">
        <v>207</v>
      </c>
      <c r="J41" t="s">
        <v>633</v>
      </c>
      <c r="K41" t="s">
        <v>106</v>
      </c>
      <c r="L41" s="78">
        <v>0.1014</v>
      </c>
      <c r="M41" s="78">
        <v>0</v>
      </c>
      <c r="N41" s="77">
        <v>31084</v>
      </c>
      <c r="O41" s="77">
        <v>100</v>
      </c>
      <c r="P41" s="77">
        <v>118.865216</v>
      </c>
      <c r="Q41" s="78">
        <v>0.1487</v>
      </c>
      <c r="R41" s="78">
        <v>6.9999999999999999E-4</v>
      </c>
    </row>
    <row r="42" spans="2:18">
      <c r="B42" s="79" t="s">
        <v>1185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221</v>
      </c>
      <c r="D43" t="s">
        <v>221</v>
      </c>
      <c r="F43" t="s">
        <v>221</v>
      </c>
      <c r="I43" s="77">
        <v>0</v>
      </c>
      <c r="J43" t="s">
        <v>221</v>
      </c>
      <c r="K43" t="s">
        <v>221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t="s">
        <v>228</v>
      </c>
    </row>
    <row r="45" spans="2:18">
      <c r="B45" t="s">
        <v>303</v>
      </c>
    </row>
    <row r="46" spans="2:18">
      <c r="B46" t="s">
        <v>304</v>
      </c>
    </row>
    <row r="47" spans="2:18">
      <c r="B47" t="s">
        <v>305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7.0000000000000007E-2</v>
      </c>
      <c r="H11" s="7"/>
      <c r="I11" s="7"/>
      <c r="J11" s="76">
        <v>5.9700000000000003E-2</v>
      </c>
      <c r="K11" s="75">
        <v>51049</v>
      </c>
      <c r="L11" s="7"/>
      <c r="M11" s="75">
        <v>205.37628371397301</v>
      </c>
      <c r="N11" s="76">
        <v>1</v>
      </c>
      <c r="O11" s="76">
        <v>1.2999999999999999E-3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7.0000000000000007E-2</v>
      </c>
      <c r="J12" s="80">
        <v>5.9700000000000003E-2</v>
      </c>
      <c r="K12" s="81">
        <v>51049</v>
      </c>
      <c r="M12" s="81">
        <v>205.37628371397301</v>
      </c>
      <c r="N12" s="80">
        <v>1</v>
      </c>
      <c r="O12" s="80">
        <v>1.2999999999999999E-3</v>
      </c>
    </row>
    <row r="13" spans="2:64">
      <c r="B13" s="79" t="s">
        <v>1001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1002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1195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1196</v>
      </c>
      <c r="G19" s="81">
        <v>7.0000000000000007E-2</v>
      </c>
      <c r="J19" s="80">
        <v>5.9700000000000003E-2</v>
      </c>
      <c r="K19" s="81">
        <v>51049</v>
      </c>
      <c r="M19" s="81">
        <v>205.37628371397301</v>
      </c>
      <c r="N19" s="80">
        <v>1</v>
      </c>
      <c r="O19" s="80">
        <v>1.2999999999999999E-3</v>
      </c>
    </row>
    <row r="20" spans="2:15">
      <c r="B20" t="s">
        <v>1197</v>
      </c>
      <c r="C20" t="s">
        <v>1198</v>
      </c>
      <c r="D20" t="s">
        <v>210</v>
      </c>
      <c r="E20" t="s">
        <v>1199</v>
      </c>
      <c r="F20" t="s">
        <v>150</v>
      </c>
      <c r="G20" s="77">
        <v>7.0000000000000007E-2</v>
      </c>
      <c r="H20" t="s">
        <v>106</v>
      </c>
      <c r="I20" s="78">
        <v>5.1999999999999998E-2</v>
      </c>
      <c r="J20" s="78">
        <v>5.9700000000000003E-2</v>
      </c>
      <c r="K20" s="77">
        <v>51049</v>
      </c>
      <c r="L20" s="77">
        <v>105.2071287658835</v>
      </c>
      <c r="M20" s="77">
        <v>205.37628371397301</v>
      </c>
      <c r="N20" s="78">
        <v>1</v>
      </c>
      <c r="O20" s="78">
        <v>1.2999999999999999E-3</v>
      </c>
    </row>
    <row r="21" spans="2:15">
      <c r="B21" s="79" t="s">
        <v>653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303</v>
      </c>
    </row>
    <row r="27" spans="2:15">
      <c r="B27" t="s">
        <v>304</v>
      </c>
    </row>
    <row r="28" spans="2:15">
      <c r="B28" t="s">
        <v>305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1200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1201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1200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1201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2558.1065771560002</v>
      </c>
      <c r="J11" s="76">
        <v>1</v>
      </c>
      <c r="K11" s="76">
        <v>1.5699999999999999E-2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C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2558.1065771560002</v>
      </c>
      <c r="J14" s="80">
        <v>1</v>
      </c>
      <c r="K14" s="80">
        <v>1.5699999999999999E-2</v>
      </c>
    </row>
    <row r="15" spans="2:60">
      <c r="B15" t="s">
        <v>1202</v>
      </c>
      <c r="C15" t="s">
        <v>1203</v>
      </c>
      <c r="D15" t="s">
        <v>221</v>
      </c>
      <c r="E15" t="s">
        <v>628</v>
      </c>
      <c r="F15" s="78">
        <v>0</v>
      </c>
      <c r="G15" t="s">
        <v>200</v>
      </c>
      <c r="H15" s="78">
        <v>0</v>
      </c>
      <c r="I15" s="77">
        <v>50.485805999999997</v>
      </c>
      <c r="J15" s="78">
        <v>1.9699999999999999E-2</v>
      </c>
      <c r="K15" s="78">
        <v>2.9999999999999997E-4</v>
      </c>
    </row>
    <row r="16" spans="2:60">
      <c r="B16" t="s">
        <v>1204</v>
      </c>
      <c r="C16" t="s">
        <v>1205</v>
      </c>
      <c r="D16" t="s">
        <v>221</v>
      </c>
      <c r="E16" t="s">
        <v>628</v>
      </c>
      <c r="F16" s="78">
        <v>0</v>
      </c>
      <c r="G16" t="s">
        <v>113</v>
      </c>
      <c r="H16" s="78">
        <v>0</v>
      </c>
      <c r="I16" s="77">
        <v>199.37504507700001</v>
      </c>
      <c r="J16" s="78">
        <v>7.7899999999999997E-2</v>
      </c>
      <c r="K16" s="78">
        <v>1.1999999999999999E-3</v>
      </c>
    </row>
    <row r="17" spans="2:11">
      <c r="B17" t="s">
        <v>1206</v>
      </c>
      <c r="C17" t="s">
        <v>1207</v>
      </c>
      <c r="D17" t="s">
        <v>221</v>
      </c>
      <c r="E17" t="s">
        <v>628</v>
      </c>
      <c r="F17" s="78">
        <v>0</v>
      </c>
      <c r="G17" t="s">
        <v>110</v>
      </c>
      <c r="H17" s="78">
        <v>0</v>
      </c>
      <c r="I17" s="77">
        <v>126.323332479</v>
      </c>
      <c r="J17" s="78">
        <v>4.9399999999999999E-2</v>
      </c>
      <c r="K17" s="78">
        <v>8.0000000000000004E-4</v>
      </c>
    </row>
    <row r="18" spans="2:11">
      <c r="B18" t="s">
        <v>1208</v>
      </c>
      <c r="C18" t="s">
        <v>1209</v>
      </c>
      <c r="D18" t="s">
        <v>221</v>
      </c>
      <c r="E18" t="s">
        <v>628</v>
      </c>
      <c r="F18" s="78">
        <v>0</v>
      </c>
      <c r="G18" t="s">
        <v>106</v>
      </c>
      <c r="H18" s="78">
        <v>0</v>
      </c>
      <c r="I18" s="77">
        <v>2181.9223935999999</v>
      </c>
      <c r="J18" s="78">
        <v>0.85289999999999999</v>
      </c>
      <c r="K18" s="78">
        <v>1.34E-2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1"/>
  <sheetViews>
    <sheetView rightToLeft="1" workbookViewId="0">
      <selection activeCell="H10" sqref="H1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C12+C29</f>
        <v>7117.048030599999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SUM(C13:C27)</f>
        <v>4557.5699019999993</v>
      </c>
    </row>
    <row r="13" spans="2:17">
      <c r="B13" s="82" t="s">
        <v>1210</v>
      </c>
      <c r="C13" s="84">
        <v>11.311391999999993</v>
      </c>
      <c r="D13" s="83">
        <v>45347</v>
      </c>
    </row>
    <row r="14" spans="2:17">
      <c r="B14" s="82" t="s">
        <v>1211</v>
      </c>
      <c r="C14" s="84">
        <v>177.143</v>
      </c>
      <c r="D14" s="83">
        <v>45219</v>
      </c>
    </row>
    <row r="15" spans="2:17">
      <c r="B15" s="82" t="s">
        <v>1212</v>
      </c>
      <c r="C15" s="84">
        <v>318.05599999999998</v>
      </c>
      <c r="D15" s="83">
        <v>46462</v>
      </c>
    </row>
    <row r="16" spans="2:17">
      <c r="B16" s="82" t="s">
        <v>1213</v>
      </c>
      <c r="C16" s="84">
        <v>69.852999999999994</v>
      </c>
      <c r="D16" s="83">
        <v>46462</v>
      </c>
    </row>
    <row r="17" spans="2:4">
      <c r="B17" s="82" t="s">
        <v>1214</v>
      </c>
      <c r="C17" s="84">
        <v>298.91825599999999</v>
      </c>
      <c r="D17" s="83">
        <v>46197</v>
      </c>
    </row>
    <row r="18" spans="2:4">
      <c r="B18" s="82" t="s">
        <v>1215</v>
      </c>
      <c r="C18" s="84">
        <v>458.37599999999998</v>
      </c>
      <c r="D18" s="83">
        <v>46196</v>
      </c>
    </row>
    <row r="19" spans="2:4">
      <c r="B19" s="82" t="s">
        <v>1216</v>
      </c>
      <c r="C19" s="84">
        <v>253.38971200000006</v>
      </c>
      <c r="D19" s="83">
        <v>47150</v>
      </c>
    </row>
    <row r="20" spans="2:4">
      <c r="B20" s="82" t="s">
        <v>1217</v>
      </c>
      <c r="C20" s="84">
        <v>197.234272</v>
      </c>
      <c r="D20" s="83">
        <v>46386</v>
      </c>
    </row>
    <row r="21" spans="2:4">
      <c r="B21" s="82" t="s">
        <v>1218</v>
      </c>
      <c r="C21" s="84">
        <v>576.25758999999994</v>
      </c>
      <c r="D21" s="83">
        <v>46204</v>
      </c>
    </row>
    <row r="22" spans="2:4">
      <c r="B22" s="82" t="s">
        <v>1219</v>
      </c>
      <c r="C22" s="84">
        <v>343.43700000000001</v>
      </c>
      <c r="D22" s="83">
        <v>46182</v>
      </c>
    </row>
    <row r="23" spans="2:4">
      <c r="B23" s="82" t="s">
        <v>1220</v>
      </c>
      <c r="C23" s="84">
        <v>449.702</v>
      </c>
      <c r="D23" s="83">
        <v>46202</v>
      </c>
    </row>
    <row r="24" spans="2:4">
      <c r="B24" s="82" t="s">
        <v>1221</v>
      </c>
      <c r="C24" s="84">
        <v>241.904</v>
      </c>
      <c r="D24" s="83">
        <v>46213</v>
      </c>
    </row>
    <row r="25" spans="2:4">
      <c r="B25" s="82" t="s">
        <v>1222</v>
      </c>
      <c r="C25" s="84">
        <v>190.117808</v>
      </c>
      <c r="D25" s="83">
        <v>46284</v>
      </c>
    </row>
    <row r="26" spans="2:4">
      <c r="B26" s="82" t="s">
        <v>1223</v>
      </c>
      <c r="C26" s="84">
        <v>698.06</v>
      </c>
      <c r="D26" s="83">
        <v>48689</v>
      </c>
    </row>
    <row r="27" spans="2:4">
      <c r="B27" s="82" t="s">
        <v>1224</v>
      </c>
      <c r="C27" s="84">
        <v>273.80987199999998</v>
      </c>
      <c r="D27" s="83">
        <v>46220</v>
      </c>
    </row>
    <row r="28" spans="2:4">
      <c r="B28" s="79"/>
      <c r="C28" s="81"/>
    </row>
    <row r="29" spans="2:4">
      <c r="B29" s="79" t="s">
        <v>226</v>
      </c>
      <c r="C29" s="81">
        <f>SUM(C30:C41)</f>
        <v>2559.4781285999998</v>
      </c>
    </row>
    <row r="30" spans="2:4">
      <c r="B30" s="82" t="s">
        <v>1225</v>
      </c>
      <c r="C30" s="84">
        <v>164.75703999999999</v>
      </c>
      <c r="D30" s="83">
        <v>46126</v>
      </c>
    </row>
    <row r="31" spans="2:4">
      <c r="B31" s="82" t="s">
        <v>1226</v>
      </c>
      <c r="C31" s="84">
        <v>132.60102399999997</v>
      </c>
      <c r="D31" s="83">
        <v>46248</v>
      </c>
    </row>
    <row r="32" spans="2:4">
      <c r="B32" s="82" t="s">
        <v>1227</v>
      </c>
      <c r="C32" s="84">
        <v>225.78808000000001</v>
      </c>
      <c r="D32" s="83">
        <v>46347</v>
      </c>
    </row>
    <row r="33" spans="2:4">
      <c r="B33" s="82" t="s">
        <v>1228</v>
      </c>
      <c r="C33" s="84">
        <v>109.67614399999997</v>
      </c>
      <c r="D33" s="83">
        <v>46414</v>
      </c>
    </row>
    <row r="34" spans="2:4">
      <c r="B34" s="82" t="s">
        <v>1229</v>
      </c>
      <c r="C34" s="84">
        <v>368.16133599999989</v>
      </c>
      <c r="D34" s="83">
        <v>45748</v>
      </c>
    </row>
    <row r="35" spans="2:4">
      <c r="B35" s="82" t="s">
        <v>1230</v>
      </c>
      <c r="C35" s="84">
        <v>10.523647999999987</v>
      </c>
      <c r="D35" s="83">
        <v>47269</v>
      </c>
    </row>
    <row r="36" spans="2:4">
      <c r="B36" s="82" t="s">
        <v>1231</v>
      </c>
      <c r="C36" s="84">
        <v>0.92622420000005512</v>
      </c>
      <c r="D36" s="83">
        <v>45261</v>
      </c>
    </row>
    <row r="37" spans="2:4">
      <c r="B37" s="82" t="s">
        <v>1232</v>
      </c>
      <c r="C37" s="84">
        <v>82.493132000000045</v>
      </c>
      <c r="D37" s="83">
        <v>45844</v>
      </c>
    </row>
    <row r="38" spans="2:4">
      <c r="B38" s="82" t="s">
        <v>1233</v>
      </c>
      <c r="C38" s="84">
        <v>225.61599999999987</v>
      </c>
      <c r="D38" s="83">
        <v>45977</v>
      </c>
    </row>
    <row r="39" spans="2:4">
      <c r="B39" s="82" t="s">
        <v>1234</v>
      </c>
      <c r="C39" s="84">
        <v>539.06248440000013</v>
      </c>
      <c r="D39" s="83">
        <v>46752</v>
      </c>
    </row>
    <row r="40" spans="2:4">
      <c r="B40" s="82" t="s">
        <v>1235</v>
      </c>
      <c r="C40" s="84">
        <v>531.04924170000004</v>
      </c>
      <c r="D40" s="83">
        <v>46235</v>
      </c>
    </row>
    <row r="41" spans="2:4">
      <c r="B41" s="82" t="s">
        <v>1236</v>
      </c>
      <c r="C41" s="84">
        <v>168.82377430000005</v>
      </c>
      <c r="D41" s="83">
        <v>46997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1001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1002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1001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1002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09E234-079D-4DF7-824C-1F70C0215876}"/>
</file>

<file path=customXml/itemProps2.xml><?xml version="1.0" encoding="utf-8"?>
<ds:datastoreItem xmlns:ds="http://schemas.openxmlformats.org/officeDocument/2006/customXml" ds:itemID="{566B94E1-74CD-413D-971B-226FB997E4B9}"/>
</file>

<file path=customXml/itemProps3.xml><?xml version="1.0" encoding="utf-8"?>
<ds:datastoreItem xmlns:ds="http://schemas.openxmlformats.org/officeDocument/2006/customXml" ds:itemID="{6F45DC93-AE45-4613-AE11-D270C74586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2023-10-18T04:11:12Z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