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4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3" i="16" l="1"/>
  <c r="C43" i="1" l="1"/>
  <c r="C11" i="27"/>
  <c r="C12" i="27"/>
  <c r="C26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4" i="2" s="1"/>
  <c r="C11" i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16" i="2" l="1"/>
  <c r="L20" i="2"/>
  <c r="L24" i="2"/>
  <c r="L28" i="2"/>
  <c r="L30" i="2"/>
  <c r="L36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12" i="2"/>
  <c r="L14" i="2"/>
  <c r="L18" i="2"/>
  <c r="L22" i="2"/>
  <c r="L26" i="2"/>
  <c r="L32" i="2"/>
</calcChain>
</file>

<file path=xl/sharedStrings.xml><?xml version="1.0" encoding="utf-8"?>
<sst xmlns="http://schemas.openxmlformats.org/spreadsheetml/2006/main" count="4447" uniqueCount="1233">
  <si>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</si>
  <si>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</si>
  <si>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</si>
  <si>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</si>
  <si>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</si>
  <si>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</si>
  <si>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</si>
  <si>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</si>
  <si>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</si>
  <si>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</si>
  <si>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</si>
  <si>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</si>
  <si>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</si>
  <si>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</si>
  <si>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</si>
  <si>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</si>
  <si>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</si>
  <si>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</si>
  <si>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</si>
  <si>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</si>
  <si>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</si>
  <si>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</si>
  <si>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</si>
  <si>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</si>
  <si>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</si>
  <si>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</si>
  <si>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</si>
  <si>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</si>
  <si>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</si>
  <si>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</si>
  <si>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</si>
  <si>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</si>
  <si>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</si>
  <si>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</si>
  <si>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</si>
  <si>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</si>
  <si>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</si>
  <si>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</si>
  <si>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</si>
  <si>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</si>
  <si>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</si>
  <si>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</si>
  <si>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</si>
  <si>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</si>
  <si>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</si>
  <si>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</si>
  <si>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</si>
  <si>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</si>
  <si>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</si>
  <si>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</si>
  <si>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</si>
  <si>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</si>
  <si>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</si>
  <si>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</si>
  <si>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</si>
  <si>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</si>
  <si>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</si>
  <si>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</si>
  <si>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</si>
  <si>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</si>
  <si>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</si>
  <si>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</si>
  <si>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</si>
  <si>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</si>
  <si>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</si>
  <si>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</si>
  <si>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</si>
  <si>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</si>
  <si>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</si>
  <si>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</si>
  <si>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</si>
  <si>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</si>
  <si>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</si>
  <si>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</si>
  <si>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</si>
  <si>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</si>
  <si>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</si>
  <si>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</si>
  <si>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</si>
  <si>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</si>
  <si>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</si>
  <si>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</si>
  <si>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</si>
  <si>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</si>
  <si>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</si>
  <si>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</si>
  <si>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</si>
  <si>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</si>
  <si>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</si>
  <si>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</si>
  <si>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</si>
  <si>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</si>
  <si>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</si>
  <si>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</si>
  <si>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</si>
  <si>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</si>
  <si>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</si>
  <si>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</si>
  <si>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</si>
  <si>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</si>
  <si>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</si>
  <si>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</si>
  <si>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</si>
  <si>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</si>
  <si>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</si>
  <si>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</si>
  <si>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</si>
  <si>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</si>
  <si>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</si>
  <si>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</si>
  <si>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</si>
  <si>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</si>
  <si>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</si>
  <si>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</si>
  <si>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</si>
  <si>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</si>
  <si>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</si>
  <si>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</si>
  <si>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</si>
  <si>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</si>
  <si>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</si>
  <si>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</si>
  <si>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</si>
  <si>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</si>
  <si>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</si>
  <si>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</si>
  <si>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</si>
  <si>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</si>
  <si>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</si>
  <si>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</si>
  <si>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</si>
  <si>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</si>
  <si>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</si>
  <si>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</si>
  <si>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</si>
  <si>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</si>
  <si>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</si>
  <si>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</si>
  <si>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</si>
  <si>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</si>
  <si>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</si>
  <si>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</si>
  <si>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</si>
  <si>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</si>
  <si>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</si>
  <si>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</si>
  <si>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</si>
  <si>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</si>
  <si>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</si>
  <si>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</si>
  <si>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</si>
  <si>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</si>
  <si>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</si>
  <si>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</si>
  <si>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</si>
  <si>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</si>
  <si>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</si>
  <si>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</si>
  <si>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</si>
  <si>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</si>
  <si>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</si>
  <si>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</si>
  <si>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</si>
  <si>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</si>
  <si>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</si>
  <si>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</si>
  <si>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</si>
  <si>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</si>
  <si>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</si>
  <si>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</si>
  <si>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</si>
  <si>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</si>
  <si>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</si>
  <si>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</si>
  <si>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</si>
  <si>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</si>
  <si>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</si>
  <si>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</si>
  <si>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</si>
  <si>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</si>
  <si>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</si>
  <si>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</si>
  <si>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</si>
  <si>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</si>
  <si>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</si>
  <si>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</si>
  <si>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</si>
  <si>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</si>
  <si>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</si>
  <si>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</si>
  <si>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</si>
  <si>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</si>
  <si>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</si>
  <si>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</si>
  <si>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</si>
  <si>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</si>
  <si>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</si>
  <si>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</si>
  <si>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</si>
  <si>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</si>
  <si>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</si>
  <si>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</si>
  <si>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</si>
  <si>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</si>
  <si>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</si>
  <si>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</si>
  <si>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</si>
  <si>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</si>
  <si>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</si>
  <si>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</si>
  <si>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</si>
  <si>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</si>
  <si>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</si>
  <si>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</si>
  <si>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</si>
  <si>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</si>
  <si>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</si>
  <si>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</si>
  <si>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</si>
  <si>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</si>
  <si>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</si>
  <si>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</si>
  <si>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</si>
  <si>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</si>
  <si>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</si>
  <si>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</si>
  <si>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</si>
  <si>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</si>
  <si>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</si>
  <si>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</si>
  <si>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</si>
  <si>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</si>
  <si>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</si>
  <si>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</si>
  <si>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</si>
  <si>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</si>
  <si>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ממצמ0841- האוצר - ממשלתית צמודה</t>
  </si>
  <si>
    <t>1120583</t>
  </si>
  <si>
    <t>16/01/20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</si>
  <si>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</si>
  <si>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</si>
  <si>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</si>
  <si>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</si>
  <si>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</si>
  <si>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</si>
  <si>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</si>
  <si>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</si>
  <si>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</si>
  <si>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</si>
  <si>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</si>
  <si>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</si>
  <si>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</si>
  <si>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09/06/21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</si>
  <si>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</si>
  <si>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</si>
  <si>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</si>
  <si>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</si>
  <si>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</si>
  <si>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</si>
  <si>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</si>
  <si>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מ.ק.מ.  713- בנק ישראל- מק"מ</t>
  </si>
  <si>
    <t>8230716</t>
  </si>
  <si>
    <t>25/07/22</t>
  </si>
  <si>
    <t>מ.ק.מ. 813- בנק ישראל- מק"מ</t>
  </si>
  <si>
    <t>8230815</t>
  </si>
  <si>
    <t>01/09/22</t>
  </si>
  <si>
    <t>סה"כ שחר</t>
  </si>
  <si>
    <t>ממשל שקלי 0226</t>
  </si>
  <si>
    <t>1174697</t>
  </si>
  <si>
    <t>25/08/22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</si>
  <si>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</si>
  <si>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</si>
  <si>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</si>
  <si>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</si>
  <si>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</si>
  <si>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0537- האוצר - ממשלתית שקלית</t>
  </si>
  <si>
    <t>1166180</t>
  </si>
  <si>
    <t>18/05/20</t>
  </si>
  <si>
    <t>ממשלתי 0324- האוצר - ממשלתית שקלית</t>
  </si>
  <si>
    <t>1130848</t>
  </si>
  <si>
    <t>28/09/22</t>
  </si>
  <si>
    <t>ממשלתי שקלי 723</t>
  </si>
  <si>
    <t>1167105</t>
  </si>
  <si>
    <t>10/01/21</t>
  </si>
  <si>
    <t>ממשק0142- האוצר - ממשלתית שקלית</t>
  </si>
  <si>
    <t>1125400</t>
  </si>
  <si>
    <t>סה"כ גילון</t>
  </si>
  <si>
    <t>ממשלת משתנה 1130- האוצר - ממשלתית משתנה</t>
  </si>
  <si>
    <t>1166552</t>
  </si>
  <si>
    <t>06/01/22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</si>
  <si>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</si>
  <si>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</si>
  <si>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</si>
  <si>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</si>
  <si>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</si>
  <si>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</si>
  <si>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</si>
  <si>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</si>
  <si>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</si>
  <si>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</si>
  <si>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</si>
  <si>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</si>
  <si>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</si>
  <si>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</si>
  <si>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</si>
  <si>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30/10/17</t>
  </si>
  <si>
    <t>מז טפ הנ אגח 64- מזרחי טפחות הנפ</t>
  </si>
  <si>
    <t>2310555</t>
  </si>
  <si>
    <t>520032046</t>
  </si>
  <si>
    <t>בנקים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</si>
  <si>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</si>
  <si>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</si>
  <si>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</si>
  <si>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</si>
  <si>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</si>
  <si>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</si>
  <si>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</si>
  <si>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</si>
  <si>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</si>
  <si>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</si>
  <si>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</si>
  <si>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</si>
  <si>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</si>
  <si>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</si>
  <si>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</si>
  <si>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</si>
  <si>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</si>
  <si>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</si>
  <si>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</si>
  <si>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</si>
  <si>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</si>
  <si>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</si>
  <si>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</si>
  <si>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Aa1.il</t>
  </si>
  <si>
    <t>29/03/20</t>
  </si>
  <si>
    <t>נמלי ישראל אג "ח א- נמלי ישראל</t>
  </si>
  <si>
    <t>1145564</t>
  </si>
  <si>
    <t>513569780</t>
  </si>
  <si>
    <t>נדלן מניב בישראל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</si>
  <si>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</si>
  <si>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</si>
  <si>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</si>
  <si>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</si>
  <si>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</si>
  <si>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</si>
  <si>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</si>
  <si>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</si>
  <si>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</si>
  <si>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</si>
  <si>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</si>
  <si>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</si>
  <si>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</si>
  <si>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</si>
  <si>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</si>
  <si>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</si>
  <si>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</si>
  <si>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</si>
  <si>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</si>
  <si>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</si>
  <si>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</si>
  <si>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אמות אג4- אמות</t>
  </si>
  <si>
    <t>1133149</t>
  </si>
  <si>
    <t>520026683</t>
  </si>
  <si>
    <t>19/09/17</t>
  </si>
  <si>
    <t>ארפורט סיטי אג"ח 5- איירפורט סיטי</t>
  </si>
  <si>
    <t>1133487</t>
  </si>
  <si>
    <t>511659401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</si>
  <si>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</si>
  <si>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</si>
  <si>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</si>
  <si>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</si>
  <si>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</si>
  <si>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</si>
  <si>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</si>
  <si>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</si>
  <si>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</si>
  <si>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</si>
  <si>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</si>
  <si>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</si>
  <si>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</si>
  <si>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</si>
  <si>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</si>
  <si>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</si>
  <si>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</si>
  <si>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</si>
  <si>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</si>
  <si>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</si>
  <si>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</si>
  <si>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</si>
  <si>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</si>
  <si>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</si>
  <si>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</si>
  <si>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</si>
  <si>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</si>
  <si>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</si>
  <si>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</si>
  <si>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</si>
  <si>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</si>
  <si>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</si>
  <si>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</si>
  <si>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</si>
  <si>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</si>
  <si>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</si>
  <si>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</si>
  <si>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</si>
  <si>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</si>
  <si>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</si>
  <si>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</si>
  <si>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</si>
  <si>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</si>
  <si>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</si>
  <si>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</si>
  <si>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</si>
  <si>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</si>
  <si>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</si>
  <si>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</si>
  <si>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</si>
  <si>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</si>
  <si>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</si>
  <si>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</si>
  <si>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</si>
  <si>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</si>
  <si>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</si>
  <si>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</si>
  <si>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ג'י סיטי  אג11- ג'י סיטי</t>
  </si>
  <si>
    <t>1260546</t>
  </si>
  <si>
    <t>520033234</t>
  </si>
  <si>
    <t>ilA+</t>
  </si>
  <si>
    <t>20/10/20</t>
  </si>
  <si>
    <t>ג'י סיטי אגח טז- ג'י סיטי</t>
  </si>
  <si>
    <t>1260785</t>
  </si>
  <si>
    <t>24/08/21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</si>
  <si>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</si>
  <si>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</si>
  <si>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</si>
  <si>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</si>
  <si>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</si>
  <si>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</si>
  <si>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</si>
  <si>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</si>
  <si>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</si>
  <si>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</si>
  <si>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</si>
  <si>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</si>
  <si>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</si>
  <si>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</si>
  <si>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</si>
  <si>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</si>
  <si>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</si>
  <si>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</si>
  <si>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</si>
  <si>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</si>
  <si>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</si>
  <si>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</si>
  <si>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</si>
  <si>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</si>
  <si>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</si>
  <si>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</si>
  <si>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</si>
  <si>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</si>
  <si>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</si>
  <si>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</si>
  <si>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</si>
  <si>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</si>
  <si>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</si>
  <si>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</si>
  <si>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</si>
  <si>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</si>
  <si>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</si>
  <si>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</si>
  <si>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</si>
  <si>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</si>
  <si>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</si>
  <si>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</si>
  <si>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</si>
  <si>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</si>
  <si>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</si>
  <si>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</si>
  <si>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</si>
  <si>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</si>
  <si>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</si>
  <si>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</si>
  <si>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</si>
  <si>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</si>
  <si>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</si>
  <si>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</si>
  <si>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</si>
  <si>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</si>
  <si>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</si>
  <si>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</si>
  <si>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</si>
  <si>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</si>
  <si>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24/05/22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</si>
  <si>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</si>
  <si>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</si>
  <si>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</si>
  <si>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</si>
  <si>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</si>
  <si>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</si>
  <si>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</si>
  <si>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</si>
  <si>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</si>
  <si>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01/03/17</t>
  </si>
  <si>
    <t>סאמיט     אגח י- סאמיט</t>
  </si>
  <si>
    <t>1143395</t>
  </si>
  <si>
    <t>520043720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</si>
  <si>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</si>
  <si>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</si>
  <si>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</si>
  <si>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</si>
  <si>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</si>
  <si>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</si>
  <si>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</si>
  <si>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</si>
  <si>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</si>
  <si>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</si>
  <si>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</si>
  <si>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</si>
  <si>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מגדל הון אגח ט- מגדל ביטוח הון</t>
  </si>
  <si>
    <t>1185628</t>
  </si>
  <si>
    <t>513230029</t>
  </si>
  <si>
    <t>13/07/22</t>
  </si>
  <si>
    <t>פניקס הון אגח יא- הפניקס גיוסי הון</t>
  </si>
  <si>
    <t>1159359</t>
  </si>
  <si>
    <t>514290345</t>
  </si>
  <si>
    <t>31/07/22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</si>
  <si>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</si>
  <si>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</si>
  <si>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</si>
  <si>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</si>
  <si>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</si>
  <si>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</si>
  <si>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</si>
  <si>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</si>
  <si>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</si>
  <si>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</si>
  <si>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</si>
  <si>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</si>
  <si>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</si>
  <si>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</si>
  <si>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</si>
  <si>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</si>
  <si>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</si>
  <si>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</si>
  <si>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</si>
  <si>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</si>
  <si>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</si>
  <si>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</si>
  <si>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</si>
  <si>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</si>
  <si>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</si>
  <si>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</si>
  <si>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</si>
  <si>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</si>
  <si>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</si>
  <si>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</si>
  <si>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</si>
  <si>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</si>
  <si>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</si>
  <si>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</si>
  <si>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</si>
  <si>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</si>
  <si>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</si>
  <si>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</si>
  <si>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</si>
  <si>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</si>
  <si>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</si>
  <si>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</si>
  <si>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</si>
  <si>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</si>
  <si>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</si>
  <si>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</si>
  <si>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</si>
  <si>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</si>
  <si>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</si>
  <si>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</si>
  <si>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</si>
  <si>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</si>
  <si>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</si>
  <si>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</si>
  <si>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</si>
  <si>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</si>
  <si>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</si>
  <si>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</si>
  <si>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</si>
  <si>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לאומי מסחרי 3- לאומי</t>
  </si>
  <si>
    <t>1189364</t>
  </si>
  <si>
    <t>520018078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</si>
  <si>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</si>
  <si>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</si>
  <si>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</si>
  <si>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</si>
  <si>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</si>
  <si>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</si>
  <si>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</si>
  <si>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</si>
  <si>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</si>
  <si>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</si>
  <si>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</si>
  <si>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</si>
  <si>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</si>
  <si>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</si>
  <si>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</si>
  <si>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</si>
  <si>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01/02/18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</si>
  <si>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</si>
  <si>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</si>
  <si>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</si>
  <si>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</si>
  <si>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</si>
  <si>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</si>
  <si>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</si>
  <si>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</si>
  <si>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</si>
  <si>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</si>
  <si>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</si>
  <si>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</si>
  <si>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</si>
  <si>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</si>
  <si>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</si>
  <si>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</si>
  <si>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</si>
  <si>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</si>
  <si>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</si>
  <si>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</si>
  <si>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</si>
  <si>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</si>
  <si>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</si>
  <si>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</si>
  <si>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</si>
  <si>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</si>
  <si>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</si>
  <si>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</si>
  <si>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</si>
  <si>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</si>
  <si>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</si>
  <si>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</si>
  <si>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</si>
  <si>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</si>
  <si>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</si>
  <si>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</si>
  <si>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</si>
  <si>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</si>
  <si>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</si>
  <si>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</si>
  <si>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</si>
  <si>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</si>
  <si>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</si>
  <si>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</si>
  <si>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</si>
  <si>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</si>
  <si>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</si>
  <si>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</si>
  <si>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27/04/17</t>
  </si>
  <si>
    <t>חברה לישראל אג"ח 13</t>
  </si>
  <si>
    <t>5760269</t>
  </si>
  <si>
    <t>520028010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</si>
  <si>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</si>
  <si>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</si>
  <si>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</si>
  <si>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</si>
  <si>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</si>
  <si>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</si>
  <si>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</si>
  <si>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</si>
  <si>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</si>
  <si>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</si>
  <si>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</si>
  <si>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</si>
  <si>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</si>
  <si>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</si>
  <si>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</si>
  <si>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</si>
  <si>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</si>
  <si>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</si>
  <si>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</si>
  <si>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</si>
  <si>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</si>
  <si>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</si>
  <si>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</si>
  <si>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</si>
  <si>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</si>
  <si>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</si>
  <si>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</si>
  <si>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</si>
  <si>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</si>
  <si>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</si>
  <si>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</si>
  <si>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</si>
  <si>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</si>
  <si>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</si>
  <si>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</si>
  <si>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</si>
  <si>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</si>
  <si>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</si>
  <si>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</si>
  <si>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</si>
  <si>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</si>
  <si>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</si>
  <si>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</si>
  <si>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</si>
  <si>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</si>
  <si>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</si>
  <si>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</si>
  <si>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</si>
  <si>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</si>
  <si>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</si>
  <si>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</si>
  <si>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</si>
  <si>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</si>
  <si>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</si>
  <si>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</si>
  <si>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</si>
  <si>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</si>
  <si>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</si>
  <si>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</si>
  <si>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</si>
  <si>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</si>
  <si>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</si>
  <si>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</si>
  <si>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</si>
  <si>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</si>
  <si>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</si>
  <si>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</si>
  <si>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</si>
  <si>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</si>
  <si>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</si>
  <si>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</si>
  <si>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</si>
  <si>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</si>
  <si>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</si>
  <si>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</si>
  <si>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</si>
  <si>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</si>
  <si>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</si>
  <si>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</si>
  <si>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</si>
  <si>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</si>
  <si>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</si>
  <si>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</si>
  <si>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</si>
  <si>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</si>
  <si>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</si>
  <si>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</si>
  <si>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</si>
  <si>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</si>
  <si>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</si>
  <si>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</si>
  <si>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</si>
  <si>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</si>
  <si>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</si>
  <si>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</si>
  <si>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</si>
  <si>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</si>
  <si>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</si>
  <si>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</si>
  <si>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</si>
  <si>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</si>
  <si>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</si>
  <si>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</si>
  <si>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</si>
  <si>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</si>
  <si>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</si>
  <si>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</si>
  <si>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</si>
  <si>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</si>
  <si>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</si>
  <si>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</si>
  <si>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</si>
  <si>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</si>
  <si>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</si>
  <si>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</si>
  <si>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</si>
  <si>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</si>
  <si>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מגה אור- מגה אור</t>
  </si>
  <si>
    <t>1104488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</si>
  <si>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</si>
  <si>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</si>
  <si>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</si>
  <si>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</si>
  <si>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</si>
  <si>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</si>
  <si>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</si>
  <si>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</si>
  <si>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</si>
  <si>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</si>
  <si>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</si>
  <si>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</si>
  <si>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</si>
  <si>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</si>
  <si>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</si>
  <si>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</si>
  <si>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</si>
  <si>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</si>
  <si>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</si>
  <si>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</si>
  <si>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</si>
  <si>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</si>
  <si>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</si>
  <si>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</si>
  <si>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</si>
  <si>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</si>
  <si>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</si>
  <si>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</si>
  <si>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</si>
  <si>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שוב אנרגיה- שוב אנרגיה</t>
  </si>
  <si>
    <t>1188242</t>
  </si>
  <si>
    <t>510459928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</si>
  <si>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</si>
  <si>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</si>
  <si>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</si>
  <si>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</si>
  <si>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</si>
  <si>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</si>
  <si>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קרסו נדלן- קרסו נדלן</t>
  </si>
  <si>
    <t>1187962</t>
  </si>
  <si>
    <t>510488190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</si>
  <si>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</si>
  <si>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</si>
  <si>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</si>
  <si>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</si>
  <si>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</si>
  <si>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</si>
  <si>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</si>
  <si>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</si>
  <si>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</si>
  <si>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</si>
  <si>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</si>
  <si>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</si>
  <si>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</si>
  <si>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</si>
  <si>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</si>
  <si>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</si>
  <si>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</si>
  <si>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</si>
  <si>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</si>
  <si>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</si>
  <si>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</si>
  <si>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</si>
  <si>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</si>
  <si>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</si>
  <si>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</si>
  <si>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</si>
  <si>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</si>
  <si>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</si>
  <si>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</si>
  <si>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</si>
  <si>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</si>
  <si>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</si>
  <si>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</si>
  <si>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</si>
  <si>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</si>
  <si>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</si>
  <si>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</si>
  <si>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</si>
  <si>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</si>
  <si>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</si>
  <si>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</si>
  <si>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</si>
  <si>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</si>
  <si>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</si>
  <si>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</si>
  <si>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</si>
  <si>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</si>
  <si>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</si>
  <si>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</si>
  <si>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</si>
  <si>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</si>
  <si>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</si>
  <si>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</si>
  <si>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</si>
  <si>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</si>
  <si>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</si>
  <si>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</si>
  <si>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</si>
  <si>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</si>
  <si>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</si>
  <si>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</si>
  <si>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</si>
  <si>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</si>
  <si>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</si>
  <si>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</si>
  <si>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</si>
  <si>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</si>
  <si>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</si>
  <si>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</si>
  <si>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</si>
  <si>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</si>
  <si>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</si>
  <si>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</si>
  <si>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</si>
  <si>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</si>
  <si>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</si>
  <si>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</si>
  <si>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</si>
  <si>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</si>
  <si>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</si>
  <si>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</si>
  <si>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</si>
  <si>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</si>
  <si>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</si>
  <si>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</si>
  <si>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</si>
  <si>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</si>
  <si>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</si>
  <si>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</si>
  <si>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</si>
  <si>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</si>
  <si>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</si>
  <si>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</si>
  <si>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</si>
  <si>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</si>
  <si>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</si>
  <si>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</si>
  <si>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</si>
  <si>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</si>
  <si>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</si>
  <si>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</si>
  <si>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</si>
  <si>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</si>
  <si>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</si>
  <si>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</si>
  <si>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</si>
  <si>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</si>
  <si>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תכלית תל בונד מאגר- מיטב קרנות נאמנ</t>
  </si>
  <si>
    <t>1144013</t>
  </si>
  <si>
    <t>אג"ח</t>
  </si>
  <si>
    <t>פסגות סל תל בונד 60 סדרה 3- פסגות קרנות נאמ</t>
  </si>
  <si>
    <t>1148006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</si>
  <si>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</si>
  <si>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</si>
  <si>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</si>
  <si>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</si>
  <si>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</si>
  <si>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</si>
  <si>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First Trust Nasdaq Cyber ETF</t>
  </si>
  <si>
    <t>US33734X8469</t>
  </si>
  <si>
    <t>3165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</si>
  <si>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</si>
  <si>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</si>
  <si>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</si>
  <si>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</si>
  <si>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</si>
  <si>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</si>
  <si>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</si>
  <si>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</si>
  <si>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</si>
  <si>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</si>
  <si>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</si>
  <si>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</si>
  <si>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</si>
  <si>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</si>
  <si>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</si>
  <si>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</si>
  <si>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</si>
  <si>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</si>
  <si>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</si>
  <si>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</si>
  <si>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</si>
  <si>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</si>
  <si>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</si>
  <si>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</si>
  <si>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</si>
  <si>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</si>
  <si>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</si>
  <si>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</si>
  <si>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</si>
  <si>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</si>
  <si>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</si>
  <si>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</si>
  <si>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</si>
  <si>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</si>
  <si>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</si>
  <si>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</si>
  <si>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</si>
  <si>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</si>
  <si>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</si>
  <si>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</si>
  <si>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</si>
  <si>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</si>
  <si>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</si>
  <si>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</si>
  <si>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</si>
  <si>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</si>
  <si>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</si>
  <si>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</si>
  <si>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</si>
  <si>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</si>
  <si>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</si>
  <si>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</si>
  <si>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</si>
  <si>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</si>
  <si>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100 - Z Z2 - 16/12/2022</t>
  </si>
  <si>
    <t>GB00JSZ47G93</t>
  </si>
  <si>
    <t>Other</t>
  </si>
  <si>
    <t>FUT VAL GBP HSB - רוו"ה מחוזים</t>
  </si>
  <si>
    <t>333732</t>
  </si>
  <si>
    <t>FUT VAL USD - רוו"ה מחוזים</t>
  </si>
  <si>
    <t>415349</t>
  </si>
  <si>
    <t>NASDAQ 100 MINI - NQZ2 - 16/12/2022</t>
  </si>
  <si>
    <t>BBG012FFK3F9</t>
  </si>
  <si>
    <t>S&amp;P500 EMINI  ESZ2 16/12/22</t>
  </si>
  <si>
    <t>BBG011BQCMC1</t>
  </si>
  <si>
    <t>ULTRA 10 YEAR US - UXYZ2 - 20/12/2022</t>
  </si>
  <si>
    <t>BBG014SS7PJ5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</si>
  <si>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</si>
  <si>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</si>
  <si>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</si>
  <si>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</si>
  <si>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</si>
  <si>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</si>
  <si>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</si>
  <si>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</si>
  <si>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</si>
  <si>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</si>
  <si>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</si>
  <si>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</si>
  <si>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</si>
  <si>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</si>
  <si>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</si>
  <si>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</si>
  <si>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</si>
  <si>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</si>
  <si>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</si>
  <si>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</si>
  <si>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</si>
  <si>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</si>
  <si>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</si>
  <si>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</si>
  <si>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</si>
  <si>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</si>
  <si>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</si>
  <si>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</si>
  <si>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</si>
  <si>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</si>
  <si>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</si>
  <si>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</si>
  <si>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גדות מסופים כימ</t>
  </si>
  <si>
    <t>74222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</si>
  <si>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</si>
  <si>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</si>
  <si>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</si>
  <si>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</si>
  <si>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</si>
  <si>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</si>
  <si>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</si>
  <si>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</si>
  <si>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</si>
  <si>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LION SANTANDER- LION SANTANDER</t>
  </si>
  <si>
    <t>74242</t>
  </si>
  <si>
    <t>5350</t>
  </si>
  <si>
    <t>Real Estate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</si>
  <si>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</si>
  <si>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</si>
  <si>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</si>
  <si>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</si>
  <si>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</si>
  <si>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</si>
  <si>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</si>
  <si>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</si>
  <si>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</si>
  <si>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</si>
  <si>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</si>
  <si>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</si>
  <si>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18/07/22</t>
  </si>
  <si>
    <t>First Time 3- First Time</t>
  </si>
  <si>
    <t>19/09/22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</si>
  <si>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</si>
  <si>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</si>
  <si>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</si>
  <si>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</si>
  <si>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</si>
  <si>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</si>
  <si>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</si>
  <si>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</si>
  <si>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</si>
  <si>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</si>
  <si>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</si>
  <si>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</si>
  <si>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</si>
  <si>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</si>
  <si>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</si>
  <si>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</si>
  <si>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08/05/22</t>
  </si>
  <si>
    <t>קרן 3 JTLV- קרן JTLV 3</t>
  </si>
  <si>
    <t>09/06/22</t>
  </si>
  <si>
    <t>סה"כ קרנות השקעה אחרות</t>
  </si>
  <si>
    <t>21/09/22</t>
  </si>
  <si>
    <t>קרן להב 3- קרן להב</t>
  </si>
  <si>
    <t>21/06/22</t>
  </si>
  <si>
    <t>קרן קוגיטו 2- קרן קוגיטו</t>
  </si>
  <si>
    <t>22/09/22</t>
  </si>
  <si>
    <t>קרן ריאלטי חוב 4- קרן ריאלטי חוב</t>
  </si>
  <si>
    <t>29/06/22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</si>
  <si>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</si>
  <si>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</si>
  <si>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</si>
  <si>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</si>
  <si>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</si>
  <si>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</si>
  <si>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13/06/22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</si>
  <si>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</si>
  <si>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</si>
  <si>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</si>
  <si>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</si>
  <si>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</si>
  <si>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</si>
  <si>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</si>
  <si>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</si>
  <si>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</si>
  <si>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</si>
  <si>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</si>
  <si>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</si>
  <si>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</si>
  <si>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</si>
  <si>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</si>
  <si>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</si>
  <si>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</si>
  <si>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</si>
  <si>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</si>
  <si>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</si>
  <si>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</si>
  <si>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</si>
  <si>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</si>
  <si>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LCN Sterling Fund SLP- LCN Sterling Fund SLP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</si>
  <si>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</si>
  <si>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</si>
  <si>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</si>
  <si>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</si>
  <si>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</si>
  <si>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</si>
  <si>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</si>
  <si>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</si>
  <si>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</si>
  <si>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</si>
  <si>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</si>
  <si>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</si>
  <si>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08/08/22</t>
  </si>
  <si>
    <t>קרן COLLER 8 (Phoenix Value CIP) - קרן COLLER 8</t>
  </si>
  <si>
    <t>28/06/22</t>
  </si>
  <si>
    <t>קרן ויולה קרדיט 6- קרן ויולה</t>
  </si>
  <si>
    <t>Fattal European Partnership II- Fattal European Partnership II</t>
  </si>
  <si>
    <t>20/09/22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</si>
  <si>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</si>
  <si>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</si>
  <si>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</si>
  <si>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</si>
  <si>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</si>
  <si>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</si>
  <si>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</si>
  <si>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</si>
  <si>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</si>
  <si>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</si>
  <si>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</si>
  <si>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</si>
  <si>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</si>
  <si>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</si>
  <si>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3.4077 24/01/23 154185</t>
  </si>
  <si>
    <t>154185</t>
  </si>
  <si>
    <t>פורוורד ליש"ט/שקל 3.915 24/01/23 154184</t>
  </si>
  <si>
    <t>154184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</si>
  <si>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</si>
  <si>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</si>
  <si>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</si>
  <si>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</si>
  <si>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</si>
  <si>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</si>
  <si>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</si>
  <si>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</si>
  <si>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</si>
  <si>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</si>
  <si>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</si>
  <si>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</si>
  <si>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</si>
  <si>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</si>
  <si>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</si>
  <si>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</si>
  <si>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</si>
  <si>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</si>
  <si>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</si>
  <si>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</si>
  <si>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</si>
  <si>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</si>
  <si>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</si>
  <si>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</si>
  <si>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</si>
  <si>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</si>
  <si>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</si>
  <si>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</si>
  <si>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</si>
  <si>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</si>
  <si>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</si>
  <si>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</si>
  <si>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</si>
  <si>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</si>
  <si>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</si>
  <si>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</si>
  <si>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</si>
  <si>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</si>
  <si>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</si>
  <si>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</si>
  <si>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</si>
  <si>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</si>
  <si>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</si>
  <si>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</si>
  <si>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</si>
  <si>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</si>
  <si>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</si>
  <si>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</si>
  <si>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</si>
  <si>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</si>
  <si>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</si>
  <si>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</si>
  <si>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</si>
  <si>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</si>
  <si>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</si>
  <si>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</si>
  <si>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</si>
  <si>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</si>
  <si>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</si>
  <si>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</si>
  <si>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</si>
  <si>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</si>
  <si>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</si>
  <si>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</si>
  <si>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</si>
  <si>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</si>
  <si>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</si>
  <si>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</si>
  <si>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קרן ריאלטי חוב 4</t>
  </si>
  <si>
    <t xml:space="preserve"> first time3 </t>
  </si>
  <si>
    <t>Fattal European Partnership II</t>
  </si>
  <si>
    <t>קרן גיזה הלוואות מורכבות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</si>
</sst>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 applyFill="1"/>
    <xf numFmtId="0" fontId="1" fillId="0" borderId="0" xfId="0" applyFont="1"/>
    <xf numFmtId="14" fontId="0" fillId="0" borderId="0" xfId="0" applyNumberFormat="1"/>
    <xf numFmtId="166" fontId="0" fillId="0" borderId="0" xfId="0" applyNumberFormat="1" applyFont="1" applyFill="1"/>
    <xf numFmtId="10" fontId="0" fillId="0" borderId="0" xfId="12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9" t="s">
        <v>4</v>
      </c>
      <c r="C6" s="90"/>
      <c r="D6" s="91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10767.946541163987</v>
      </c>
      <c r="D11" s="76">
        <f>C11/$C$42</f>
        <v>9.348006380168164E-2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21259.794688099999</v>
      </c>
      <c r="D13" s="78">
        <f t="shared" ref="D13:D22" si="0">C13/$C$42</f>
        <v>0.18456322719070734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16422.801545508501</v>
      </c>
      <c r="D15" s="78">
        <f t="shared" si="0"/>
        <v>0.14257170858043086</v>
      </c>
    </row>
    <row r="16" spans="1:36">
      <c r="A16" s="10" t="s">
        <v>13</v>
      </c>
      <c r="B16" s="70" t="s">
        <v>19</v>
      </c>
      <c r="C16" s="77">
        <v>21232.108034458</v>
      </c>
      <c r="D16" s="78">
        <f t="shared" si="0"/>
        <v>0.18432287030009548</v>
      </c>
    </row>
    <row r="17" spans="1:4">
      <c r="A17" s="10" t="s">
        <v>13</v>
      </c>
      <c r="B17" s="70" t="s">
        <v>195</v>
      </c>
      <c r="C17" s="77">
        <v>17496.615022451999</v>
      </c>
      <c r="D17" s="78">
        <f t="shared" si="0"/>
        <v>0.15189383438705964</v>
      </c>
    </row>
    <row r="18" spans="1:4">
      <c r="A18" s="10" t="s">
        <v>13</v>
      </c>
      <c r="B18" s="70" t="s">
        <v>20</v>
      </c>
      <c r="C18" s="77">
        <v>707.83269808</v>
      </c>
      <c r="D18" s="78">
        <f t="shared" si="0"/>
        <v>6.1449270317683281E-3</v>
      </c>
    </row>
    <row r="19" spans="1:4">
      <c r="A19" s="10" t="s">
        <v>13</v>
      </c>
      <c r="B19" s="70" t="s">
        <v>21</v>
      </c>
      <c r="C19" s="77">
        <v>85.000988000000007</v>
      </c>
      <c r="D19" s="78">
        <f t="shared" si="0"/>
        <v>7.379213623572694E-4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-832.55124941388613</v>
      </c>
      <c r="D21" s="78">
        <f t="shared" si="0"/>
        <v>-7.2276495444940194E-3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459.39317317799998</v>
      </c>
      <c r="D26" s="78">
        <f t="shared" si="1"/>
        <v>3.9881423049946043E-3</v>
      </c>
    </row>
    <row r="27" spans="1:4">
      <c r="A27" s="10" t="s">
        <v>13</v>
      </c>
      <c r="B27" s="70" t="s">
        <v>28</v>
      </c>
      <c r="C27" s="77">
        <v>5217.9403955944063</v>
      </c>
      <c r="D27" s="78">
        <f t="shared" si="1"/>
        <v>4.5298646239453746E-2</v>
      </c>
    </row>
    <row r="28" spans="1:4">
      <c r="A28" s="10" t="s">
        <v>13</v>
      </c>
      <c r="B28" s="70" t="s">
        <v>29</v>
      </c>
      <c r="C28" s="77">
        <v>19724.061122391759</v>
      </c>
      <c r="D28" s="78">
        <f t="shared" si="1"/>
        <v>0.1712310220988652</v>
      </c>
    </row>
    <row r="29" spans="1:4">
      <c r="A29" s="10" t="s">
        <v>13</v>
      </c>
      <c r="B29" s="70" t="s">
        <v>30</v>
      </c>
      <c r="C29" s="77">
        <v>63.288292022954018</v>
      </c>
      <c r="D29" s="78">
        <f t="shared" si="1"/>
        <v>5.4942635103068368E-4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-492.98058558728718</v>
      </c>
      <c r="D31" s="78">
        <f t="shared" si="1"/>
        <v>-4.2797256113335453E-3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725.73332552319096</v>
      </c>
      <c r="D33" s="78">
        <f t="shared" si="1"/>
        <v>6.3003282300453343E-3</v>
      </c>
    </row>
    <row r="34" spans="1:4">
      <c r="A34" s="10" t="s">
        <v>13</v>
      </c>
      <c r="B34" s="69" t="s">
        <v>35</v>
      </c>
      <c r="C34" s="77">
        <v>906.61045479452002</v>
      </c>
      <c r="D34" s="78">
        <f t="shared" si="1"/>
        <v>7.870581715230366E-3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1446.170122233</v>
      </c>
      <c r="D37" s="78">
        <f t="shared" si="1"/>
        <v>1.2554675562107044E-2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115189.76456849914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6882.7871169199998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3.6288</v>
      </c>
    </row>
    <row r="48" spans="1:4">
      <c r="C48" t="s">
        <v>110</v>
      </c>
      <c r="D48">
        <v>3.4857999999999998</v>
      </c>
    </row>
    <row r="49" spans="3:4">
      <c r="C49" t="s">
        <v>106</v>
      </c>
      <c r="D49">
        <v>3.5430000000000001</v>
      </c>
    </row>
    <row r="50" spans="3:4">
      <c r="C50" t="s">
        <v>113</v>
      </c>
      <c r="D50">
        <v>3.9619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10767.946541163987</v>
      </c>
      <c r="K11" s="76">
        <f>J11/$J$11</f>
        <v>1</v>
      </c>
      <c r="L11" s="76">
        <f>J11/'סכום נכסי הקרן'!$C$42</f>
        <v>9.348006380168164E-2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10767.946541163987</v>
      </c>
      <c r="K12" s="80">
        <f t="shared" ref="K12:K36" si="0">J12/$J$11</f>
        <v>1</v>
      </c>
      <c r="L12" s="80">
        <f>J12/'סכום נכסי הקרן'!$C$42</f>
        <v>9.348006380168164E-2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7822.8617299999878</v>
      </c>
      <c r="K13" s="80">
        <f t="shared" si="0"/>
        <v>0.72649522358738949</v>
      </c>
      <c r="L13" s="80">
        <f>J13/'סכום נכסי הקרן'!$C$42</f>
        <v>6.7912819852566128E-2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6.1014099999999996</v>
      </c>
      <c r="K14" s="78">
        <f t="shared" si="0"/>
        <v>5.6662707013592332E-4</v>
      </c>
      <c r="L14" s="78">
        <f>J14/'סכום נכסי הקרן'!$C$42</f>
        <v>5.2968334668066051E-5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7891.14331-74.3829900000128</f>
        <v>7816.7603199999876</v>
      </c>
      <c r="K15" s="78">
        <f t="shared" si="0"/>
        <v>0.7259285965172535</v>
      </c>
      <c r="L15" s="78">
        <f>J15/'סכום נכסי הקרן'!$C$42</f>
        <v>6.785985151789807E-2</v>
      </c>
    </row>
    <row r="16" spans="2:13">
      <c r="B16" s="79" t="s">
        <v>211</v>
      </c>
      <c r="D16" s="16"/>
      <c r="I16" s="80">
        <v>0</v>
      </c>
      <c r="J16" s="81">
        <v>2945.0848111639998</v>
      </c>
      <c r="K16" s="80">
        <f t="shared" si="0"/>
        <v>0.27350477641261062</v>
      </c>
      <c r="L16" s="80">
        <f>J16/'סכום נכסי הקרן'!$C$42</f>
        <v>2.5567243949115508E-2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61.882884529999998</v>
      </c>
      <c r="K17" s="78">
        <f t="shared" si="0"/>
        <v>5.7469531719378892E-3</v>
      </c>
      <c r="L17" s="78">
        <f>J17/'סכום נכסי הקרן'!$C$42</f>
        <v>5.3722554917803053E-4</v>
      </c>
    </row>
    <row r="18" spans="2:12">
      <c r="B18" t="s">
        <v>214</v>
      </c>
      <c r="C18" t="s">
        <v>213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174.26838803999999</v>
      </c>
      <c r="K18" s="78">
        <f t="shared" si="0"/>
        <v>1.6183994541002063E-2</v>
      </c>
      <c r="L18" s="78">
        <f>J18/'סכום נכסי הקרן'!$C$42</f>
        <v>1.51288084225894E-3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109.37442951</v>
      </c>
      <c r="K19" s="78">
        <f t="shared" si="0"/>
        <v>1.0157408294318753E-2</v>
      </c>
      <c r="L19" s="78">
        <f>J19/'סכום נכסי הקרן'!$C$42</f>
        <v>9.4951517541264725E-4</v>
      </c>
    </row>
    <row r="20" spans="2:12">
      <c r="B20" t="s">
        <v>217</v>
      </c>
      <c r="C20" t="s">
        <v>218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2475.4507691099998</v>
      </c>
      <c r="K20" s="78">
        <f t="shared" si="0"/>
        <v>0.22989070011137056</v>
      </c>
      <c r="L20" s="78">
        <f>J20/'סכום נכסי הקרן'!$C$42</f>
        <v>2.1490197313824178E-2</v>
      </c>
    </row>
    <row r="21" spans="2:12">
      <c r="B21" t="s">
        <v>219</v>
      </c>
      <c r="C21" t="s">
        <v>220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124.108339974</v>
      </c>
      <c r="K21" s="78">
        <f t="shared" si="0"/>
        <v>1.1525720293981346E-2</v>
      </c>
      <c r="L21" s="78">
        <f>J21/'סכום נכסי הקרן'!$C$42</f>
        <v>1.0774250684417131E-3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222</v>
      </c>
      <c r="C23" t="s">
        <v>222</v>
      </c>
      <c r="D23" s="16"/>
      <c r="E23" t="s">
        <v>222</v>
      </c>
      <c r="G23" t="s">
        <v>222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222</v>
      </c>
      <c r="C25" t="s">
        <v>222</v>
      </c>
      <c r="D25" s="16"/>
      <c r="E25" t="s">
        <v>222</v>
      </c>
      <c r="G25" t="s">
        <v>222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222</v>
      </c>
      <c r="C27" t="s">
        <v>222</v>
      </c>
      <c r="D27" s="16"/>
      <c r="E27" t="s">
        <v>222</v>
      </c>
      <c r="G27" t="s">
        <v>222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222</v>
      </c>
      <c r="C29" t="s">
        <v>222</v>
      </c>
      <c r="D29" s="16"/>
      <c r="E29" t="s">
        <v>222</v>
      </c>
      <c r="G29" t="s">
        <v>222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222</v>
      </c>
      <c r="C31" t="s">
        <v>222</v>
      </c>
      <c r="D31" s="16"/>
      <c r="E31" t="s">
        <v>222</v>
      </c>
      <c r="G31" t="s">
        <v>222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222</v>
      </c>
      <c r="C34" t="s">
        <v>222</v>
      </c>
      <c r="D34" s="16"/>
      <c r="E34" t="s">
        <v>222</v>
      </c>
      <c r="G34" t="s">
        <v>222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226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222</v>
      </c>
      <c r="C36" t="s">
        <v>222</v>
      </c>
      <c r="D36" s="16"/>
      <c r="E36" t="s">
        <v>222</v>
      </c>
      <c r="G36" t="s">
        <v>222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4.6500000000000004</v>
      </c>
      <c r="I11" s="7"/>
      <c r="J11" s="7"/>
      <c r="K11" s="76">
        <v>1.6400000000000001E-2</v>
      </c>
      <c r="L11" s="75">
        <v>20103170</v>
      </c>
      <c r="M11" s="7"/>
      <c r="N11" s="75">
        <v>0</v>
      </c>
      <c r="O11" s="75">
        <v>21259.794688099999</v>
      </c>
      <c r="P11" s="7"/>
      <c r="Q11" s="76">
        <v>1</v>
      </c>
      <c r="R11" s="76">
        <v>0.18440000000000001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4.6500000000000004</v>
      </c>
      <c r="K12" s="80">
        <v>1.6400000000000001E-2</v>
      </c>
      <c r="L12" s="81">
        <v>20103170</v>
      </c>
      <c r="N12" s="81">
        <v>0</v>
      </c>
      <c r="O12" s="81">
        <v>21259.794688099999</v>
      </c>
      <c r="Q12" s="80">
        <v>1</v>
      </c>
      <c r="R12" s="80">
        <v>0.18440000000000001</v>
      </c>
    </row>
    <row r="13" spans="2:53">
      <c r="B13" s="79" t="s">
        <v>230</v>
      </c>
      <c r="C13" s="16"/>
      <c r="D13" s="16"/>
      <c r="H13" s="81">
        <v>3.87</v>
      </c>
      <c r="K13" s="80">
        <v>1.2999999999999999E-3</v>
      </c>
      <c r="L13" s="81">
        <v>7976191</v>
      </c>
      <c r="N13" s="81">
        <v>0</v>
      </c>
      <c r="O13" s="81">
        <v>9254.5626704000006</v>
      </c>
      <c r="Q13" s="80">
        <v>0.43530000000000002</v>
      </c>
      <c r="R13" s="80">
        <v>8.0299999999999996E-2</v>
      </c>
    </row>
    <row r="14" spans="2:53">
      <c r="B14" s="79" t="s">
        <v>231</v>
      </c>
      <c r="C14" s="16"/>
      <c r="D14" s="16"/>
      <c r="H14" s="81">
        <v>3.87</v>
      </c>
      <c r="K14" s="80">
        <v>1.2999999999999999E-3</v>
      </c>
      <c r="L14" s="81">
        <v>7976191</v>
      </c>
      <c r="N14" s="81">
        <v>0</v>
      </c>
      <c r="O14" s="81">
        <v>9254.5626704000006</v>
      </c>
      <c r="Q14" s="80">
        <v>0.43530000000000002</v>
      </c>
      <c r="R14" s="80">
        <v>8.0299999999999996E-2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1.8</v>
      </c>
      <c r="I15" t="s">
        <v>102</v>
      </c>
      <c r="J15" s="78">
        <v>0.04</v>
      </c>
      <c r="K15" s="78">
        <v>-1E-4</v>
      </c>
      <c r="L15" s="77">
        <v>1790614</v>
      </c>
      <c r="M15" s="77">
        <v>142.69999999999999</v>
      </c>
      <c r="N15" s="77">
        <v>0</v>
      </c>
      <c r="O15" s="77">
        <v>2555.2061779999999</v>
      </c>
      <c r="P15" s="78">
        <v>1E-4</v>
      </c>
      <c r="Q15" s="78">
        <v>0.1202</v>
      </c>
      <c r="R15" s="78">
        <v>2.2200000000000001E-2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14.22</v>
      </c>
      <c r="I16" t="s">
        <v>102</v>
      </c>
      <c r="J16" s="78">
        <v>2.75E-2</v>
      </c>
      <c r="K16" s="78">
        <v>7.1000000000000004E-3</v>
      </c>
      <c r="L16" s="77">
        <v>56149</v>
      </c>
      <c r="M16" s="77">
        <v>151.91</v>
      </c>
      <c r="N16" s="77">
        <v>0</v>
      </c>
      <c r="O16" s="77">
        <v>85.295945900000007</v>
      </c>
      <c r="P16" s="78">
        <v>0</v>
      </c>
      <c r="Q16" s="78">
        <v>4.0000000000000001E-3</v>
      </c>
      <c r="R16" s="78">
        <v>6.9999999999999999E-4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1</v>
      </c>
      <c r="I17" t="s">
        <v>102</v>
      </c>
      <c r="J17" s="78">
        <v>1.7500000000000002E-2</v>
      </c>
      <c r="K17" s="78">
        <v>-2.8999999999999998E-3</v>
      </c>
      <c r="L17" s="77">
        <v>2638283</v>
      </c>
      <c r="M17" s="77">
        <v>111.05</v>
      </c>
      <c r="N17" s="77">
        <v>0</v>
      </c>
      <c r="O17" s="77">
        <v>2929.8132715000002</v>
      </c>
      <c r="P17" s="78">
        <v>2.0000000000000001E-4</v>
      </c>
      <c r="Q17" s="78">
        <v>0.13780000000000001</v>
      </c>
      <c r="R17" s="78">
        <v>2.5399999999999999E-2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6.57</v>
      </c>
      <c r="I18" t="s">
        <v>102</v>
      </c>
      <c r="J18" s="78">
        <v>5.0000000000000001E-3</v>
      </c>
      <c r="K18" s="78">
        <v>5.1999999999999998E-3</v>
      </c>
      <c r="L18" s="77">
        <v>751010</v>
      </c>
      <c r="M18" s="77">
        <v>107.02</v>
      </c>
      <c r="N18" s="77">
        <v>0</v>
      </c>
      <c r="O18" s="77">
        <v>803.73090200000001</v>
      </c>
      <c r="P18" s="78">
        <v>0</v>
      </c>
      <c r="Q18" s="78">
        <v>3.78E-2</v>
      </c>
      <c r="R18" s="78">
        <v>7.0000000000000001E-3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3.83</v>
      </c>
      <c r="I19" t="s">
        <v>102</v>
      </c>
      <c r="J19" s="78">
        <v>1E-3</v>
      </c>
      <c r="K19" s="78">
        <v>3.8999999999999998E-3</v>
      </c>
      <c r="L19" s="77">
        <v>537454</v>
      </c>
      <c r="M19" s="77">
        <v>105.85</v>
      </c>
      <c r="N19" s="77">
        <v>0</v>
      </c>
      <c r="O19" s="77">
        <v>568.89505899999995</v>
      </c>
      <c r="P19" s="78">
        <v>0</v>
      </c>
      <c r="Q19" s="78">
        <v>2.6800000000000001E-2</v>
      </c>
      <c r="R19" s="78">
        <v>4.8999999999999998E-3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235</v>
      </c>
      <c r="H20" s="77">
        <v>3.04</v>
      </c>
      <c r="I20" t="s">
        <v>102</v>
      </c>
      <c r="J20" s="78">
        <v>7.4999999999999997E-3</v>
      </c>
      <c r="K20" s="78">
        <v>3.3999999999999998E-3</v>
      </c>
      <c r="L20" s="77">
        <v>669347</v>
      </c>
      <c r="M20" s="77">
        <v>109.52</v>
      </c>
      <c r="N20" s="77">
        <v>0</v>
      </c>
      <c r="O20" s="77">
        <v>733.06883440000001</v>
      </c>
      <c r="P20" s="78">
        <v>0</v>
      </c>
      <c r="Q20" s="78">
        <v>3.4500000000000003E-2</v>
      </c>
      <c r="R20" s="78">
        <v>6.4000000000000003E-3</v>
      </c>
    </row>
    <row r="21" spans="2:18">
      <c r="B21" t="s">
        <v>250</v>
      </c>
      <c r="C21" t="s">
        <v>251</v>
      </c>
      <c r="D21" t="s">
        <v>100</v>
      </c>
      <c r="E21" t="s">
        <v>234</v>
      </c>
      <c r="G21" t="s">
        <v>252</v>
      </c>
      <c r="H21" s="77">
        <v>9.1300000000000008</v>
      </c>
      <c r="I21" t="s">
        <v>102</v>
      </c>
      <c r="J21" s="78">
        <v>1E-3</v>
      </c>
      <c r="K21" s="78">
        <v>6.6E-3</v>
      </c>
      <c r="L21" s="77">
        <v>1289985</v>
      </c>
      <c r="M21" s="77">
        <v>101.8</v>
      </c>
      <c r="N21" s="77">
        <v>0</v>
      </c>
      <c r="O21" s="77">
        <v>1313.2047299999999</v>
      </c>
      <c r="P21" s="78">
        <v>1E-4</v>
      </c>
      <c r="Q21" s="78">
        <v>6.1800000000000001E-2</v>
      </c>
      <c r="R21" s="78">
        <v>1.14E-2</v>
      </c>
    </row>
    <row r="22" spans="2:18">
      <c r="B22" t="s">
        <v>253</v>
      </c>
      <c r="C22" t="s">
        <v>254</v>
      </c>
      <c r="D22" t="s">
        <v>100</v>
      </c>
      <c r="E22" t="s">
        <v>234</v>
      </c>
      <c r="G22" t="s">
        <v>255</v>
      </c>
      <c r="H22" s="77">
        <v>20.350000000000001</v>
      </c>
      <c r="I22" t="s">
        <v>102</v>
      </c>
      <c r="J22" s="78">
        <v>0.01</v>
      </c>
      <c r="K22" s="78">
        <v>9.5999999999999992E-3</v>
      </c>
      <c r="L22" s="77">
        <v>243349</v>
      </c>
      <c r="M22" s="77">
        <v>109.04</v>
      </c>
      <c r="N22" s="77">
        <v>0</v>
      </c>
      <c r="O22" s="77">
        <v>265.34774959999999</v>
      </c>
      <c r="P22" s="78">
        <v>0</v>
      </c>
      <c r="Q22" s="78">
        <v>1.2500000000000001E-2</v>
      </c>
      <c r="R22" s="78">
        <v>2.3E-3</v>
      </c>
    </row>
    <row r="23" spans="2:18">
      <c r="B23" s="79" t="s">
        <v>256</v>
      </c>
      <c r="C23" s="16"/>
      <c r="D23" s="16"/>
      <c r="H23" s="81">
        <v>5.25</v>
      </c>
      <c r="K23" s="80">
        <v>2.81E-2</v>
      </c>
      <c r="L23" s="81">
        <v>12126979</v>
      </c>
      <c r="N23" s="81">
        <v>0</v>
      </c>
      <c r="O23" s="81">
        <v>12005.2320177</v>
      </c>
      <c r="Q23" s="80">
        <v>0.56469999999999998</v>
      </c>
      <c r="R23" s="80">
        <v>0.1042</v>
      </c>
    </row>
    <row r="24" spans="2:18">
      <c r="B24" s="79" t="s">
        <v>257</v>
      </c>
      <c r="C24" s="16"/>
      <c r="D24" s="16"/>
      <c r="H24" s="81">
        <v>0.86</v>
      </c>
      <c r="K24" s="80">
        <v>2.7799999999999998E-2</v>
      </c>
      <c r="L24" s="81">
        <v>4841537</v>
      </c>
      <c r="N24" s="81">
        <v>0</v>
      </c>
      <c r="O24" s="81">
        <v>4728.2053027000002</v>
      </c>
      <c r="Q24" s="80">
        <v>0.22239999999999999</v>
      </c>
      <c r="R24" s="80">
        <v>4.1000000000000002E-2</v>
      </c>
    </row>
    <row r="25" spans="2:18">
      <c r="B25" t="s">
        <v>258</v>
      </c>
      <c r="C25" t="s">
        <v>259</v>
      </c>
      <c r="D25" t="s">
        <v>100</v>
      </c>
      <c r="E25" t="s">
        <v>234</v>
      </c>
      <c r="G25" t="s">
        <v>235</v>
      </c>
      <c r="H25" s="77">
        <v>0.93</v>
      </c>
      <c r="I25" t="s">
        <v>102</v>
      </c>
      <c r="J25" s="78">
        <v>0</v>
      </c>
      <c r="K25" s="78">
        <v>2.8500000000000001E-2</v>
      </c>
      <c r="L25" s="77">
        <v>1755414</v>
      </c>
      <c r="M25" s="77">
        <v>97.41</v>
      </c>
      <c r="N25" s="77">
        <v>0</v>
      </c>
      <c r="O25" s="77">
        <v>1709.9487773999999</v>
      </c>
      <c r="P25" s="78">
        <v>1E-4</v>
      </c>
      <c r="Q25" s="78">
        <v>8.0399999999999999E-2</v>
      </c>
      <c r="R25" s="78">
        <v>1.4800000000000001E-2</v>
      </c>
    </row>
    <row r="26" spans="2:18">
      <c r="B26" t="s">
        <v>260</v>
      </c>
      <c r="C26" t="s">
        <v>261</v>
      </c>
      <c r="D26" t="s">
        <v>100</v>
      </c>
      <c r="E26" t="s">
        <v>234</v>
      </c>
      <c r="G26" t="s">
        <v>262</v>
      </c>
      <c r="H26" s="77">
        <v>0.76</v>
      </c>
      <c r="I26" t="s">
        <v>102</v>
      </c>
      <c r="J26" s="78">
        <v>0</v>
      </c>
      <c r="K26" s="78">
        <v>2.7300000000000001E-2</v>
      </c>
      <c r="L26" s="77">
        <v>714224</v>
      </c>
      <c r="M26" s="77">
        <v>97.97</v>
      </c>
      <c r="N26" s="77">
        <v>0</v>
      </c>
      <c r="O26" s="77">
        <v>699.72525280000002</v>
      </c>
      <c r="P26" s="78">
        <v>1E-4</v>
      </c>
      <c r="Q26" s="78">
        <v>3.2899999999999999E-2</v>
      </c>
      <c r="R26" s="78">
        <v>6.1000000000000004E-3</v>
      </c>
    </row>
    <row r="27" spans="2:18">
      <c r="B27" t="s">
        <v>263</v>
      </c>
      <c r="C27" t="s">
        <v>264</v>
      </c>
      <c r="D27" t="s">
        <v>100</v>
      </c>
      <c r="E27" t="s">
        <v>234</v>
      </c>
      <c r="G27" t="s">
        <v>265</v>
      </c>
      <c r="H27" s="77">
        <v>0.84</v>
      </c>
      <c r="I27" t="s">
        <v>102</v>
      </c>
      <c r="J27" s="78">
        <v>0</v>
      </c>
      <c r="K27" s="78">
        <v>2.75E-2</v>
      </c>
      <c r="L27" s="77">
        <v>2371899</v>
      </c>
      <c r="M27" s="77">
        <v>97.75</v>
      </c>
      <c r="N27" s="77">
        <v>0</v>
      </c>
      <c r="O27" s="77">
        <v>2318.5312724999999</v>
      </c>
      <c r="P27" s="78">
        <v>2.0000000000000001E-4</v>
      </c>
      <c r="Q27" s="78">
        <v>0.1091</v>
      </c>
      <c r="R27" s="78">
        <v>2.01E-2</v>
      </c>
    </row>
    <row r="28" spans="2:18">
      <c r="B28" s="79" t="s">
        <v>266</v>
      </c>
      <c r="C28" s="16"/>
      <c r="D28" s="16"/>
      <c r="H28" s="81">
        <v>8.08</v>
      </c>
      <c r="K28" s="80">
        <v>3.3500000000000002E-2</v>
      </c>
      <c r="L28" s="81">
        <v>6153932</v>
      </c>
      <c r="N28" s="81">
        <v>0</v>
      </c>
      <c r="O28" s="81">
        <v>6140.990675</v>
      </c>
      <c r="Q28" s="80">
        <v>0.28889999999999999</v>
      </c>
      <c r="R28" s="80">
        <v>5.33E-2</v>
      </c>
    </row>
    <row r="29" spans="2:18">
      <c r="B29" t="s">
        <v>267</v>
      </c>
      <c r="C29" t="s">
        <v>268</v>
      </c>
      <c r="D29" t="s">
        <v>100</v>
      </c>
      <c r="E29" t="s">
        <v>234</v>
      </c>
      <c r="G29" t="s">
        <v>269</v>
      </c>
      <c r="H29" s="77">
        <v>3.38</v>
      </c>
      <c r="I29" t="s">
        <v>102</v>
      </c>
      <c r="J29" s="78">
        <v>5.0000000000000001E-3</v>
      </c>
      <c r="K29" s="78">
        <v>3.2099999999999997E-2</v>
      </c>
      <c r="L29" s="77">
        <v>408520</v>
      </c>
      <c r="M29" s="77">
        <v>91.65</v>
      </c>
      <c r="N29" s="77">
        <v>0</v>
      </c>
      <c r="O29" s="77">
        <v>374.40857999999997</v>
      </c>
      <c r="P29" s="78">
        <v>0</v>
      </c>
      <c r="Q29" s="78">
        <v>1.7600000000000001E-2</v>
      </c>
      <c r="R29" s="78">
        <v>3.2000000000000002E-3</v>
      </c>
    </row>
    <row r="30" spans="2:18">
      <c r="B30" t="s">
        <v>270</v>
      </c>
      <c r="C30" t="s">
        <v>271</v>
      </c>
      <c r="D30" t="s">
        <v>100</v>
      </c>
      <c r="E30" t="s">
        <v>234</v>
      </c>
      <c r="G30" t="s">
        <v>235</v>
      </c>
      <c r="H30" s="77">
        <v>2.08</v>
      </c>
      <c r="I30" t="s">
        <v>102</v>
      </c>
      <c r="J30" s="78">
        <v>4.0000000000000001E-3</v>
      </c>
      <c r="K30" s="78">
        <v>3.15E-2</v>
      </c>
      <c r="L30" s="77">
        <v>1246508</v>
      </c>
      <c r="M30" s="77">
        <v>94.89</v>
      </c>
      <c r="N30" s="77">
        <v>0</v>
      </c>
      <c r="O30" s="77">
        <v>1182.8114412</v>
      </c>
      <c r="P30" s="78">
        <v>1E-4</v>
      </c>
      <c r="Q30" s="78">
        <v>5.5599999999999997E-2</v>
      </c>
      <c r="R30" s="78">
        <v>1.03E-2</v>
      </c>
    </row>
    <row r="31" spans="2:18">
      <c r="B31" t="s">
        <v>272</v>
      </c>
      <c r="C31" t="s">
        <v>273</v>
      </c>
      <c r="D31" t="s">
        <v>100</v>
      </c>
      <c r="E31" t="s">
        <v>234</v>
      </c>
      <c r="G31" t="s">
        <v>274</v>
      </c>
      <c r="H31" s="77">
        <v>16.149999999999999</v>
      </c>
      <c r="I31" t="s">
        <v>102</v>
      </c>
      <c r="J31" s="78">
        <v>3.7499999999999999E-2</v>
      </c>
      <c r="K31" s="78">
        <v>3.7499999999999999E-2</v>
      </c>
      <c r="L31" s="77">
        <v>1274981</v>
      </c>
      <c r="M31" s="77">
        <v>101.8</v>
      </c>
      <c r="N31" s="77">
        <v>0</v>
      </c>
      <c r="O31" s="77">
        <v>1297.930658</v>
      </c>
      <c r="P31" s="78">
        <v>1E-4</v>
      </c>
      <c r="Q31" s="78">
        <v>6.1100000000000002E-2</v>
      </c>
      <c r="R31" s="78">
        <v>1.1299999999999999E-2</v>
      </c>
    </row>
    <row r="32" spans="2:18">
      <c r="B32" t="s">
        <v>275</v>
      </c>
      <c r="C32" t="s">
        <v>276</v>
      </c>
      <c r="D32" t="s">
        <v>100</v>
      </c>
      <c r="E32" t="s">
        <v>234</v>
      </c>
      <c r="G32" t="s">
        <v>277</v>
      </c>
      <c r="H32" s="77">
        <v>12.96</v>
      </c>
      <c r="I32" t="s">
        <v>102</v>
      </c>
      <c r="J32" s="78">
        <v>1.4999999999999999E-2</v>
      </c>
      <c r="K32" s="78">
        <v>3.5400000000000001E-2</v>
      </c>
      <c r="L32" s="77">
        <v>886565</v>
      </c>
      <c r="M32" s="77">
        <v>77.45</v>
      </c>
      <c r="N32" s="77">
        <v>0</v>
      </c>
      <c r="O32" s="77">
        <v>686.64459250000004</v>
      </c>
      <c r="P32" s="78">
        <v>0</v>
      </c>
      <c r="Q32" s="78">
        <v>3.2300000000000002E-2</v>
      </c>
      <c r="R32" s="78">
        <v>6.0000000000000001E-3</v>
      </c>
    </row>
    <row r="33" spans="2:18">
      <c r="B33" t="s">
        <v>278</v>
      </c>
      <c r="C33" t="s">
        <v>279</v>
      </c>
      <c r="D33" t="s">
        <v>100</v>
      </c>
      <c r="E33" t="s">
        <v>234</v>
      </c>
      <c r="G33" t="s">
        <v>280</v>
      </c>
      <c r="H33" s="77">
        <v>1.47</v>
      </c>
      <c r="I33" t="s">
        <v>102</v>
      </c>
      <c r="J33" s="78">
        <v>3.7499999999999999E-2</v>
      </c>
      <c r="K33" s="78">
        <v>3.0599999999999999E-2</v>
      </c>
      <c r="L33" s="77">
        <v>766043</v>
      </c>
      <c r="M33" s="77">
        <v>102.85</v>
      </c>
      <c r="N33" s="77">
        <v>0</v>
      </c>
      <c r="O33" s="77">
        <v>787.87522550000006</v>
      </c>
      <c r="P33" s="78">
        <v>0</v>
      </c>
      <c r="Q33" s="78">
        <v>3.7100000000000001E-2</v>
      </c>
      <c r="R33" s="78">
        <v>6.7999999999999996E-3</v>
      </c>
    </row>
    <row r="34" spans="2:18">
      <c r="B34" t="s">
        <v>281</v>
      </c>
      <c r="C34" t="s">
        <v>282</v>
      </c>
      <c r="D34" t="s">
        <v>100</v>
      </c>
      <c r="E34" t="s">
        <v>234</v>
      </c>
      <c r="G34" t="s">
        <v>283</v>
      </c>
      <c r="H34" s="77">
        <v>0.83</v>
      </c>
      <c r="I34" t="s">
        <v>102</v>
      </c>
      <c r="J34" s="78">
        <v>1.5E-3</v>
      </c>
      <c r="K34" s="78">
        <v>2.7400000000000001E-2</v>
      </c>
      <c r="L34" s="77">
        <v>710012</v>
      </c>
      <c r="M34" s="77">
        <v>97.92</v>
      </c>
      <c r="N34" s="77">
        <v>0</v>
      </c>
      <c r="O34" s="77">
        <v>695.24375039999995</v>
      </c>
      <c r="P34" s="78">
        <v>0</v>
      </c>
      <c r="Q34" s="78">
        <v>3.27E-2</v>
      </c>
      <c r="R34" s="78">
        <v>6.0000000000000001E-3</v>
      </c>
    </row>
    <row r="35" spans="2:18">
      <c r="B35" t="s">
        <v>284</v>
      </c>
      <c r="C35" t="s">
        <v>285</v>
      </c>
      <c r="D35" t="s">
        <v>100</v>
      </c>
      <c r="E35" t="s">
        <v>234</v>
      </c>
      <c r="G35" t="s">
        <v>283</v>
      </c>
      <c r="H35" s="77">
        <v>12.82</v>
      </c>
      <c r="I35" t="s">
        <v>102</v>
      </c>
      <c r="J35" s="78">
        <v>5.5E-2</v>
      </c>
      <c r="K35" s="78">
        <v>3.61E-2</v>
      </c>
      <c r="L35" s="77">
        <v>861303</v>
      </c>
      <c r="M35" s="77">
        <v>129.58000000000001</v>
      </c>
      <c r="N35" s="77">
        <v>0</v>
      </c>
      <c r="O35" s="77">
        <v>1116.0764274000001</v>
      </c>
      <c r="P35" s="78">
        <v>0</v>
      </c>
      <c r="Q35" s="78">
        <v>5.2499999999999998E-2</v>
      </c>
      <c r="R35" s="78">
        <v>9.7000000000000003E-3</v>
      </c>
    </row>
    <row r="36" spans="2:18">
      <c r="B36" s="79" t="s">
        <v>286</v>
      </c>
      <c r="C36" s="16"/>
      <c r="D36" s="16"/>
      <c r="H36" s="81">
        <v>8.17</v>
      </c>
      <c r="K36" s="80">
        <v>-5.0000000000000001E-4</v>
      </c>
      <c r="L36" s="81">
        <v>1131510</v>
      </c>
      <c r="N36" s="81">
        <v>0</v>
      </c>
      <c r="O36" s="81">
        <v>1136.03604</v>
      </c>
      <c r="Q36" s="80">
        <v>5.3400000000000003E-2</v>
      </c>
      <c r="R36" s="80">
        <v>9.9000000000000008E-3</v>
      </c>
    </row>
    <row r="37" spans="2:18">
      <c r="B37" t="s">
        <v>287</v>
      </c>
      <c r="C37" t="s">
        <v>288</v>
      </c>
      <c r="D37" t="s">
        <v>100</v>
      </c>
      <c r="E37" t="s">
        <v>234</v>
      </c>
      <c r="G37" t="s">
        <v>289</v>
      </c>
      <c r="H37" s="77">
        <v>8.17</v>
      </c>
      <c r="I37" t="s">
        <v>102</v>
      </c>
      <c r="J37" s="78">
        <v>0</v>
      </c>
      <c r="K37" s="78">
        <v>-5.0000000000000001E-4</v>
      </c>
      <c r="L37" s="77">
        <v>1131510</v>
      </c>
      <c r="M37" s="77">
        <v>100.4</v>
      </c>
      <c r="N37" s="77">
        <v>0</v>
      </c>
      <c r="O37" s="77">
        <v>1136.03604</v>
      </c>
      <c r="P37" s="78">
        <v>1E-4</v>
      </c>
      <c r="Q37" s="78">
        <v>5.3400000000000003E-2</v>
      </c>
      <c r="R37" s="78">
        <v>9.9000000000000008E-3</v>
      </c>
    </row>
    <row r="38" spans="2:18">
      <c r="B38" s="79" t="s">
        <v>290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222</v>
      </c>
      <c r="C42" t="s">
        <v>222</v>
      </c>
      <c r="D42" s="16"/>
      <c r="E42" t="s">
        <v>222</v>
      </c>
      <c r="H42" s="77">
        <v>0</v>
      </c>
      <c r="I42" t="s">
        <v>222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292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222</v>
      </c>
      <c r="C44" t="s">
        <v>222</v>
      </c>
      <c r="D44" s="16"/>
      <c r="E44" t="s">
        <v>222</v>
      </c>
      <c r="H44" s="77">
        <v>0</v>
      </c>
      <c r="I44" t="s">
        <v>222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293</v>
      </c>
      <c r="C45" s="16"/>
      <c r="D45" s="16"/>
    </row>
    <row r="46" spans="2:18">
      <c r="B46" t="s">
        <v>294</v>
      </c>
      <c r="C46" s="16"/>
      <c r="D46" s="16"/>
    </row>
    <row r="47" spans="2:18">
      <c r="B47" t="s">
        <v>295</v>
      </c>
      <c r="C47" s="16"/>
      <c r="D47" s="16"/>
    </row>
    <row r="48" spans="2:18">
      <c r="B48" t="s">
        <v>296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4.1399999999999997</v>
      </c>
      <c r="L11" s="7"/>
      <c r="M11" s="7"/>
      <c r="N11" s="76">
        <v>-6.4999999999999997E-3</v>
      </c>
      <c r="O11" s="75">
        <v>15796255.050000001</v>
      </c>
      <c r="P11" s="33"/>
      <c r="Q11" s="75">
        <v>29.923940000000002</v>
      </c>
      <c r="R11" s="75">
        <v>16422.801545508501</v>
      </c>
      <c r="S11" s="7"/>
      <c r="T11" s="76">
        <v>1</v>
      </c>
      <c r="U11" s="76">
        <v>0.14249999999999999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4.12</v>
      </c>
      <c r="N12" s="80">
        <v>-8.8999999999999999E-3</v>
      </c>
      <c r="O12" s="81">
        <v>15662255.050000001</v>
      </c>
      <c r="Q12" s="81">
        <v>29.923940000000002</v>
      </c>
      <c r="R12" s="81">
        <v>16003.185835631</v>
      </c>
      <c r="T12" s="80">
        <v>0.97440000000000004</v>
      </c>
      <c r="U12" s="80">
        <v>0.13880000000000001</v>
      </c>
    </row>
    <row r="13" spans="2:66">
      <c r="B13" s="79" t="s">
        <v>297</v>
      </c>
      <c r="C13" s="16"/>
      <c r="D13" s="16"/>
      <c r="E13" s="16"/>
      <c r="F13" s="16"/>
      <c r="K13" s="81">
        <v>4.78</v>
      </c>
      <c r="N13" s="80">
        <v>-1.84E-2</v>
      </c>
      <c r="O13" s="81">
        <v>9178025.2899999991</v>
      </c>
      <c r="Q13" s="81">
        <v>29.923940000000002</v>
      </c>
      <c r="R13" s="81">
        <v>9595.4663543030001</v>
      </c>
      <c r="T13" s="80">
        <v>0.58430000000000004</v>
      </c>
      <c r="U13" s="80">
        <v>8.3199999999999996E-2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206</v>
      </c>
      <c r="I14" t="s">
        <v>207</v>
      </c>
      <c r="J14" t="s">
        <v>305</v>
      </c>
      <c r="K14" s="77">
        <v>0.09</v>
      </c>
      <c r="L14" t="s">
        <v>102</v>
      </c>
      <c r="M14" s="78">
        <v>6.1999999999999998E-3</v>
      </c>
      <c r="N14" s="78">
        <v>-0.55689999999999995</v>
      </c>
      <c r="O14" s="77">
        <v>650650</v>
      </c>
      <c r="P14" s="77">
        <v>108.06</v>
      </c>
      <c r="Q14" s="77">
        <v>0</v>
      </c>
      <c r="R14" s="77">
        <v>703.09239000000002</v>
      </c>
      <c r="S14" s="78">
        <v>1E-4</v>
      </c>
      <c r="T14" s="78">
        <v>4.2799999999999998E-2</v>
      </c>
      <c r="U14" s="78">
        <v>6.1000000000000004E-3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309</v>
      </c>
      <c r="H15" t="s">
        <v>206</v>
      </c>
      <c r="I15" t="s">
        <v>207</v>
      </c>
      <c r="J15" t="s">
        <v>310</v>
      </c>
      <c r="K15" s="77">
        <v>4.4400000000000004</v>
      </c>
      <c r="L15" t="s">
        <v>102</v>
      </c>
      <c r="M15" s="78">
        <v>1E-3</v>
      </c>
      <c r="N15" s="78">
        <v>1.29E-2</v>
      </c>
      <c r="O15" s="77">
        <v>426000</v>
      </c>
      <c r="P15" s="77">
        <v>97.92</v>
      </c>
      <c r="Q15" s="77">
        <v>0</v>
      </c>
      <c r="R15" s="77">
        <v>417.13920000000002</v>
      </c>
      <c r="S15" s="78">
        <v>4.0000000000000002E-4</v>
      </c>
      <c r="T15" s="78">
        <v>2.5399999999999999E-2</v>
      </c>
      <c r="U15" s="78">
        <v>3.5999999999999999E-3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308</v>
      </c>
      <c r="G16" t="s">
        <v>309</v>
      </c>
      <c r="H16" t="s">
        <v>206</v>
      </c>
      <c r="I16" t="s">
        <v>207</v>
      </c>
      <c r="J16" t="s">
        <v>313</v>
      </c>
      <c r="K16" s="77">
        <v>3.71</v>
      </c>
      <c r="L16" t="s">
        <v>102</v>
      </c>
      <c r="M16" s="78">
        <v>3.8E-3</v>
      </c>
      <c r="N16" s="78">
        <v>1.2800000000000001E-2</v>
      </c>
      <c r="O16" s="77">
        <v>164357</v>
      </c>
      <c r="P16" s="77">
        <v>102.01</v>
      </c>
      <c r="Q16" s="77">
        <v>0</v>
      </c>
      <c r="R16" s="77">
        <v>167.66057570000001</v>
      </c>
      <c r="S16" s="78">
        <v>1E-4</v>
      </c>
      <c r="T16" s="78">
        <v>1.0200000000000001E-2</v>
      </c>
      <c r="U16" s="78">
        <v>1.5E-3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316</v>
      </c>
      <c r="G17" t="s">
        <v>317</v>
      </c>
      <c r="H17" t="s">
        <v>206</v>
      </c>
      <c r="I17" t="s">
        <v>207</v>
      </c>
      <c r="J17" t="s">
        <v>318</v>
      </c>
      <c r="K17" s="77">
        <v>12.9</v>
      </c>
      <c r="L17" t="s">
        <v>102</v>
      </c>
      <c r="M17" s="78">
        <v>2.07E-2</v>
      </c>
      <c r="N17" s="78">
        <v>2.12E-2</v>
      </c>
      <c r="O17" s="77">
        <v>279837.24</v>
      </c>
      <c r="P17" s="77">
        <v>105.4</v>
      </c>
      <c r="Q17" s="77">
        <v>0</v>
      </c>
      <c r="R17" s="77">
        <v>294.94845096</v>
      </c>
      <c r="S17" s="78">
        <v>1E-4</v>
      </c>
      <c r="T17" s="78">
        <v>1.7999999999999999E-2</v>
      </c>
      <c r="U17" s="78">
        <v>2.5999999999999999E-3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309</v>
      </c>
      <c r="H18" t="s">
        <v>206</v>
      </c>
      <c r="I18" t="s">
        <v>207</v>
      </c>
      <c r="J18" t="s">
        <v>322</v>
      </c>
      <c r="K18" s="77">
        <v>4.57</v>
      </c>
      <c r="L18" t="s">
        <v>102</v>
      </c>
      <c r="M18" s="78">
        <v>1E-3</v>
      </c>
      <c r="N18" s="78">
        <v>1.38E-2</v>
      </c>
      <c r="O18" s="77">
        <v>498000</v>
      </c>
      <c r="P18" s="77">
        <v>98.41</v>
      </c>
      <c r="Q18" s="77">
        <v>0</v>
      </c>
      <c r="R18" s="77">
        <v>490.08179999999999</v>
      </c>
      <c r="S18" s="78">
        <v>2.0000000000000001E-4</v>
      </c>
      <c r="T18" s="78">
        <v>2.98E-2</v>
      </c>
      <c r="U18" s="78">
        <v>4.3E-3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325</v>
      </c>
      <c r="G19" t="s">
        <v>309</v>
      </c>
      <c r="H19" t="s">
        <v>206</v>
      </c>
      <c r="I19" t="s">
        <v>207</v>
      </c>
      <c r="J19" t="s">
        <v>326</v>
      </c>
      <c r="K19" s="77">
        <v>0.84</v>
      </c>
      <c r="L19" t="s">
        <v>102</v>
      </c>
      <c r="M19" s="78">
        <v>0.05</v>
      </c>
      <c r="N19" s="78">
        <v>4.1000000000000003E-3</v>
      </c>
      <c r="O19" s="77">
        <v>95376.52</v>
      </c>
      <c r="P19" s="77">
        <v>115.52</v>
      </c>
      <c r="Q19" s="77">
        <v>0</v>
      </c>
      <c r="R19" s="77">
        <v>110.17895590400001</v>
      </c>
      <c r="S19" s="78">
        <v>1E-4</v>
      </c>
      <c r="T19" s="78">
        <v>6.7000000000000002E-3</v>
      </c>
      <c r="U19" s="78">
        <v>1E-3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325</v>
      </c>
      <c r="G20" t="s">
        <v>309</v>
      </c>
      <c r="H20" t="s">
        <v>206</v>
      </c>
      <c r="I20" t="s">
        <v>207</v>
      </c>
      <c r="J20" t="s">
        <v>313</v>
      </c>
      <c r="K20" s="77">
        <v>4.09</v>
      </c>
      <c r="L20" t="s">
        <v>102</v>
      </c>
      <c r="M20" s="78">
        <v>1.7500000000000002E-2</v>
      </c>
      <c r="N20" s="78">
        <v>-2.3E-3</v>
      </c>
      <c r="O20" s="77">
        <v>94851.199999999997</v>
      </c>
      <c r="P20" s="77">
        <v>109.79</v>
      </c>
      <c r="Q20" s="77">
        <v>0</v>
      </c>
      <c r="R20" s="77">
        <v>104.13713248000001</v>
      </c>
      <c r="S20" s="78">
        <v>0</v>
      </c>
      <c r="T20" s="78">
        <v>6.3E-3</v>
      </c>
      <c r="U20" s="78">
        <v>8.9999999999999998E-4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331</v>
      </c>
      <c r="G21" t="s">
        <v>332</v>
      </c>
      <c r="H21" t="s">
        <v>333</v>
      </c>
      <c r="I21" t="s">
        <v>150</v>
      </c>
      <c r="J21" t="s">
        <v>334</v>
      </c>
      <c r="K21" s="77">
        <v>5.0999999999999996</v>
      </c>
      <c r="L21" t="s">
        <v>102</v>
      </c>
      <c r="M21" s="78">
        <v>3.85E-2</v>
      </c>
      <c r="N21" s="78">
        <v>1.3299999999999999E-2</v>
      </c>
      <c r="O21" s="77">
        <v>79993.69</v>
      </c>
      <c r="P21" s="77">
        <v>121.94</v>
      </c>
      <c r="Q21" s="77">
        <v>0</v>
      </c>
      <c r="R21" s="77">
        <v>97.544305585999993</v>
      </c>
      <c r="S21" s="78">
        <v>0</v>
      </c>
      <c r="T21" s="78">
        <v>5.8999999999999999E-3</v>
      </c>
      <c r="U21" s="78">
        <v>8.0000000000000004E-4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337</v>
      </c>
      <c r="G22" t="s">
        <v>338</v>
      </c>
      <c r="H22" t="s">
        <v>333</v>
      </c>
      <c r="I22" t="s">
        <v>150</v>
      </c>
      <c r="J22" t="s">
        <v>313</v>
      </c>
      <c r="K22" s="77">
        <v>2.83</v>
      </c>
      <c r="L22" t="s">
        <v>102</v>
      </c>
      <c r="M22" s="78">
        <v>8.3000000000000001E-3</v>
      </c>
      <c r="N22" s="78">
        <v>1.03E-2</v>
      </c>
      <c r="O22" s="77">
        <v>178932</v>
      </c>
      <c r="P22" s="77">
        <v>107.5</v>
      </c>
      <c r="Q22" s="77">
        <v>0</v>
      </c>
      <c r="R22" s="77">
        <v>192.3519</v>
      </c>
      <c r="S22" s="78">
        <v>1E-4</v>
      </c>
      <c r="T22" s="78">
        <v>1.17E-2</v>
      </c>
      <c r="U22" s="78">
        <v>1.6999999999999999E-3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317</v>
      </c>
      <c r="H23" t="s">
        <v>342</v>
      </c>
      <c r="I23" t="s">
        <v>207</v>
      </c>
      <c r="J23" t="s">
        <v>343</v>
      </c>
      <c r="K23" s="77">
        <v>7.01</v>
      </c>
      <c r="L23" t="s">
        <v>102</v>
      </c>
      <c r="M23" s="78">
        <v>2.6499999999999999E-2</v>
      </c>
      <c r="N23" s="78">
        <v>2.12E-2</v>
      </c>
      <c r="O23" s="77">
        <v>170482.03</v>
      </c>
      <c r="P23" s="77">
        <v>114.79</v>
      </c>
      <c r="Q23" s="77">
        <v>0</v>
      </c>
      <c r="R23" s="77">
        <v>195.696322237</v>
      </c>
      <c r="S23" s="78">
        <v>1E-4</v>
      </c>
      <c r="T23" s="78">
        <v>1.1900000000000001E-2</v>
      </c>
      <c r="U23" s="78">
        <v>1.6999999999999999E-3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346</v>
      </c>
      <c r="G24" t="s">
        <v>338</v>
      </c>
      <c r="H24" t="s">
        <v>342</v>
      </c>
      <c r="I24" t="s">
        <v>207</v>
      </c>
      <c r="J24" t="s">
        <v>347</v>
      </c>
      <c r="K24" s="77">
        <v>8.67</v>
      </c>
      <c r="L24" t="s">
        <v>102</v>
      </c>
      <c r="M24" s="78">
        <v>8.9999999999999993E-3</v>
      </c>
      <c r="N24" s="78">
        <v>2.4799999999999999E-2</v>
      </c>
      <c r="O24" s="77">
        <v>227565</v>
      </c>
      <c r="P24" s="77">
        <v>92.2</v>
      </c>
      <c r="Q24" s="77">
        <v>0</v>
      </c>
      <c r="R24" s="77">
        <v>209.81493</v>
      </c>
      <c r="S24" s="78">
        <v>1E-4</v>
      </c>
      <c r="T24" s="78">
        <v>1.2800000000000001E-2</v>
      </c>
      <c r="U24" s="78">
        <v>1.8E-3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346</v>
      </c>
      <c r="G25" t="s">
        <v>338</v>
      </c>
      <c r="H25" t="s">
        <v>333</v>
      </c>
      <c r="I25" t="s">
        <v>150</v>
      </c>
      <c r="J25" t="s">
        <v>350</v>
      </c>
      <c r="K25" s="77">
        <v>3.85</v>
      </c>
      <c r="L25" t="s">
        <v>102</v>
      </c>
      <c r="M25" s="78">
        <v>1.34E-2</v>
      </c>
      <c r="N25" s="78">
        <v>1.9E-2</v>
      </c>
      <c r="O25" s="77">
        <v>192896</v>
      </c>
      <c r="P25" s="77">
        <v>106.35</v>
      </c>
      <c r="Q25" s="77">
        <v>0</v>
      </c>
      <c r="R25" s="77">
        <v>205.14489599999999</v>
      </c>
      <c r="S25" s="78">
        <v>1E-4</v>
      </c>
      <c r="T25" s="78">
        <v>1.2500000000000001E-2</v>
      </c>
      <c r="U25" s="78">
        <v>1.8E-3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346</v>
      </c>
      <c r="G26" t="s">
        <v>338</v>
      </c>
      <c r="H26" t="s">
        <v>342</v>
      </c>
      <c r="I26" t="s">
        <v>207</v>
      </c>
      <c r="J26" t="s">
        <v>353</v>
      </c>
      <c r="K26" s="77">
        <v>12.06</v>
      </c>
      <c r="L26" t="s">
        <v>102</v>
      </c>
      <c r="M26" s="78">
        <v>1.6899999999999998E-2</v>
      </c>
      <c r="N26" s="78">
        <v>2.7099999999999999E-2</v>
      </c>
      <c r="O26" s="77">
        <v>410016</v>
      </c>
      <c r="P26" s="77">
        <v>93.79</v>
      </c>
      <c r="Q26" s="77">
        <v>0</v>
      </c>
      <c r="R26" s="77">
        <v>384.55400639999999</v>
      </c>
      <c r="S26" s="78">
        <v>2.0000000000000001E-4</v>
      </c>
      <c r="T26" s="78">
        <v>2.3400000000000001E-2</v>
      </c>
      <c r="U26" s="78">
        <v>3.3E-3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357</v>
      </c>
      <c r="H27" t="s">
        <v>358</v>
      </c>
      <c r="I27" t="s">
        <v>207</v>
      </c>
      <c r="J27" t="s">
        <v>359</v>
      </c>
      <c r="K27" s="77">
        <v>4.88</v>
      </c>
      <c r="L27" t="s">
        <v>102</v>
      </c>
      <c r="M27" s="78">
        <v>5.0000000000000001E-3</v>
      </c>
      <c r="N27" s="78">
        <v>2.7E-2</v>
      </c>
      <c r="O27" s="77">
        <v>309000</v>
      </c>
      <c r="P27" s="77">
        <v>93.83</v>
      </c>
      <c r="Q27" s="77">
        <v>0.80569000000000002</v>
      </c>
      <c r="R27" s="77">
        <v>290.74038999999999</v>
      </c>
      <c r="S27" s="78">
        <v>5.0000000000000001E-4</v>
      </c>
      <c r="T27" s="78">
        <v>1.77E-2</v>
      </c>
      <c r="U27" s="78">
        <v>2.5000000000000001E-3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362</v>
      </c>
      <c r="G28" t="s">
        <v>338</v>
      </c>
      <c r="H28" t="s">
        <v>358</v>
      </c>
      <c r="I28" t="s">
        <v>207</v>
      </c>
      <c r="J28" t="s">
        <v>363</v>
      </c>
      <c r="K28" s="77">
        <v>2.92</v>
      </c>
      <c r="L28" t="s">
        <v>102</v>
      </c>
      <c r="M28" s="78">
        <v>3.2000000000000001E-2</v>
      </c>
      <c r="N28" s="78">
        <v>2.3699999999999999E-2</v>
      </c>
      <c r="O28" s="77">
        <v>87112</v>
      </c>
      <c r="P28" s="77">
        <v>112.47</v>
      </c>
      <c r="Q28" s="77">
        <v>0</v>
      </c>
      <c r="R28" s="77">
        <v>97.974866399999996</v>
      </c>
      <c r="S28" s="78">
        <v>1E-4</v>
      </c>
      <c r="T28" s="78">
        <v>6.0000000000000001E-3</v>
      </c>
      <c r="U28" s="78">
        <v>8.9999999999999998E-4</v>
      </c>
    </row>
    <row r="29" spans="2:21">
      <c r="B29" t="s">
        <v>364</v>
      </c>
      <c r="C29" t="s">
        <v>365</v>
      </c>
      <c r="D29" t="s">
        <v>100</v>
      </c>
      <c r="E29" t="s">
        <v>123</v>
      </c>
      <c r="F29" t="s">
        <v>366</v>
      </c>
      <c r="G29" t="s">
        <v>338</v>
      </c>
      <c r="H29" t="s">
        <v>358</v>
      </c>
      <c r="I29" t="s">
        <v>207</v>
      </c>
      <c r="J29" t="s">
        <v>367</v>
      </c>
      <c r="K29" s="77">
        <v>3.08</v>
      </c>
      <c r="L29" t="s">
        <v>102</v>
      </c>
      <c r="M29" s="78">
        <v>2.3400000000000001E-2</v>
      </c>
      <c r="N29" s="78">
        <v>1.8700000000000001E-2</v>
      </c>
      <c r="O29" s="77">
        <v>125477.65</v>
      </c>
      <c r="P29" s="77">
        <v>109.67</v>
      </c>
      <c r="Q29" s="77">
        <v>0</v>
      </c>
      <c r="R29" s="77">
        <v>137.61133875499999</v>
      </c>
      <c r="S29" s="78">
        <v>0</v>
      </c>
      <c r="T29" s="78">
        <v>8.3999999999999995E-3</v>
      </c>
      <c r="U29" s="78">
        <v>1.1999999999999999E-3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338</v>
      </c>
      <c r="H30" t="s">
        <v>358</v>
      </c>
      <c r="I30" t="s">
        <v>207</v>
      </c>
      <c r="J30" t="s">
        <v>371</v>
      </c>
      <c r="K30" s="77">
        <v>7.12</v>
      </c>
      <c r="L30" t="s">
        <v>102</v>
      </c>
      <c r="M30" s="78">
        <v>5.8999999999999999E-3</v>
      </c>
      <c r="N30" s="78">
        <v>2.47E-2</v>
      </c>
      <c r="O30" s="77">
        <v>218149</v>
      </c>
      <c r="P30" s="77">
        <v>91.08</v>
      </c>
      <c r="Q30" s="77">
        <v>0</v>
      </c>
      <c r="R30" s="77">
        <v>198.69010919999999</v>
      </c>
      <c r="S30" s="78">
        <v>5.0000000000000001E-4</v>
      </c>
      <c r="T30" s="78">
        <v>1.21E-2</v>
      </c>
      <c r="U30" s="78">
        <v>1.6999999999999999E-3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338</v>
      </c>
      <c r="H31" t="s">
        <v>358</v>
      </c>
      <c r="I31" t="s">
        <v>207</v>
      </c>
      <c r="J31" t="s">
        <v>375</v>
      </c>
      <c r="K31" s="77">
        <v>5.01</v>
      </c>
      <c r="L31" t="s">
        <v>102</v>
      </c>
      <c r="M31" s="78">
        <v>2.81E-2</v>
      </c>
      <c r="N31" s="78">
        <v>1.9900000000000001E-2</v>
      </c>
      <c r="O31" s="77">
        <v>5800.8</v>
      </c>
      <c r="P31" s="77">
        <v>112.27</v>
      </c>
      <c r="Q31" s="77">
        <v>0</v>
      </c>
      <c r="R31" s="77">
        <v>6.5125581600000002</v>
      </c>
      <c r="S31" s="78">
        <v>0</v>
      </c>
      <c r="T31" s="78">
        <v>4.0000000000000002E-4</v>
      </c>
      <c r="U31" s="78">
        <v>1E-4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374</v>
      </c>
      <c r="G32" t="s">
        <v>338</v>
      </c>
      <c r="H32" t="s">
        <v>358</v>
      </c>
      <c r="I32" t="s">
        <v>207</v>
      </c>
      <c r="J32" t="s">
        <v>378</v>
      </c>
      <c r="K32" s="77">
        <v>1.62</v>
      </c>
      <c r="L32" t="s">
        <v>102</v>
      </c>
      <c r="M32" s="78">
        <v>2.8500000000000001E-2</v>
      </c>
      <c r="N32" s="78">
        <v>1.4E-2</v>
      </c>
      <c r="O32" s="77">
        <v>169280</v>
      </c>
      <c r="P32" s="77">
        <v>113.17</v>
      </c>
      <c r="Q32" s="77">
        <v>0</v>
      </c>
      <c r="R32" s="77">
        <v>191.57417599999999</v>
      </c>
      <c r="S32" s="78">
        <v>2.9999999999999997E-4</v>
      </c>
      <c r="T32" s="78">
        <v>1.17E-2</v>
      </c>
      <c r="U32" s="78">
        <v>1.6999999999999999E-3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338</v>
      </c>
      <c r="H33" t="s">
        <v>358</v>
      </c>
      <c r="I33" t="s">
        <v>207</v>
      </c>
      <c r="J33" t="s">
        <v>382</v>
      </c>
      <c r="K33" s="77">
        <v>6.69</v>
      </c>
      <c r="L33" t="s">
        <v>102</v>
      </c>
      <c r="M33" s="78">
        <v>2.5000000000000001E-3</v>
      </c>
      <c r="N33" s="78">
        <v>2.3699999999999999E-2</v>
      </c>
      <c r="O33" s="77">
        <v>248640</v>
      </c>
      <c r="P33" s="77">
        <v>91.18</v>
      </c>
      <c r="Q33" s="77">
        <v>0</v>
      </c>
      <c r="R33" s="77">
        <v>226.70995199999999</v>
      </c>
      <c r="S33" s="78">
        <v>2.0000000000000001E-4</v>
      </c>
      <c r="T33" s="78">
        <v>1.38E-2</v>
      </c>
      <c r="U33" s="78">
        <v>2E-3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325</v>
      </c>
      <c r="G34" t="s">
        <v>309</v>
      </c>
      <c r="H34" t="s">
        <v>358</v>
      </c>
      <c r="I34" t="s">
        <v>207</v>
      </c>
      <c r="J34" t="s">
        <v>385</v>
      </c>
      <c r="K34" s="77">
        <v>0.57999999999999996</v>
      </c>
      <c r="L34" t="s">
        <v>102</v>
      </c>
      <c r="M34" s="78">
        <v>1.4200000000000001E-2</v>
      </c>
      <c r="N34" s="78">
        <v>2.6700000000000002E-2</v>
      </c>
      <c r="O34" s="77">
        <v>7</v>
      </c>
      <c r="P34" s="77">
        <v>5403384</v>
      </c>
      <c r="Q34" s="77">
        <v>0</v>
      </c>
      <c r="R34" s="77">
        <v>378.23687999999999</v>
      </c>
      <c r="S34" s="78">
        <v>0</v>
      </c>
      <c r="T34" s="78">
        <v>2.3E-2</v>
      </c>
      <c r="U34" s="78">
        <v>3.3E-3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338</v>
      </c>
      <c r="H35" t="s">
        <v>358</v>
      </c>
      <c r="I35" t="s">
        <v>207</v>
      </c>
      <c r="J35" t="s">
        <v>389</v>
      </c>
      <c r="K35" s="77">
        <v>1.45</v>
      </c>
      <c r="L35" t="s">
        <v>102</v>
      </c>
      <c r="M35" s="78">
        <v>0.04</v>
      </c>
      <c r="N35" s="78">
        <v>4.8999999999999998E-3</v>
      </c>
      <c r="O35" s="77">
        <v>13195.13</v>
      </c>
      <c r="P35" s="77">
        <v>112.29</v>
      </c>
      <c r="Q35" s="77">
        <v>0</v>
      </c>
      <c r="R35" s="77">
        <v>14.816811477</v>
      </c>
      <c r="S35" s="78">
        <v>1E-4</v>
      </c>
      <c r="T35" s="78">
        <v>8.9999999999999998E-4</v>
      </c>
      <c r="U35" s="78">
        <v>1E-4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392</v>
      </c>
      <c r="G36" t="s">
        <v>393</v>
      </c>
      <c r="H36" t="s">
        <v>358</v>
      </c>
      <c r="I36" t="s">
        <v>207</v>
      </c>
      <c r="J36" t="s">
        <v>394</v>
      </c>
      <c r="K36" s="77">
        <v>3.38</v>
      </c>
      <c r="L36" t="s">
        <v>102</v>
      </c>
      <c r="M36" s="78">
        <v>4.2999999999999997E-2</v>
      </c>
      <c r="N36" s="78">
        <v>1.29E-2</v>
      </c>
      <c r="O36" s="77">
        <v>125627.15</v>
      </c>
      <c r="P36" s="77">
        <v>117.76</v>
      </c>
      <c r="Q36" s="77">
        <v>29.11825</v>
      </c>
      <c r="R36" s="77">
        <v>177.05678184000001</v>
      </c>
      <c r="S36" s="78">
        <v>2.0000000000000001E-4</v>
      </c>
      <c r="T36" s="78">
        <v>1.0800000000000001E-2</v>
      </c>
      <c r="U36" s="78">
        <v>1.5E-3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397</v>
      </c>
      <c r="G37" t="s">
        <v>398</v>
      </c>
      <c r="H37" t="s">
        <v>399</v>
      </c>
      <c r="I37" t="s">
        <v>207</v>
      </c>
      <c r="J37" t="s">
        <v>400</v>
      </c>
      <c r="K37" s="77">
        <v>6.07</v>
      </c>
      <c r="L37" t="s">
        <v>102</v>
      </c>
      <c r="M37" s="78">
        <v>5.1499999999999997E-2</v>
      </c>
      <c r="N37" s="78">
        <v>2.6800000000000001E-2</v>
      </c>
      <c r="O37" s="77">
        <v>50556.18</v>
      </c>
      <c r="P37" s="77">
        <v>151.26</v>
      </c>
      <c r="Q37" s="77">
        <v>0</v>
      </c>
      <c r="R37" s="77">
        <v>76.471277868000001</v>
      </c>
      <c r="S37" s="78">
        <v>0</v>
      </c>
      <c r="T37" s="78">
        <v>4.7000000000000002E-3</v>
      </c>
      <c r="U37" s="78">
        <v>6.9999999999999999E-4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338</v>
      </c>
      <c r="H38" t="s">
        <v>399</v>
      </c>
      <c r="I38" t="s">
        <v>207</v>
      </c>
      <c r="J38" t="s">
        <v>313</v>
      </c>
      <c r="K38" s="77">
        <v>0.4</v>
      </c>
      <c r="L38" t="s">
        <v>102</v>
      </c>
      <c r="M38" s="78">
        <v>4.4499999999999998E-2</v>
      </c>
      <c r="N38" s="78">
        <v>1.2E-2</v>
      </c>
      <c r="O38" s="77">
        <v>57050.66</v>
      </c>
      <c r="P38" s="77">
        <v>114.76</v>
      </c>
      <c r="Q38" s="77">
        <v>0</v>
      </c>
      <c r="R38" s="77">
        <v>65.471337415999997</v>
      </c>
      <c r="S38" s="78">
        <v>2.9999999999999997E-4</v>
      </c>
      <c r="T38" s="78">
        <v>4.0000000000000001E-3</v>
      </c>
      <c r="U38" s="78">
        <v>5.9999999999999995E-4</v>
      </c>
    </row>
    <row r="39" spans="2:21">
      <c r="B39" t="s">
        <v>404</v>
      </c>
      <c r="C39" t="s">
        <v>405</v>
      </c>
      <c r="D39" t="s">
        <v>100</v>
      </c>
      <c r="E39" t="s">
        <v>123</v>
      </c>
      <c r="F39" t="s">
        <v>406</v>
      </c>
      <c r="G39" t="s">
        <v>338</v>
      </c>
      <c r="H39" t="s">
        <v>407</v>
      </c>
      <c r="I39" t="s">
        <v>150</v>
      </c>
      <c r="J39" t="s">
        <v>408</v>
      </c>
      <c r="K39" s="77">
        <v>5.82</v>
      </c>
      <c r="L39" t="s">
        <v>102</v>
      </c>
      <c r="M39" s="78">
        <v>1.3299999999999999E-2</v>
      </c>
      <c r="N39" s="78">
        <v>2.93E-2</v>
      </c>
      <c r="O39" s="77">
        <v>184000</v>
      </c>
      <c r="P39" s="77">
        <v>97.46</v>
      </c>
      <c r="Q39" s="77">
        <v>0</v>
      </c>
      <c r="R39" s="77">
        <v>179.32640000000001</v>
      </c>
      <c r="S39" s="78">
        <v>1E-4</v>
      </c>
      <c r="T39" s="78">
        <v>1.09E-2</v>
      </c>
      <c r="U39" s="78">
        <v>1.6000000000000001E-3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406</v>
      </c>
      <c r="G40" t="s">
        <v>338</v>
      </c>
      <c r="H40" t="s">
        <v>399</v>
      </c>
      <c r="I40" t="s">
        <v>207</v>
      </c>
      <c r="J40" t="s">
        <v>411</v>
      </c>
      <c r="K40" s="77">
        <v>6.32</v>
      </c>
      <c r="L40" t="s">
        <v>102</v>
      </c>
      <c r="M40" s="78">
        <v>1.8700000000000001E-2</v>
      </c>
      <c r="N40" s="78">
        <v>2.9600000000000001E-2</v>
      </c>
      <c r="O40" s="77">
        <v>257000</v>
      </c>
      <c r="P40" s="77">
        <v>96.64</v>
      </c>
      <c r="Q40" s="77">
        <v>0</v>
      </c>
      <c r="R40" s="77">
        <v>248.3648</v>
      </c>
      <c r="S40" s="78">
        <v>4.0000000000000002E-4</v>
      </c>
      <c r="T40" s="78">
        <v>1.5100000000000001E-2</v>
      </c>
      <c r="U40" s="78">
        <v>2.2000000000000001E-3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338</v>
      </c>
      <c r="H41" t="s">
        <v>407</v>
      </c>
      <c r="I41" t="s">
        <v>150</v>
      </c>
      <c r="J41" t="s">
        <v>367</v>
      </c>
      <c r="K41" s="77">
        <v>4.76</v>
      </c>
      <c r="L41" t="s">
        <v>102</v>
      </c>
      <c r="M41" s="78">
        <v>1.9599999999999999E-2</v>
      </c>
      <c r="N41" s="78">
        <v>2.1299999999999999E-2</v>
      </c>
      <c r="O41" s="77">
        <v>12597</v>
      </c>
      <c r="P41" s="77">
        <v>107.72</v>
      </c>
      <c r="Q41" s="77">
        <v>0</v>
      </c>
      <c r="R41" s="77">
        <v>13.569488399999999</v>
      </c>
      <c r="S41" s="78">
        <v>0</v>
      </c>
      <c r="T41" s="78">
        <v>8.0000000000000004E-4</v>
      </c>
      <c r="U41" s="78">
        <v>1E-4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338</v>
      </c>
      <c r="H42" t="s">
        <v>399</v>
      </c>
      <c r="I42" t="s">
        <v>207</v>
      </c>
      <c r="J42" t="s">
        <v>418</v>
      </c>
      <c r="K42" s="77">
        <v>3.12</v>
      </c>
      <c r="L42" t="s">
        <v>102</v>
      </c>
      <c r="M42" s="78">
        <v>2.1499999999999998E-2</v>
      </c>
      <c r="N42" s="78">
        <v>2.1700000000000001E-2</v>
      </c>
      <c r="O42" s="77">
        <v>168765.1</v>
      </c>
      <c r="P42" s="77">
        <v>109.16</v>
      </c>
      <c r="Q42" s="77">
        <v>0</v>
      </c>
      <c r="R42" s="77">
        <v>184.22398315999999</v>
      </c>
      <c r="S42" s="78">
        <v>1E-4</v>
      </c>
      <c r="T42" s="78">
        <v>1.12E-2</v>
      </c>
      <c r="U42" s="78">
        <v>1.6000000000000001E-3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422</v>
      </c>
      <c r="H43" t="s">
        <v>423</v>
      </c>
      <c r="I43" t="s">
        <v>150</v>
      </c>
      <c r="J43" t="s">
        <v>394</v>
      </c>
      <c r="K43" s="77">
        <v>5.56</v>
      </c>
      <c r="L43" t="s">
        <v>102</v>
      </c>
      <c r="M43" s="78">
        <v>1E-3</v>
      </c>
      <c r="N43" s="78">
        <v>2.1100000000000001E-2</v>
      </c>
      <c r="O43" s="77">
        <v>142890.45000000001</v>
      </c>
      <c r="P43" s="77">
        <v>94.72</v>
      </c>
      <c r="Q43" s="77">
        <v>0</v>
      </c>
      <c r="R43" s="77">
        <v>135.34583423999999</v>
      </c>
      <c r="S43" s="78">
        <v>8.0000000000000004E-4</v>
      </c>
      <c r="T43" s="78">
        <v>8.2000000000000007E-3</v>
      </c>
      <c r="U43" s="78">
        <v>1.1999999999999999E-3</v>
      </c>
    </row>
    <row r="44" spans="2:21">
      <c r="B44" t="s">
        <v>424</v>
      </c>
      <c r="C44" t="s">
        <v>425</v>
      </c>
      <c r="D44" t="s">
        <v>100</v>
      </c>
      <c r="E44" t="s">
        <v>123</v>
      </c>
      <c r="F44" t="s">
        <v>426</v>
      </c>
      <c r="G44" t="s">
        <v>357</v>
      </c>
      <c r="H44" t="s">
        <v>427</v>
      </c>
      <c r="I44" t="s">
        <v>207</v>
      </c>
      <c r="J44" t="s">
        <v>428</v>
      </c>
      <c r="K44" s="77">
        <v>1.46</v>
      </c>
      <c r="L44" t="s">
        <v>102</v>
      </c>
      <c r="M44" s="78">
        <v>5.3499999999999999E-2</v>
      </c>
      <c r="N44" s="78">
        <v>3.8699999999999998E-2</v>
      </c>
      <c r="O44" s="77">
        <v>114230.67</v>
      </c>
      <c r="P44" s="77">
        <v>113.14</v>
      </c>
      <c r="Q44" s="77">
        <v>0</v>
      </c>
      <c r="R44" s="77">
        <v>129.24058003799999</v>
      </c>
      <c r="S44" s="78">
        <v>2.0000000000000001E-4</v>
      </c>
      <c r="T44" s="78">
        <v>7.9000000000000008E-3</v>
      </c>
      <c r="U44" s="78">
        <v>1.1000000000000001E-3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426</v>
      </c>
      <c r="G45" t="s">
        <v>357</v>
      </c>
      <c r="H45" t="s">
        <v>427</v>
      </c>
      <c r="I45" t="s">
        <v>207</v>
      </c>
      <c r="J45" t="s">
        <v>431</v>
      </c>
      <c r="K45" s="77">
        <v>4.8899999999999997</v>
      </c>
      <c r="L45" t="s">
        <v>102</v>
      </c>
      <c r="M45" s="78">
        <v>1.2500000000000001E-2</v>
      </c>
      <c r="N45" s="78">
        <v>5.4300000000000001E-2</v>
      </c>
      <c r="O45" s="77">
        <v>404000</v>
      </c>
      <c r="P45" s="77">
        <v>85.86</v>
      </c>
      <c r="Q45" s="77">
        <v>0</v>
      </c>
      <c r="R45" s="77">
        <v>346.87439999999998</v>
      </c>
      <c r="S45" s="78">
        <v>4.0000000000000002E-4</v>
      </c>
      <c r="T45" s="78">
        <v>2.1100000000000001E-2</v>
      </c>
      <c r="U45" s="78">
        <v>3.0000000000000001E-3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338</v>
      </c>
      <c r="H46" t="s">
        <v>423</v>
      </c>
      <c r="I46" t="s">
        <v>150</v>
      </c>
      <c r="J46" t="s">
        <v>435</v>
      </c>
      <c r="K46" s="77">
        <v>7.4</v>
      </c>
      <c r="L46" t="s">
        <v>102</v>
      </c>
      <c r="M46" s="78">
        <v>3.8999999999999998E-3</v>
      </c>
      <c r="N46" s="78">
        <v>2.7699999999999999E-2</v>
      </c>
      <c r="O46" s="77">
        <v>440624</v>
      </c>
      <c r="P46" s="77">
        <v>87.33</v>
      </c>
      <c r="Q46" s="77">
        <v>0</v>
      </c>
      <c r="R46" s="77">
        <v>384.7969392</v>
      </c>
      <c r="S46" s="78">
        <v>1.8E-3</v>
      </c>
      <c r="T46" s="78">
        <v>2.3400000000000001E-2</v>
      </c>
      <c r="U46" s="78">
        <v>3.3E-3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338</v>
      </c>
      <c r="H47" t="s">
        <v>427</v>
      </c>
      <c r="I47" t="s">
        <v>207</v>
      </c>
      <c r="J47" t="s">
        <v>439</v>
      </c>
      <c r="K47" s="77">
        <v>6.88</v>
      </c>
      <c r="L47" t="s">
        <v>102</v>
      </c>
      <c r="M47" s="78">
        <v>5.0000000000000001E-3</v>
      </c>
      <c r="N47" s="78">
        <v>3.0099999999999998E-2</v>
      </c>
      <c r="O47" s="77">
        <v>258400</v>
      </c>
      <c r="P47" s="77">
        <v>88.74</v>
      </c>
      <c r="Q47" s="77">
        <v>0</v>
      </c>
      <c r="R47" s="77">
        <v>229.30416</v>
      </c>
      <c r="S47" s="78">
        <v>1.4E-3</v>
      </c>
      <c r="T47" s="78">
        <v>1.4E-2</v>
      </c>
      <c r="U47" s="78">
        <v>2E-3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442</v>
      </c>
      <c r="G48" t="s">
        <v>443</v>
      </c>
      <c r="H48" t="s">
        <v>423</v>
      </c>
      <c r="I48" t="s">
        <v>150</v>
      </c>
      <c r="J48" t="s">
        <v>394</v>
      </c>
      <c r="K48" s="77">
        <v>1.78</v>
      </c>
      <c r="L48" t="s">
        <v>102</v>
      </c>
      <c r="M48" s="78">
        <v>1.8499999999999999E-2</v>
      </c>
      <c r="N48" s="78">
        <v>1.9300000000000001E-2</v>
      </c>
      <c r="O48" s="77">
        <v>193222.48</v>
      </c>
      <c r="P48" s="77">
        <v>107.26</v>
      </c>
      <c r="Q48" s="77">
        <v>0</v>
      </c>
      <c r="R48" s="77">
        <v>207.25043204799999</v>
      </c>
      <c r="S48" s="78">
        <v>2.0000000000000001E-4</v>
      </c>
      <c r="T48" s="78">
        <v>1.26E-2</v>
      </c>
      <c r="U48" s="78">
        <v>1.8E-3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332</v>
      </c>
      <c r="H49" t="s">
        <v>427</v>
      </c>
      <c r="I49" t="s">
        <v>207</v>
      </c>
      <c r="J49" t="s">
        <v>313</v>
      </c>
      <c r="K49" s="77">
        <v>4.0199999999999996</v>
      </c>
      <c r="L49" t="s">
        <v>102</v>
      </c>
      <c r="M49" s="78">
        <v>1.23E-2</v>
      </c>
      <c r="N49" s="78">
        <v>1.9599999999999999E-2</v>
      </c>
      <c r="O49" s="77">
        <v>149642.62</v>
      </c>
      <c r="P49" s="77">
        <v>104.88</v>
      </c>
      <c r="Q49" s="77">
        <v>0</v>
      </c>
      <c r="R49" s="77">
        <v>156.94517985600001</v>
      </c>
      <c r="S49" s="78">
        <v>1E-4</v>
      </c>
      <c r="T49" s="78">
        <v>9.5999999999999992E-3</v>
      </c>
      <c r="U49" s="78">
        <v>1.4E-3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449</v>
      </c>
      <c r="G50" t="s">
        <v>357</v>
      </c>
      <c r="H50" t="s">
        <v>450</v>
      </c>
      <c r="I50" t="s">
        <v>150</v>
      </c>
      <c r="J50" t="s">
        <v>313</v>
      </c>
      <c r="K50" s="77">
        <v>1.69</v>
      </c>
      <c r="L50" t="s">
        <v>102</v>
      </c>
      <c r="M50" s="78">
        <v>4.65E-2</v>
      </c>
      <c r="N50" s="78">
        <v>2.01E-2</v>
      </c>
      <c r="O50" s="77">
        <v>104247.6</v>
      </c>
      <c r="P50" s="77">
        <v>113.52</v>
      </c>
      <c r="Q50" s="77">
        <v>0</v>
      </c>
      <c r="R50" s="77">
        <v>118.34187552</v>
      </c>
      <c r="S50" s="78">
        <v>2.0000000000000001E-4</v>
      </c>
      <c r="T50" s="78">
        <v>7.1999999999999998E-3</v>
      </c>
      <c r="U50" s="78">
        <v>1E-3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449</v>
      </c>
      <c r="G51" t="s">
        <v>357</v>
      </c>
      <c r="H51" t="s">
        <v>450</v>
      </c>
      <c r="I51" t="s">
        <v>150</v>
      </c>
      <c r="J51" t="s">
        <v>453</v>
      </c>
      <c r="K51" s="77">
        <v>6.02</v>
      </c>
      <c r="L51" t="s">
        <v>102</v>
      </c>
      <c r="M51" s="78">
        <v>4.3E-3</v>
      </c>
      <c r="N51" s="78">
        <v>3.6299999999999999E-2</v>
      </c>
      <c r="O51" s="77">
        <v>446000</v>
      </c>
      <c r="P51" s="77">
        <v>86.29</v>
      </c>
      <c r="Q51" s="77">
        <v>0</v>
      </c>
      <c r="R51" s="77">
        <v>384.85340000000002</v>
      </c>
      <c r="S51" s="78">
        <v>1.8E-3</v>
      </c>
      <c r="T51" s="78">
        <v>2.3400000000000001E-2</v>
      </c>
      <c r="U51" s="78">
        <v>3.3E-3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456</v>
      </c>
      <c r="G52" t="s">
        <v>357</v>
      </c>
      <c r="H52" t="s">
        <v>457</v>
      </c>
      <c r="I52" t="s">
        <v>207</v>
      </c>
      <c r="J52" t="s">
        <v>458</v>
      </c>
      <c r="K52" s="77">
        <v>5.66</v>
      </c>
      <c r="L52" t="s">
        <v>102</v>
      </c>
      <c r="M52" s="78">
        <v>7.4000000000000003E-3</v>
      </c>
      <c r="N52" s="78">
        <v>3.3000000000000002E-2</v>
      </c>
      <c r="O52" s="77">
        <v>327000</v>
      </c>
      <c r="P52" s="77">
        <v>91.08</v>
      </c>
      <c r="Q52" s="77">
        <v>0</v>
      </c>
      <c r="R52" s="77">
        <v>297.83159999999998</v>
      </c>
      <c r="S52" s="78">
        <v>1.1000000000000001E-3</v>
      </c>
      <c r="T52" s="78">
        <v>1.8100000000000002E-2</v>
      </c>
      <c r="U52" s="78">
        <v>2.5999999999999999E-3</v>
      </c>
    </row>
    <row r="53" spans="2:21">
      <c r="B53" t="s">
        <v>459</v>
      </c>
      <c r="C53" t="s">
        <v>460</v>
      </c>
      <c r="D53" t="s">
        <v>100</v>
      </c>
      <c r="E53" t="s">
        <v>123</v>
      </c>
      <c r="F53" t="s">
        <v>461</v>
      </c>
      <c r="G53" t="s">
        <v>357</v>
      </c>
      <c r="H53" t="s">
        <v>450</v>
      </c>
      <c r="I53" t="s">
        <v>150</v>
      </c>
      <c r="J53" t="s">
        <v>313</v>
      </c>
      <c r="K53" s="77">
        <v>0.56999999999999995</v>
      </c>
      <c r="L53" t="s">
        <v>102</v>
      </c>
      <c r="M53" s="78">
        <v>3.6999999999999998E-2</v>
      </c>
      <c r="N53" s="78">
        <v>1.5100000000000001E-2</v>
      </c>
      <c r="O53" s="77">
        <v>62600.12</v>
      </c>
      <c r="P53" s="77">
        <v>110.19</v>
      </c>
      <c r="Q53" s="77">
        <v>0</v>
      </c>
      <c r="R53" s="77">
        <v>68.979072228000007</v>
      </c>
      <c r="S53" s="78">
        <v>2.0000000000000001E-4</v>
      </c>
      <c r="T53" s="78">
        <v>4.1999999999999997E-3</v>
      </c>
      <c r="U53" s="78">
        <v>5.9999999999999995E-4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464</v>
      </c>
      <c r="G54" t="s">
        <v>338</v>
      </c>
      <c r="H54" t="s">
        <v>457</v>
      </c>
      <c r="I54" t="s">
        <v>207</v>
      </c>
      <c r="J54" t="s">
        <v>465</v>
      </c>
      <c r="K54" s="77">
        <v>2.39</v>
      </c>
      <c r="L54" t="s">
        <v>102</v>
      </c>
      <c r="M54" s="78">
        <v>3.0599999999999999E-2</v>
      </c>
      <c r="N54" s="78">
        <v>1.5900000000000001E-2</v>
      </c>
      <c r="O54" s="77">
        <v>113537.7</v>
      </c>
      <c r="P54" s="77">
        <v>112.49</v>
      </c>
      <c r="Q54" s="77">
        <v>0</v>
      </c>
      <c r="R54" s="77">
        <v>127.71855873</v>
      </c>
      <c r="S54" s="78">
        <v>2.9999999999999997E-4</v>
      </c>
      <c r="T54" s="78">
        <v>7.7999999999999996E-3</v>
      </c>
      <c r="U54" s="78">
        <v>1.1000000000000001E-3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464</v>
      </c>
      <c r="G55" t="s">
        <v>338</v>
      </c>
      <c r="H55" t="s">
        <v>457</v>
      </c>
      <c r="I55" t="s">
        <v>207</v>
      </c>
      <c r="J55" t="s">
        <v>468</v>
      </c>
      <c r="K55" s="77">
        <v>0.17</v>
      </c>
      <c r="L55" t="s">
        <v>102</v>
      </c>
      <c r="M55" s="78">
        <v>4.5999999999999999E-2</v>
      </c>
      <c r="N55" s="78">
        <v>1.6899999999999998E-2</v>
      </c>
      <c r="O55" s="77">
        <v>2015.3</v>
      </c>
      <c r="P55" s="77">
        <v>110.5</v>
      </c>
      <c r="Q55" s="77">
        <v>0</v>
      </c>
      <c r="R55" s="77">
        <v>2.2269065000000001</v>
      </c>
      <c r="S55" s="78">
        <v>1E-4</v>
      </c>
      <c r="T55" s="78">
        <v>1E-4</v>
      </c>
      <c r="U55" s="78">
        <v>0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422</v>
      </c>
      <c r="H56" t="s">
        <v>457</v>
      </c>
      <c r="I56" t="s">
        <v>207</v>
      </c>
      <c r="J56" t="s">
        <v>472</v>
      </c>
      <c r="K56" s="77">
        <v>5.2</v>
      </c>
      <c r="L56" t="s">
        <v>102</v>
      </c>
      <c r="M56" s="78">
        <v>7.4999999999999997E-3</v>
      </c>
      <c r="N56" s="78">
        <v>3.2399999999999998E-2</v>
      </c>
      <c r="O56" s="77">
        <v>166000</v>
      </c>
      <c r="P56" s="77">
        <v>92.07</v>
      </c>
      <c r="Q56" s="77">
        <v>0</v>
      </c>
      <c r="R56" s="77">
        <v>152.83619999999999</v>
      </c>
      <c r="S56" s="78">
        <v>2.0000000000000001E-4</v>
      </c>
      <c r="T56" s="78">
        <v>9.2999999999999992E-3</v>
      </c>
      <c r="U56" s="78">
        <v>1.2999999999999999E-3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475</v>
      </c>
      <c r="G57" t="s">
        <v>422</v>
      </c>
      <c r="H57" t="s">
        <v>457</v>
      </c>
      <c r="I57" t="s">
        <v>207</v>
      </c>
      <c r="J57" t="s">
        <v>371</v>
      </c>
      <c r="K57" s="77">
        <v>5.22</v>
      </c>
      <c r="L57" t="s">
        <v>102</v>
      </c>
      <c r="M57" s="78">
        <v>3.2500000000000001E-2</v>
      </c>
      <c r="N57" s="78">
        <v>3.3399999999999999E-2</v>
      </c>
      <c r="O57" s="77">
        <v>219000</v>
      </c>
      <c r="P57" s="77">
        <v>106.98</v>
      </c>
      <c r="Q57" s="77">
        <v>0</v>
      </c>
      <c r="R57" s="77">
        <v>234.28620000000001</v>
      </c>
      <c r="S57" s="78">
        <v>5.0000000000000001E-4</v>
      </c>
      <c r="T57" s="78">
        <v>1.43E-2</v>
      </c>
      <c r="U57" s="78">
        <v>2E-3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478</v>
      </c>
      <c r="G58" t="s">
        <v>332</v>
      </c>
      <c r="H58" t="s">
        <v>479</v>
      </c>
      <c r="I58" t="s">
        <v>150</v>
      </c>
      <c r="J58" t="s">
        <v>480</v>
      </c>
      <c r="K58" s="77">
        <v>4.83</v>
      </c>
      <c r="L58" t="s">
        <v>102</v>
      </c>
      <c r="M58" s="78">
        <v>1.7999999999999999E-2</v>
      </c>
      <c r="N58" s="78">
        <v>2.53E-2</v>
      </c>
      <c r="O58" s="77">
        <v>356400</v>
      </c>
      <c r="P58" s="77">
        <v>103.6</v>
      </c>
      <c r="Q58" s="77">
        <v>0</v>
      </c>
      <c r="R58" s="77">
        <v>369.23039999999997</v>
      </c>
      <c r="S58" s="78">
        <v>2.9999999999999997E-4</v>
      </c>
      <c r="T58" s="78">
        <v>2.2499999999999999E-2</v>
      </c>
      <c r="U58" s="78">
        <v>3.2000000000000002E-3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483</v>
      </c>
      <c r="G59" t="s">
        <v>338</v>
      </c>
      <c r="H59" t="s">
        <v>484</v>
      </c>
      <c r="I59" t="s">
        <v>207</v>
      </c>
      <c r="J59" t="s">
        <v>485</v>
      </c>
      <c r="K59" s="77">
        <v>3.69</v>
      </c>
      <c r="L59" t="s">
        <v>102</v>
      </c>
      <c r="M59" s="78">
        <v>3.3000000000000002E-2</v>
      </c>
      <c r="N59" s="78">
        <v>3.4299999999999997E-2</v>
      </c>
      <c r="O59" s="77">
        <v>177000</v>
      </c>
      <c r="P59" s="77">
        <v>107.18</v>
      </c>
      <c r="Q59" s="77">
        <v>0</v>
      </c>
      <c r="R59" s="77">
        <v>189.70859999999999</v>
      </c>
      <c r="S59" s="78">
        <v>2.9999999999999997E-4</v>
      </c>
      <c r="T59" s="78">
        <v>1.1599999999999999E-2</v>
      </c>
      <c r="U59" s="78">
        <v>1.6000000000000001E-3</v>
      </c>
    </row>
    <row r="60" spans="2:21">
      <c r="B60" s="79" t="s">
        <v>256</v>
      </c>
      <c r="C60" s="16"/>
      <c r="D60" s="16"/>
      <c r="E60" s="16"/>
      <c r="F60" s="16"/>
      <c r="K60" s="81">
        <v>3.3</v>
      </c>
      <c r="N60" s="80">
        <v>-1.41E-2</v>
      </c>
      <c r="O60" s="81">
        <v>4948846.6500000004</v>
      </c>
      <c r="Q60" s="81">
        <v>0</v>
      </c>
      <c r="R60" s="81">
        <v>5016.198507776</v>
      </c>
      <c r="T60" s="80">
        <v>0.3054</v>
      </c>
      <c r="U60" s="80">
        <v>4.3499999999999997E-2</v>
      </c>
    </row>
    <row r="61" spans="2:21">
      <c r="B61" t="s">
        <v>486</v>
      </c>
      <c r="C61" t="s">
        <v>487</v>
      </c>
      <c r="D61" t="s">
        <v>100</v>
      </c>
      <c r="E61" t="s">
        <v>123</v>
      </c>
      <c r="F61" t="s">
        <v>337</v>
      </c>
      <c r="G61" t="s">
        <v>338</v>
      </c>
      <c r="H61" t="s">
        <v>333</v>
      </c>
      <c r="I61" t="s">
        <v>150</v>
      </c>
      <c r="J61" t="s">
        <v>378</v>
      </c>
      <c r="K61" s="77">
        <v>1.23</v>
      </c>
      <c r="L61" t="s">
        <v>102</v>
      </c>
      <c r="M61" s="78">
        <v>1.6299999999999999E-2</v>
      </c>
      <c r="N61" s="78">
        <v>3.3599999999999998E-2</v>
      </c>
      <c r="O61" s="77">
        <v>144471.75</v>
      </c>
      <c r="P61" s="77">
        <v>98.34</v>
      </c>
      <c r="Q61" s="77">
        <v>0</v>
      </c>
      <c r="R61" s="77">
        <v>142.07351894999999</v>
      </c>
      <c r="S61" s="78">
        <v>5.0000000000000001E-4</v>
      </c>
      <c r="T61" s="78">
        <v>8.6999999999999994E-3</v>
      </c>
      <c r="U61" s="78">
        <v>1.1999999999999999E-3</v>
      </c>
    </row>
    <row r="62" spans="2:21">
      <c r="B62" t="s">
        <v>488</v>
      </c>
      <c r="C62" t="s">
        <v>489</v>
      </c>
      <c r="D62" t="s">
        <v>100</v>
      </c>
      <c r="E62" t="s">
        <v>123</v>
      </c>
      <c r="F62" t="s">
        <v>490</v>
      </c>
      <c r="G62" t="s">
        <v>491</v>
      </c>
      <c r="H62" t="s">
        <v>342</v>
      </c>
      <c r="I62" t="s">
        <v>207</v>
      </c>
      <c r="J62" t="s">
        <v>492</v>
      </c>
      <c r="K62" s="77">
        <v>2.95</v>
      </c>
      <c r="L62" t="s">
        <v>102</v>
      </c>
      <c r="M62" s="78">
        <v>2.6100000000000002E-2</v>
      </c>
      <c r="N62" s="78">
        <v>3.7100000000000001E-2</v>
      </c>
      <c r="O62" s="77">
        <v>158116.06</v>
      </c>
      <c r="P62" s="77">
        <v>97.57</v>
      </c>
      <c r="Q62" s="77">
        <v>0</v>
      </c>
      <c r="R62" s="77">
        <v>154.27383974200001</v>
      </c>
      <c r="S62" s="78">
        <v>2.9999999999999997E-4</v>
      </c>
      <c r="T62" s="78">
        <v>9.4000000000000004E-3</v>
      </c>
      <c r="U62" s="78">
        <v>1.2999999999999999E-3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495</v>
      </c>
      <c r="G63" t="s">
        <v>496</v>
      </c>
      <c r="H63" t="s">
        <v>497</v>
      </c>
      <c r="I63" t="s">
        <v>150</v>
      </c>
      <c r="J63" t="s">
        <v>498</v>
      </c>
      <c r="K63" s="77">
        <v>0.9</v>
      </c>
      <c r="L63" t="s">
        <v>102</v>
      </c>
      <c r="M63" s="78">
        <v>1.49E-2</v>
      </c>
      <c r="N63" s="78">
        <v>3.7100000000000001E-2</v>
      </c>
      <c r="O63" s="77">
        <v>1933.13</v>
      </c>
      <c r="P63" s="77">
        <v>98.55</v>
      </c>
      <c r="Q63" s="77">
        <v>0</v>
      </c>
      <c r="R63" s="77">
        <v>1.9050996149999999</v>
      </c>
      <c r="S63" s="78">
        <v>0</v>
      </c>
      <c r="T63" s="78">
        <v>1E-4</v>
      </c>
      <c r="U63" s="78">
        <v>0</v>
      </c>
    </row>
    <row r="64" spans="2:21">
      <c r="B64" t="s">
        <v>499</v>
      </c>
      <c r="C64" t="s">
        <v>500</v>
      </c>
      <c r="D64" t="s">
        <v>100</v>
      </c>
      <c r="E64" t="s">
        <v>123</v>
      </c>
      <c r="F64" t="s">
        <v>501</v>
      </c>
      <c r="G64" t="s">
        <v>398</v>
      </c>
      <c r="H64" t="s">
        <v>358</v>
      </c>
      <c r="I64" t="s">
        <v>207</v>
      </c>
      <c r="J64" t="s">
        <v>502</v>
      </c>
      <c r="K64" s="77">
        <v>0.99</v>
      </c>
      <c r="L64" t="s">
        <v>102</v>
      </c>
      <c r="M64" s="78">
        <v>2.4500000000000001E-2</v>
      </c>
      <c r="N64" s="78">
        <v>3.56E-2</v>
      </c>
      <c r="O64" s="77">
        <v>59898</v>
      </c>
      <c r="P64" s="77">
        <v>98.95</v>
      </c>
      <c r="Q64" s="77">
        <v>0</v>
      </c>
      <c r="R64" s="77">
        <v>59.269070999999997</v>
      </c>
      <c r="S64" s="78">
        <v>1E-4</v>
      </c>
      <c r="T64" s="78">
        <v>3.5999999999999999E-3</v>
      </c>
      <c r="U64" s="78">
        <v>5.0000000000000001E-4</v>
      </c>
    </row>
    <row r="65" spans="2:21">
      <c r="B65" t="s">
        <v>503</v>
      </c>
      <c r="C65" t="s">
        <v>504</v>
      </c>
      <c r="D65" t="s">
        <v>100</v>
      </c>
      <c r="E65" t="s">
        <v>123</v>
      </c>
      <c r="F65" t="s">
        <v>505</v>
      </c>
      <c r="G65" t="s">
        <v>357</v>
      </c>
      <c r="H65" t="s">
        <v>497</v>
      </c>
      <c r="I65" t="s">
        <v>150</v>
      </c>
      <c r="J65" t="s">
        <v>465</v>
      </c>
      <c r="K65" s="77">
        <v>5.26</v>
      </c>
      <c r="L65" t="s">
        <v>102</v>
      </c>
      <c r="M65" s="78">
        <v>3.6900000000000002E-2</v>
      </c>
      <c r="N65" s="78">
        <v>5.0700000000000002E-2</v>
      </c>
      <c r="O65" s="77">
        <v>100229.64</v>
      </c>
      <c r="P65" s="77">
        <v>93.98</v>
      </c>
      <c r="Q65" s="77">
        <v>0</v>
      </c>
      <c r="R65" s="77">
        <v>94.195815671999995</v>
      </c>
      <c r="S65" s="78">
        <v>2.9999999999999997E-4</v>
      </c>
      <c r="T65" s="78">
        <v>5.7000000000000002E-3</v>
      </c>
      <c r="U65" s="78">
        <v>8.0000000000000004E-4</v>
      </c>
    </row>
    <row r="66" spans="2:21">
      <c r="B66" t="s">
        <v>506</v>
      </c>
      <c r="C66" t="s">
        <v>507</v>
      </c>
      <c r="D66" t="s">
        <v>100</v>
      </c>
      <c r="E66" t="s">
        <v>123</v>
      </c>
      <c r="F66" t="s">
        <v>403</v>
      </c>
      <c r="G66" t="s">
        <v>338</v>
      </c>
      <c r="H66" t="s">
        <v>399</v>
      </c>
      <c r="I66" t="s">
        <v>207</v>
      </c>
      <c r="J66" t="s">
        <v>508</v>
      </c>
      <c r="K66" s="77">
        <v>7.86</v>
      </c>
      <c r="L66" t="s">
        <v>102</v>
      </c>
      <c r="M66" s="78">
        <v>4.9399999999999999E-2</v>
      </c>
      <c r="N66" s="78">
        <v>5.4199999999999998E-2</v>
      </c>
      <c r="O66" s="77">
        <v>266000</v>
      </c>
      <c r="P66" s="77">
        <v>96.66</v>
      </c>
      <c r="Q66" s="77">
        <v>0</v>
      </c>
      <c r="R66" s="77">
        <v>257.11559999999997</v>
      </c>
      <c r="S66" s="78">
        <v>8.9999999999999998E-4</v>
      </c>
      <c r="T66" s="78">
        <v>1.5699999999999999E-2</v>
      </c>
      <c r="U66" s="78">
        <v>2.2000000000000001E-3</v>
      </c>
    </row>
    <row r="67" spans="2:21">
      <c r="B67" t="s">
        <v>509</v>
      </c>
      <c r="C67" t="s">
        <v>510</v>
      </c>
      <c r="D67" t="s">
        <v>100</v>
      </c>
      <c r="E67" t="s">
        <v>123</v>
      </c>
      <c r="F67" t="s">
        <v>511</v>
      </c>
      <c r="G67" t="s">
        <v>132</v>
      </c>
      <c r="H67" t="s">
        <v>399</v>
      </c>
      <c r="I67" t="s">
        <v>207</v>
      </c>
      <c r="J67" t="s">
        <v>512</v>
      </c>
      <c r="K67" s="77">
        <v>1.88</v>
      </c>
      <c r="L67" t="s">
        <v>102</v>
      </c>
      <c r="M67" s="78">
        <v>3.6499999999999998E-2</v>
      </c>
      <c r="N67" s="78">
        <v>3.7999999999999999E-2</v>
      </c>
      <c r="O67" s="77">
        <v>2303.77</v>
      </c>
      <c r="P67" s="77">
        <v>100.99</v>
      </c>
      <c r="Q67" s="77">
        <v>0</v>
      </c>
      <c r="R67" s="77">
        <v>2.326577323</v>
      </c>
      <c r="S67" s="78">
        <v>0</v>
      </c>
      <c r="T67" s="78">
        <v>1E-4</v>
      </c>
      <c r="U67" s="78">
        <v>0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515</v>
      </c>
      <c r="G68" t="s">
        <v>516</v>
      </c>
      <c r="H68" t="s">
        <v>399</v>
      </c>
      <c r="I68" t="s">
        <v>207</v>
      </c>
      <c r="J68" t="s">
        <v>517</v>
      </c>
      <c r="K68" s="77">
        <v>1.78</v>
      </c>
      <c r="L68" t="s">
        <v>102</v>
      </c>
      <c r="M68" s="78">
        <v>3.9199999999999999E-2</v>
      </c>
      <c r="N68" s="78">
        <v>4.0500000000000001E-2</v>
      </c>
      <c r="O68" s="77">
        <v>149705</v>
      </c>
      <c r="P68" s="77">
        <v>100.49</v>
      </c>
      <c r="Q68" s="77">
        <v>0</v>
      </c>
      <c r="R68" s="77">
        <v>150.43855450000001</v>
      </c>
      <c r="S68" s="78">
        <v>2.0000000000000001E-4</v>
      </c>
      <c r="T68" s="78">
        <v>9.1999999999999998E-3</v>
      </c>
      <c r="U68" s="78">
        <v>1.2999999999999999E-3</v>
      </c>
    </row>
    <row r="69" spans="2:21">
      <c r="B69" t="s">
        <v>518</v>
      </c>
      <c r="C69" t="s">
        <v>519</v>
      </c>
      <c r="D69" t="s">
        <v>100</v>
      </c>
      <c r="E69" t="s">
        <v>123</v>
      </c>
      <c r="F69" t="s">
        <v>520</v>
      </c>
      <c r="G69" t="s">
        <v>516</v>
      </c>
      <c r="H69" t="s">
        <v>407</v>
      </c>
      <c r="I69" t="s">
        <v>150</v>
      </c>
      <c r="J69" t="s">
        <v>521</v>
      </c>
      <c r="K69" s="77">
        <v>5.03</v>
      </c>
      <c r="L69" t="s">
        <v>102</v>
      </c>
      <c r="M69" s="78">
        <v>3.2599999999999997E-2</v>
      </c>
      <c r="N69" s="78">
        <v>4.82E-2</v>
      </c>
      <c r="O69" s="77">
        <v>258000</v>
      </c>
      <c r="P69" s="77">
        <v>94.17</v>
      </c>
      <c r="Q69" s="77">
        <v>0</v>
      </c>
      <c r="R69" s="77">
        <v>242.95859999999999</v>
      </c>
      <c r="S69" s="78">
        <v>2.9999999999999997E-4</v>
      </c>
      <c r="T69" s="78">
        <v>1.4800000000000001E-2</v>
      </c>
      <c r="U69" s="78">
        <v>2.0999999999999999E-3</v>
      </c>
    </row>
    <row r="70" spans="2:21">
      <c r="B70" t="s">
        <v>522</v>
      </c>
      <c r="C70" t="s">
        <v>523</v>
      </c>
      <c r="D70" t="s">
        <v>100</v>
      </c>
      <c r="E70" t="s">
        <v>123</v>
      </c>
      <c r="F70" t="s">
        <v>524</v>
      </c>
      <c r="G70" t="s">
        <v>516</v>
      </c>
      <c r="H70" t="s">
        <v>399</v>
      </c>
      <c r="I70" t="s">
        <v>207</v>
      </c>
      <c r="J70" t="s">
        <v>525</v>
      </c>
      <c r="K70" s="77">
        <v>5.98</v>
      </c>
      <c r="L70" t="s">
        <v>102</v>
      </c>
      <c r="M70" s="78">
        <v>2.6200000000000001E-2</v>
      </c>
      <c r="N70" s="78">
        <v>4.7899999999999998E-2</v>
      </c>
      <c r="O70" s="77">
        <v>276377</v>
      </c>
      <c r="P70" s="77">
        <v>89.24</v>
      </c>
      <c r="Q70" s="77">
        <v>0</v>
      </c>
      <c r="R70" s="77">
        <v>246.63883480000001</v>
      </c>
      <c r="S70" s="78">
        <v>2.0000000000000001E-4</v>
      </c>
      <c r="T70" s="78">
        <v>1.4999999999999999E-2</v>
      </c>
      <c r="U70" s="78">
        <v>2.0999999999999999E-3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528</v>
      </c>
      <c r="G71" t="s">
        <v>529</v>
      </c>
      <c r="H71" t="s">
        <v>399</v>
      </c>
      <c r="I71" t="s">
        <v>207</v>
      </c>
      <c r="J71" t="s">
        <v>530</v>
      </c>
      <c r="K71" s="77">
        <v>2.09</v>
      </c>
      <c r="L71" t="s">
        <v>102</v>
      </c>
      <c r="M71" s="78">
        <v>2.75E-2</v>
      </c>
      <c r="N71" s="78">
        <v>4.1399999999999999E-2</v>
      </c>
      <c r="O71" s="77">
        <v>5611.08</v>
      </c>
      <c r="P71" s="77">
        <v>97.47</v>
      </c>
      <c r="Q71" s="77">
        <v>0</v>
      </c>
      <c r="R71" s="77">
        <v>5.469119676</v>
      </c>
      <c r="S71" s="78">
        <v>0</v>
      </c>
      <c r="T71" s="78">
        <v>2.9999999999999997E-4</v>
      </c>
      <c r="U71" s="78">
        <v>0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533</v>
      </c>
      <c r="G72" t="s">
        <v>534</v>
      </c>
      <c r="H72" t="s">
        <v>427</v>
      </c>
      <c r="I72" t="s">
        <v>207</v>
      </c>
      <c r="J72" t="s">
        <v>535</v>
      </c>
      <c r="K72" s="77">
        <v>2.65</v>
      </c>
      <c r="L72" t="s">
        <v>102</v>
      </c>
      <c r="M72" s="78">
        <v>3.9E-2</v>
      </c>
      <c r="N72" s="78">
        <v>5.16E-2</v>
      </c>
      <c r="O72" s="77">
        <v>65151</v>
      </c>
      <c r="P72" s="77">
        <v>96.94</v>
      </c>
      <c r="Q72" s="77">
        <v>0</v>
      </c>
      <c r="R72" s="77">
        <v>63.157379400000003</v>
      </c>
      <c r="S72" s="78">
        <v>1E-4</v>
      </c>
      <c r="T72" s="78">
        <v>3.8E-3</v>
      </c>
      <c r="U72" s="78">
        <v>5.0000000000000001E-4</v>
      </c>
    </row>
    <row r="73" spans="2:21">
      <c r="B73" t="s">
        <v>536</v>
      </c>
      <c r="C73" t="s">
        <v>537</v>
      </c>
      <c r="D73" t="s">
        <v>100</v>
      </c>
      <c r="E73" t="s">
        <v>123</v>
      </c>
      <c r="F73" t="s">
        <v>538</v>
      </c>
      <c r="G73" t="s">
        <v>422</v>
      </c>
      <c r="H73" t="s">
        <v>423</v>
      </c>
      <c r="I73" t="s">
        <v>150</v>
      </c>
      <c r="J73" t="s">
        <v>539</v>
      </c>
      <c r="K73" s="77">
        <v>1.74</v>
      </c>
      <c r="L73" t="s">
        <v>102</v>
      </c>
      <c r="M73" s="78">
        <v>4.1700000000000001E-2</v>
      </c>
      <c r="N73" s="78">
        <v>4.0599999999999997E-2</v>
      </c>
      <c r="O73" s="77">
        <v>121776</v>
      </c>
      <c r="P73" s="77">
        <v>101.3</v>
      </c>
      <c r="Q73" s="77">
        <v>0</v>
      </c>
      <c r="R73" s="77">
        <v>123.359088</v>
      </c>
      <c r="S73" s="78">
        <v>4.0000000000000002E-4</v>
      </c>
      <c r="T73" s="78">
        <v>7.4999999999999997E-3</v>
      </c>
      <c r="U73" s="78">
        <v>1.1000000000000001E-3</v>
      </c>
    </row>
    <row r="74" spans="2:21">
      <c r="B74" t="s">
        <v>540</v>
      </c>
      <c r="C74" t="s">
        <v>541</v>
      </c>
      <c r="D74" t="s">
        <v>100</v>
      </c>
      <c r="E74" t="s">
        <v>123</v>
      </c>
      <c r="F74" t="s">
        <v>538</v>
      </c>
      <c r="G74" t="s">
        <v>422</v>
      </c>
      <c r="H74" t="s">
        <v>423</v>
      </c>
      <c r="I74" t="s">
        <v>150</v>
      </c>
      <c r="J74" t="s">
        <v>542</v>
      </c>
      <c r="K74" s="77">
        <v>3.6</v>
      </c>
      <c r="L74" t="s">
        <v>102</v>
      </c>
      <c r="M74" s="78">
        <v>2.58E-2</v>
      </c>
      <c r="N74" s="78">
        <v>5.16E-2</v>
      </c>
      <c r="O74" s="77">
        <v>148541.35999999999</v>
      </c>
      <c r="P74" s="77">
        <v>92.01</v>
      </c>
      <c r="Q74" s="77">
        <v>0</v>
      </c>
      <c r="R74" s="77">
        <v>136.67290533600001</v>
      </c>
      <c r="S74" s="78">
        <v>5.0000000000000001E-4</v>
      </c>
      <c r="T74" s="78">
        <v>8.3000000000000001E-3</v>
      </c>
      <c r="U74" s="78">
        <v>1.1999999999999999E-3</v>
      </c>
    </row>
    <row r="75" spans="2:21">
      <c r="B75" t="s">
        <v>543</v>
      </c>
      <c r="C75" t="s">
        <v>544</v>
      </c>
      <c r="D75" t="s">
        <v>100</v>
      </c>
      <c r="E75" t="s">
        <v>123</v>
      </c>
      <c r="F75" t="s">
        <v>545</v>
      </c>
      <c r="G75" t="s">
        <v>132</v>
      </c>
      <c r="H75" t="s">
        <v>427</v>
      </c>
      <c r="I75" t="s">
        <v>207</v>
      </c>
      <c r="J75" t="s">
        <v>465</v>
      </c>
      <c r="K75" s="77">
        <v>1.21</v>
      </c>
      <c r="L75" t="s">
        <v>102</v>
      </c>
      <c r="M75" s="78">
        <v>2.1600000000000001E-2</v>
      </c>
      <c r="N75" s="78">
        <v>3.8800000000000001E-2</v>
      </c>
      <c r="O75" s="77">
        <v>9970.17</v>
      </c>
      <c r="P75" s="77">
        <v>98.57</v>
      </c>
      <c r="Q75" s="77">
        <v>0</v>
      </c>
      <c r="R75" s="77">
        <v>9.8275965690000007</v>
      </c>
      <c r="S75" s="78">
        <v>0</v>
      </c>
      <c r="T75" s="78">
        <v>5.9999999999999995E-4</v>
      </c>
      <c r="U75" s="78">
        <v>1E-4</v>
      </c>
    </row>
    <row r="76" spans="2:21">
      <c r="B76" t="s">
        <v>546</v>
      </c>
      <c r="C76" t="s">
        <v>547</v>
      </c>
      <c r="D76" t="s">
        <v>100</v>
      </c>
      <c r="E76" t="s">
        <v>123</v>
      </c>
      <c r="F76" t="s">
        <v>548</v>
      </c>
      <c r="G76" t="s">
        <v>549</v>
      </c>
      <c r="H76" t="s">
        <v>427</v>
      </c>
      <c r="I76" t="s">
        <v>207</v>
      </c>
      <c r="J76" t="s">
        <v>550</v>
      </c>
      <c r="K76" s="77">
        <v>6.3</v>
      </c>
      <c r="L76" t="s">
        <v>102</v>
      </c>
      <c r="M76" s="78">
        <v>2.3400000000000001E-2</v>
      </c>
      <c r="N76" s="78">
        <v>4.9399999999999999E-2</v>
      </c>
      <c r="O76" s="77">
        <v>34667</v>
      </c>
      <c r="P76" s="77">
        <v>85.55</v>
      </c>
      <c r="Q76" s="77">
        <v>0</v>
      </c>
      <c r="R76" s="77">
        <v>29.657618500000002</v>
      </c>
      <c r="S76" s="78">
        <v>0</v>
      </c>
      <c r="T76" s="78">
        <v>1.8E-3</v>
      </c>
      <c r="U76" s="78">
        <v>2.9999999999999997E-4</v>
      </c>
    </row>
    <row r="77" spans="2:21">
      <c r="B77" t="s">
        <v>551</v>
      </c>
      <c r="C77" t="s">
        <v>552</v>
      </c>
      <c r="D77" t="s">
        <v>100</v>
      </c>
      <c r="E77" t="s">
        <v>123</v>
      </c>
      <c r="F77" t="s">
        <v>421</v>
      </c>
      <c r="G77" t="s">
        <v>422</v>
      </c>
      <c r="H77" t="s">
        <v>450</v>
      </c>
      <c r="I77" t="s">
        <v>150</v>
      </c>
      <c r="J77" t="s">
        <v>553</v>
      </c>
      <c r="K77" s="77">
        <v>2.3199999999999998</v>
      </c>
      <c r="L77" t="s">
        <v>102</v>
      </c>
      <c r="M77" s="78">
        <v>2.9499999999999998E-2</v>
      </c>
      <c r="N77" s="78">
        <v>4.99E-2</v>
      </c>
      <c r="O77" s="77">
        <v>36394.199999999997</v>
      </c>
      <c r="P77" s="77">
        <v>96.27</v>
      </c>
      <c r="Q77" s="77">
        <v>0</v>
      </c>
      <c r="R77" s="77">
        <v>35.036696339999999</v>
      </c>
      <c r="S77" s="78">
        <v>1E-4</v>
      </c>
      <c r="T77" s="78">
        <v>2.0999999999999999E-3</v>
      </c>
      <c r="U77" s="78">
        <v>2.9999999999999997E-4</v>
      </c>
    </row>
    <row r="78" spans="2:21">
      <c r="B78" t="s">
        <v>554</v>
      </c>
      <c r="C78" t="s">
        <v>555</v>
      </c>
      <c r="D78" t="s">
        <v>100</v>
      </c>
      <c r="E78" t="s">
        <v>123</v>
      </c>
      <c r="F78" t="s">
        <v>556</v>
      </c>
      <c r="G78" t="s">
        <v>317</v>
      </c>
      <c r="H78" t="s">
        <v>457</v>
      </c>
      <c r="I78" t="s">
        <v>207</v>
      </c>
      <c r="J78" t="s">
        <v>557</v>
      </c>
      <c r="K78" s="77">
        <v>0.08</v>
      </c>
      <c r="L78" t="s">
        <v>102</v>
      </c>
      <c r="M78" s="78">
        <v>3.6999999999999998E-2</v>
      </c>
      <c r="N78" s="78">
        <v>3.4700000000000002E-2</v>
      </c>
      <c r="O78" s="77">
        <v>131920.32999999999</v>
      </c>
      <c r="P78" s="77">
        <v>101.52</v>
      </c>
      <c r="Q78" s="77">
        <v>0</v>
      </c>
      <c r="R78" s="77">
        <v>133.92551901600001</v>
      </c>
      <c r="S78" s="78">
        <v>2E-3</v>
      </c>
      <c r="T78" s="78">
        <v>8.2000000000000007E-3</v>
      </c>
      <c r="U78" s="78">
        <v>1.1999999999999999E-3</v>
      </c>
    </row>
    <row r="79" spans="2:21">
      <c r="B79" t="s">
        <v>558</v>
      </c>
      <c r="C79" t="s">
        <v>559</v>
      </c>
      <c r="D79" t="s">
        <v>100</v>
      </c>
      <c r="E79" t="s">
        <v>123</v>
      </c>
      <c r="F79" t="s">
        <v>560</v>
      </c>
      <c r="G79" t="s">
        <v>561</v>
      </c>
      <c r="H79" t="s">
        <v>450</v>
      </c>
      <c r="I79" t="s">
        <v>150</v>
      </c>
      <c r="J79" t="s">
        <v>562</v>
      </c>
      <c r="K79" s="77">
        <v>5.61</v>
      </c>
      <c r="L79" t="s">
        <v>123</v>
      </c>
      <c r="M79" s="78">
        <v>1.4999999999999999E-2</v>
      </c>
      <c r="N79" s="78">
        <v>5.45E-2</v>
      </c>
      <c r="O79" s="77">
        <v>191000</v>
      </c>
      <c r="P79" s="77">
        <v>80.739999999999995</v>
      </c>
      <c r="Q79" s="77">
        <v>0</v>
      </c>
      <c r="R79" s="77">
        <v>154.21340000000001</v>
      </c>
      <c r="S79" s="78">
        <v>5.0000000000000001E-4</v>
      </c>
      <c r="T79" s="78">
        <v>9.4000000000000004E-3</v>
      </c>
      <c r="U79" s="78">
        <v>1.2999999999999999E-3</v>
      </c>
    </row>
    <row r="80" spans="2:21">
      <c r="B80" t="s">
        <v>563</v>
      </c>
      <c r="C80" t="s">
        <v>564</v>
      </c>
      <c r="D80" t="s">
        <v>100</v>
      </c>
      <c r="E80" t="s">
        <v>123</v>
      </c>
      <c r="F80" t="s">
        <v>565</v>
      </c>
      <c r="G80" t="s">
        <v>561</v>
      </c>
      <c r="H80" t="s">
        <v>457</v>
      </c>
      <c r="I80" t="s">
        <v>207</v>
      </c>
      <c r="J80" t="s">
        <v>566</v>
      </c>
      <c r="K80" s="77">
        <v>3.73</v>
      </c>
      <c r="L80" t="s">
        <v>102</v>
      </c>
      <c r="M80" s="78">
        <v>2.0500000000000001E-2</v>
      </c>
      <c r="N80" s="78">
        <v>4.9099999999999998E-2</v>
      </c>
      <c r="O80" s="77">
        <v>149531.57999999999</v>
      </c>
      <c r="P80" s="77">
        <v>90.36</v>
      </c>
      <c r="Q80" s="77">
        <v>0</v>
      </c>
      <c r="R80" s="77">
        <v>135.11673568800001</v>
      </c>
      <c r="S80" s="78">
        <v>2.9999999999999997E-4</v>
      </c>
      <c r="T80" s="78">
        <v>8.2000000000000007E-3</v>
      </c>
      <c r="U80" s="78">
        <v>1.1999999999999999E-3</v>
      </c>
    </row>
    <row r="81" spans="2:21">
      <c r="B81" t="s">
        <v>567</v>
      </c>
      <c r="C81" t="s">
        <v>568</v>
      </c>
      <c r="D81" t="s">
        <v>100</v>
      </c>
      <c r="E81" t="s">
        <v>123</v>
      </c>
      <c r="F81" t="s">
        <v>461</v>
      </c>
      <c r="G81" t="s">
        <v>357</v>
      </c>
      <c r="H81" t="s">
        <v>450</v>
      </c>
      <c r="I81" t="s">
        <v>150</v>
      </c>
      <c r="J81" t="s">
        <v>569</v>
      </c>
      <c r="K81" s="77">
        <v>4.2</v>
      </c>
      <c r="L81" t="s">
        <v>102</v>
      </c>
      <c r="M81" s="78">
        <v>2.3E-2</v>
      </c>
      <c r="N81" s="78">
        <v>4.9799999999999997E-2</v>
      </c>
      <c r="O81" s="77">
        <v>363855</v>
      </c>
      <c r="P81" s="77">
        <v>89.76</v>
      </c>
      <c r="Q81" s="77">
        <v>0</v>
      </c>
      <c r="R81" s="77">
        <v>326.596248</v>
      </c>
      <c r="S81" s="78">
        <v>5.9999999999999995E-4</v>
      </c>
      <c r="T81" s="78">
        <v>1.9900000000000001E-2</v>
      </c>
      <c r="U81" s="78">
        <v>2.8E-3</v>
      </c>
    </row>
    <row r="82" spans="2:21">
      <c r="B82" t="s">
        <v>570</v>
      </c>
      <c r="C82" t="s">
        <v>571</v>
      </c>
      <c r="D82" t="s">
        <v>100</v>
      </c>
      <c r="E82" t="s">
        <v>123</v>
      </c>
      <c r="F82" t="s">
        <v>572</v>
      </c>
      <c r="G82" t="s">
        <v>422</v>
      </c>
      <c r="H82" t="s">
        <v>457</v>
      </c>
      <c r="I82" t="s">
        <v>207</v>
      </c>
      <c r="J82" t="s">
        <v>573</v>
      </c>
      <c r="K82" s="77">
        <v>1.55</v>
      </c>
      <c r="L82" t="s">
        <v>102</v>
      </c>
      <c r="M82" s="78">
        <v>3.4200000000000001E-2</v>
      </c>
      <c r="N82" s="78">
        <v>4.4999999999999998E-2</v>
      </c>
      <c r="O82" s="77">
        <v>139200</v>
      </c>
      <c r="P82" s="77">
        <v>99</v>
      </c>
      <c r="Q82" s="77">
        <v>0</v>
      </c>
      <c r="R82" s="77">
        <v>137.80799999999999</v>
      </c>
      <c r="S82" s="78">
        <v>5.0000000000000001E-4</v>
      </c>
      <c r="T82" s="78">
        <v>8.3999999999999995E-3</v>
      </c>
      <c r="U82" s="78">
        <v>1.1999999999999999E-3</v>
      </c>
    </row>
    <row r="83" spans="2:21">
      <c r="B83" t="s">
        <v>574</v>
      </c>
      <c r="C83" t="s">
        <v>575</v>
      </c>
      <c r="D83" t="s">
        <v>100</v>
      </c>
      <c r="E83" t="s">
        <v>123</v>
      </c>
      <c r="F83" t="s">
        <v>471</v>
      </c>
      <c r="G83" t="s">
        <v>422</v>
      </c>
      <c r="H83" t="s">
        <v>457</v>
      </c>
      <c r="I83" t="s">
        <v>207</v>
      </c>
      <c r="J83" t="s">
        <v>539</v>
      </c>
      <c r="K83" s="77">
        <v>1.54</v>
      </c>
      <c r="L83" t="s">
        <v>102</v>
      </c>
      <c r="M83" s="78">
        <v>4.2000000000000003E-2</v>
      </c>
      <c r="N83" s="78">
        <v>4.1300000000000003E-2</v>
      </c>
      <c r="O83" s="77">
        <v>12849</v>
      </c>
      <c r="P83" s="77">
        <v>101.8</v>
      </c>
      <c r="Q83" s="77">
        <v>0</v>
      </c>
      <c r="R83" s="77">
        <v>13.080282</v>
      </c>
      <c r="S83" s="78">
        <v>0</v>
      </c>
      <c r="T83" s="78">
        <v>8.0000000000000004E-4</v>
      </c>
      <c r="U83" s="78">
        <v>1E-4</v>
      </c>
    </row>
    <row r="84" spans="2:21">
      <c r="B84" t="s">
        <v>576</v>
      </c>
      <c r="C84" t="s">
        <v>577</v>
      </c>
      <c r="D84" t="s">
        <v>100</v>
      </c>
      <c r="E84" t="s">
        <v>123</v>
      </c>
      <c r="F84" t="s">
        <v>578</v>
      </c>
      <c r="G84" t="s">
        <v>332</v>
      </c>
      <c r="H84" t="s">
        <v>457</v>
      </c>
      <c r="I84" t="s">
        <v>207</v>
      </c>
      <c r="J84" t="s">
        <v>539</v>
      </c>
      <c r="K84" s="77">
        <v>3.8</v>
      </c>
      <c r="L84" t="s">
        <v>102</v>
      </c>
      <c r="M84" s="78">
        <v>2.7E-2</v>
      </c>
      <c r="N84" s="78">
        <v>5.3900000000000003E-2</v>
      </c>
      <c r="O84" s="77">
        <v>165662</v>
      </c>
      <c r="P84" s="77">
        <v>90.59</v>
      </c>
      <c r="Q84" s="77">
        <v>0</v>
      </c>
      <c r="R84" s="77">
        <v>150.07320580000001</v>
      </c>
      <c r="S84" s="78">
        <v>2.0000000000000001E-4</v>
      </c>
      <c r="T84" s="78">
        <v>9.1000000000000004E-3</v>
      </c>
      <c r="U84" s="78">
        <v>1.2999999999999999E-3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581</v>
      </c>
      <c r="G85" t="s">
        <v>332</v>
      </c>
      <c r="H85" t="s">
        <v>450</v>
      </c>
      <c r="I85" t="s">
        <v>150</v>
      </c>
      <c r="J85" t="s">
        <v>465</v>
      </c>
      <c r="K85" s="77">
        <v>0.74</v>
      </c>
      <c r="L85" t="s">
        <v>102</v>
      </c>
      <c r="M85" s="78">
        <v>4.5499999999999999E-2</v>
      </c>
      <c r="N85" s="78">
        <v>3.78E-2</v>
      </c>
      <c r="O85" s="77">
        <v>13814.48</v>
      </c>
      <c r="P85" s="77">
        <v>101.72</v>
      </c>
      <c r="Q85" s="77">
        <v>0</v>
      </c>
      <c r="R85" s="77">
        <v>14.052089056</v>
      </c>
      <c r="S85" s="78">
        <v>2.0000000000000001E-4</v>
      </c>
      <c r="T85" s="78">
        <v>8.9999999999999998E-4</v>
      </c>
      <c r="U85" s="78">
        <v>1E-4</v>
      </c>
    </row>
    <row r="86" spans="2:21">
      <c r="B86" t="s">
        <v>582</v>
      </c>
      <c r="C86" t="s">
        <v>583</v>
      </c>
      <c r="D86" t="s">
        <v>100</v>
      </c>
      <c r="E86" t="s">
        <v>123</v>
      </c>
      <c r="F86" t="s">
        <v>581</v>
      </c>
      <c r="G86" t="s">
        <v>332</v>
      </c>
      <c r="H86" t="s">
        <v>450</v>
      </c>
      <c r="I86" t="s">
        <v>150</v>
      </c>
      <c r="J86" t="s">
        <v>584</v>
      </c>
      <c r="K86" s="77">
        <v>2.82</v>
      </c>
      <c r="L86" t="s">
        <v>102</v>
      </c>
      <c r="M86" s="78">
        <v>3.2899999999999999E-2</v>
      </c>
      <c r="N86" s="78">
        <v>4.9700000000000001E-2</v>
      </c>
      <c r="O86" s="77">
        <v>194166.67</v>
      </c>
      <c r="P86" s="77">
        <v>95.6</v>
      </c>
      <c r="Q86" s="77">
        <v>0</v>
      </c>
      <c r="R86" s="77">
        <v>185.62333652000001</v>
      </c>
      <c r="S86" s="78">
        <v>2.9999999999999997E-4</v>
      </c>
      <c r="T86" s="78">
        <v>1.1299999999999999E-2</v>
      </c>
      <c r="U86" s="78">
        <v>1.6000000000000001E-3</v>
      </c>
    </row>
    <row r="87" spans="2:21">
      <c r="B87" t="s">
        <v>585</v>
      </c>
      <c r="C87" t="s">
        <v>586</v>
      </c>
      <c r="D87" t="s">
        <v>100</v>
      </c>
      <c r="E87" t="s">
        <v>123</v>
      </c>
      <c r="F87" t="s">
        <v>587</v>
      </c>
      <c r="G87" t="s">
        <v>309</v>
      </c>
      <c r="H87" t="s">
        <v>457</v>
      </c>
      <c r="I87" t="s">
        <v>207</v>
      </c>
      <c r="J87" t="s">
        <v>508</v>
      </c>
      <c r="K87" s="77">
        <v>0.95</v>
      </c>
      <c r="L87" t="s">
        <v>102</v>
      </c>
      <c r="M87" s="78">
        <v>2.3E-2</v>
      </c>
      <c r="N87" s="78">
        <v>-0.84809999999999997</v>
      </c>
      <c r="O87" s="77">
        <v>35400</v>
      </c>
      <c r="P87" s="77">
        <v>1003.98</v>
      </c>
      <c r="Q87" s="77">
        <v>0</v>
      </c>
      <c r="R87" s="77">
        <v>355.40892000000002</v>
      </c>
      <c r="S87" s="78">
        <v>0</v>
      </c>
      <c r="T87" s="78">
        <v>2.1600000000000001E-2</v>
      </c>
      <c r="U87" s="78">
        <v>3.0999999999999999E-3</v>
      </c>
    </row>
    <row r="88" spans="2:21">
      <c r="B88" t="s">
        <v>588</v>
      </c>
      <c r="C88" t="s">
        <v>589</v>
      </c>
      <c r="D88" t="s">
        <v>100</v>
      </c>
      <c r="E88" t="s">
        <v>123</v>
      </c>
      <c r="F88" t="s">
        <v>590</v>
      </c>
      <c r="G88" t="s">
        <v>338</v>
      </c>
      <c r="H88" t="s">
        <v>457</v>
      </c>
      <c r="I88" t="s">
        <v>207</v>
      </c>
      <c r="J88" t="s">
        <v>343</v>
      </c>
      <c r="K88" s="77">
        <v>4.37</v>
      </c>
      <c r="L88" t="s">
        <v>102</v>
      </c>
      <c r="M88" s="78">
        <v>3.95E-2</v>
      </c>
      <c r="N88" s="78">
        <v>6.0299999999999999E-2</v>
      </c>
      <c r="O88" s="77">
        <v>141237.94</v>
      </c>
      <c r="P88" s="77">
        <v>92.7</v>
      </c>
      <c r="Q88" s="77">
        <v>0</v>
      </c>
      <c r="R88" s="77">
        <v>130.92757037999999</v>
      </c>
      <c r="S88" s="78">
        <v>1E-4</v>
      </c>
      <c r="T88" s="78">
        <v>8.0000000000000002E-3</v>
      </c>
      <c r="U88" s="78">
        <v>1.1000000000000001E-3</v>
      </c>
    </row>
    <row r="89" spans="2:21">
      <c r="B89" t="s">
        <v>591</v>
      </c>
      <c r="C89" t="s">
        <v>592</v>
      </c>
      <c r="D89" t="s">
        <v>100</v>
      </c>
      <c r="E89" t="s">
        <v>123</v>
      </c>
      <c r="F89" t="s">
        <v>593</v>
      </c>
      <c r="G89" t="s">
        <v>357</v>
      </c>
      <c r="H89" t="s">
        <v>457</v>
      </c>
      <c r="I89" t="s">
        <v>207</v>
      </c>
      <c r="J89" t="s">
        <v>594</v>
      </c>
      <c r="K89" s="77">
        <v>0.34</v>
      </c>
      <c r="L89" t="s">
        <v>102</v>
      </c>
      <c r="M89" s="78">
        <v>4.65E-2</v>
      </c>
      <c r="N89" s="78">
        <v>4.1200000000000001E-2</v>
      </c>
      <c r="O89" s="77">
        <v>233183.38</v>
      </c>
      <c r="P89" s="77">
        <v>100.96</v>
      </c>
      <c r="Q89" s="77">
        <v>0</v>
      </c>
      <c r="R89" s="77">
        <v>235.42194044799999</v>
      </c>
      <c r="S89" s="78">
        <v>1E-3</v>
      </c>
      <c r="T89" s="78">
        <v>1.43E-2</v>
      </c>
      <c r="U89" s="78">
        <v>2E-3</v>
      </c>
    </row>
    <row r="90" spans="2:21">
      <c r="B90" t="s">
        <v>595</v>
      </c>
      <c r="C90" t="s">
        <v>596</v>
      </c>
      <c r="D90" t="s">
        <v>100</v>
      </c>
      <c r="E90" t="s">
        <v>123</v>
      </c>
      <c r="F90" t="s">
        <v>597</v>
      </c>
      <c r="G90" t="s">
        <v>422</v>
      </c>
      <c r="H90" t="s">
        <v>479</v>
      </c>
      <c r="I90" t="s">
        <v>150</v>
      </c>
      <c r="J90" t="s">
        <v>598</v>
      </c>
      <c r="K90" s="77">
        <v>0.25</v>
      </c>
      <c r="L90" t="s">
        <v>102</v>
      </c>
      <c r="M90" s="78">
        <v>6.3E-2</v>
      </c>
      <c r="N90" s="78">
        <v>4.6699999999999998E-2</v>
      </c>
      <c r="O90" s="77">
        <v>1941.25</v>
      </c>
      <c r="P90" s="77">
        <v>102</v>
      </c>
      <c r="Q90" s="77">
        <v>0</v>
      </c>
      <c r="R90" s="77">
        <v>1.980075</v>
      </c>
      <c r="S90" s="78">
        <v>1E-4</v>
      </c>
      <c r="T90" s="78">
        <v>1E-4</v>
      </c>
      <c r="U90" s="78">
        <v>0</v>
      </c>
    </row>
    <row r="91" spans="2:21">
      <c r="B91" t="s">
        <v>599</v>
      </c>
      <c r="C91" t="s">
        <v>600</v>
      </c>
      <c r="D91" t="s">
        <v>100</v>
      </c>
      <c r="E91" t="s">
        <v>123</v>
      </c>
      <c r="F91" t="s">
        <v>601</v>
      </c>
      <c r="G91" t="s">
        <v>332</v>
      </c>
      <c r="H91" t="s">
        <v>484</v>
      </c>
      <c r="I91" t="s">
        <v>207</v>
      </c>
      <c r="J91" t="s">
        <v>408</v>
      </c>
      <c r="K91" s="77">
        <v>4.67</v>
      </c>
      <c r="L91" t="s">
        <v>102</v>
      </c>
      <c r="M91" s="78">
        <v>2.5000000000000001E-2</v>
      </c>
      <c r="N91" s="78">
        <v>5.5100000000000003E-2</v>
      </c>
      <c r="O91" s="77">
        <v>177433</v>
      </c>
      <c r="P91" s="77">
        <v>87.38</v>
      </c>
      <c r="Q91" s="77">
        <v>0</v>
      </c>
      <c r="R91" s="77">
        <v>155.0409554</v>
      </c>
      <c r="S91" s="78">
        <v>2.0000000000000001E-4</v>
      </c>
      <c r="T91" s="78">
        <v>9.4000000000000004E-3</v>
      </c>
      <c r="U91" s="78">
        <v>1.2999999999999999E-3</v>
      </c>
    </row>
    <row r="92" spans="2:21">
      <c r="B92" t="s">
        <v>602</v>
      </c>
      <c r="C92" t="s">
        <v>603</v>
      </c>
      <c r="D92" t="s">
        <v>100</v>
      </c>
      <c r="E92" t="s">
        <v>123</v>
      </c>
      <c r="F92" t="s">
        <v>533</v>
      </c>
      <c r="G92" t="s">
        <v>534</v>
      </c>
      <c r="H92" t="s">
        <v>479</v>
      </c>
      <c r="I92" t="s">
        <v>150</v>
      </c>
      <c r="J92" t="s">
        <v>604</v>
      </c>
      <c r="K92" s="77">
        <v>0.74</v>
      </c>
      <c r="L92" t="s">
        <v>102</v>
      </c>
      <c r="M92" s="78">
        <v>4.5999999999999999E-2</v>
      </c>
      <c r="N92" s="78">
        <v>3.85E-2</v>
      </c>
      <c r="O92" s="77">
        <v>120914.61</v>
      </c>
      <c r="P92" s="77">
        <v>101.7</v>
      </c>
      <c r="Q92" s="77">
        <v>0</v>
      </c>
      <c r="R92" s="77">
        <v>122.97015836999999</v>
      </c>
      <c r="S92" s="78">
        <v>4.0000000000000002E-4</v>
      </c>
      <c r="T92" s="78">
        <v>7.4999999999999997E-3</v>
      </c>
      <c r="U92" s="78">
        <v>1.1000000000000001E-3</v>
      </c>
    </row>
    <row r="93" spans="2:21">
      <c r="B93" t="s">
        <v>605</v>
      </c>
      <c r="C93" t="s">
        <v>606</v>
      </c>
      <c r="D93" t="s">
        <v>100</v>
      </c>
      <c r="E93" t="s">
        <v>123</v>
      </c>
      <c r="F93" t="s">
        <v>607</v>
      </c>
      <c r="G93" t="s">
        <v>534</v>
      </c>
      <c r="H93" t="s">
        <v>479</v>
      </c>
      <c r="I93" t="s">
        <v>150</v>
      </c>
      <c r="J93" t="s">
        <v>608</v>
      </c>
      <c r="K93" s="77">
        <v>1.24</v>
      </c>
      <c r="L93" t="s">
        <v>102</v>
      </c>
      <c r="M93" s="78">
        <v>2.4500000000000001E-2</v>
      </c>
      <c r="N93" s="78">
        <v>3.1300000000000001E-2</v>
      </c>
      <c r="O93" s="77">
        <v>1</v>
      </c>
      <c r="P93" s="77">
        <v>99.2</v>
      </c>
      <c r="Q93" s="77">
        <v>0</v>
      </c>
      <c r="R93" s="77">
        <v>9.9200000000000004E-4</v>
      </c>
      <c r="S93" s="78">
        <v>0</v>
      </c>
      <c r="T93" s="78">
        <v>0</v>
      </c>
      <c r="U93" s="78">
        <v>0</v>
      </c>
    </row>
    <row r="94" spans="2:21">
      <c r="B94" t="s">
        <v>609</v>
      </c>
      <c r="C94" t="s">
        <v>610</v>
      </c>
      <c r="D94" t="s">
        <v>100</v>
      </c>
      <c r="E94" t="s">
        <v>123</v>
      </c>
      <c r="F94" t="s">
        <v>611</v>
      </c>
      <c r="G94" t="s">
        <v>422</v>
      </c>
      <c r="H94" t="s">
        <v>479</v>
      </c>
      <c r="I94" t="s">
        <v>150</v>
      </c>
      <c r="J94" t="s">
        <v>612</v>
      </c>
      <c r="K94" s="77">
        <v>3.98</v>
      </c>
      <c r="L94" t="s">
        <v>102</v>
      </c>
      <c r="M94" s="78">
        <v>4.53E-2</v>
      </c>
      <c r="N94" s="78">
        <v>5.8000000000000003E-2</v>
      </c>
      <c r="O94" s="77">
        <v>256192</v>
      </c>
      <c r="P94" s="77">
        <v>96.01</v>
      </c>
      <c r="Q94" s="77">
        <v>0</v>
      </c>
      <c r="R94" s="77">
        <v>245.9699392</v>
      </c>
      <c r="S94" s="78">
        <v>5.0000000000000001E-4</v>
      </c>
      <c r="T94" s="78">
        <v>1.4999999999999999E-2</v>
      </c>
      <c r="U94" s="78">
        <v>2.0999999999999999E-3</v>
      </c>
    </row>
    <row r="95" spans="2:21">
      <c r="B95" t="s">
        <v>613</v>
      </c>
      <c r="C95" t="s">
        <v>614</v>
      </c>
      <c r="D95" t="s">
        <v>100</v>
      </c>
      <c r="E95" t="s">
        <v>123</v>
      </c>
      <c r="F95" t="s">
        <v>615</v>
      </c>
      <c r="G95" t="s">
        <v>422</v>
      </c>
      <c r="H95" t="s">
        <v>616</v>
      </c>
      <c r="I95" t="s">
        <v>150</v>
      </c>
      <c r="J95" t="s">
        <v>617</v>
      </c>
      <c r="K95" s="77">
        <v>1.67</v>
      </c>
      <c r="L95" t="s">
        <v>102</v>
      </c>
      <c r="M95" s="78">
        <v>4.3999999999999997E-2</v>
      </c>
      <c r="N95" s="78">
        <v>4.8099999999999997E-2</v>
      </c>
      <c r="O95" s="77">
        <v>115429.5</v>
      </c>
      <c r="P95" s="77">
        <v>100.52</v>
      </c>
      <c r="Q95" s="77">
        <v>0</v>
      </c>
      <c r="R95" s="77">
        <v>116.0297334</v>
      </c>
      <c r="S95" s="78">
        <v>5.9999999999999995E-4</v>
      </c>
      <c r="T95" s="78">
        <v>7.1000000000000004E-3</v>
      </c>
      <c r="U95" s="78">
        <v>1E-3</v>
      </c>
    </row>
    <row r="96" spans="2:21">
      <c r="B96" t="s">
        <v>618</v>
      </c>
      <c r="C96" t="s">
        <v>619</v>
      </c>
      <c r="D96" t="s">
        <v>100</v>
      </c>
      <c r="E96" t="s">
        <v>123</v>
      </c>
      <c r="F96" t="s">
        <v>615</v>
      </c>
      <c r="G96" t="s">
        <v>422</v>
      </c>
      <c r="H96" t="s">
        <v>616</v>
      </c>
      <c r="I96" t="s">
        <v>150</v>
      </c>
      <c r="J96" t="s">
        <v>620</v>
      </c>
      <c r="K96" s="77">
        <v>3.64</v>
      </c>
      <c r="L96" t="s">
        <v>102</v>
      </c>
      <c r="M96" s="78">
        <v>5.5500000000000001E-2</v>
      </c>
      <c r="N96" s="78">
        <v>5.4300000000000001E-2</v>
      </c>
      <c r="O96" s="77">
        <v>270000</v>
      </c>
      <c r="P96" s="77">
        <v>102.51</v>
      </c>
      <c r="Q96" s="77">
        <v>0</v>
      </c>
      <c r="R96" s="77">
        <v>276.77699999999999</v>
      </c>
      <c r="S96" s="78">
        <v>2.7000000000000001E-3</v>
      </c>
      <c r="T96" s="78">
        <v>1.6899999999999998E-2</v>
      </c>
      <c r="U96" s="78">
        <v>2.3999999999999998E-3</v>
      </c>
    </row>
    <row r="97" spans="2:21">
      <c r="B97" t="s">
        <v>621</v>
      </c>
      <c r="C97" t="s">
        <v>622</v>
      </c>
      <c r="D97" t="s">
        <v>100</v>
      </c>
      <c r="E97" t="s">
        <v>123</v>
      </c>
      <c r="F97" t="s">
        <v>623</v>
      </c>
      <c r="G97" t="s">
        <v>422</v>
      </c>
      <c r="H97" t="s">
        <v>624</v>
      </c>
      <c r="I97" t="s">
        <v>207</v>
      </c>
      <c r="J97" t="s">
        <v>625</v>
      </c>
      <c r="K97" s="77">
        <v>1.92</v>
      </c>
      <c r="L97" t="s">
        <v>102</v>
      </c>
      <c r="M97" s="78">
        <v>4.8000000000000001E-2</v>
      </c>
      <c r="N97" s="78">
        <v>5.1799999999999999E-2</v>
      </c>
      <c r="O97" s="77">
        <v>109557.75</v>
      </c>
      <c r="P97" s="77">
        <v>99.41</v>
      </c>
      <c r="Q97" s="77">
        <v>0</v>
      </c>
      <c r="R97" s="77">
        <v>108.911359275</v>
      </c>
      <c r="S97" s="78">
        <v>6.9999999999999999E-4</v>
      </c>
      <c r="T97" s="78">
        <v>6.6E-3</v>
      </c>
      <c r="U97" s="78">
        <v>8.9999999999999998E-4</v>
      </c>
    </row>
    <row r="98" spans="2:21">
      <c r="B98" t="s">
        <v>626</v>
      </c>
      <c r="C98" t="s">
        <v>627</v>
      </c>
      <c r="D98" t="s">
        <v>100</v>
      </c>
      <c r="E98" t="s">
        <v>123</v>
      </c>
      <c r="F98" t="s">
        <v>628</v>
      </c>
      <c r="G98" t="s">
        <v>422</v>
      </c>
      <c r="H98" t="s">
        <v>222</v>
      </c>
      <c r="I98" t="s">
        <v>629</v>
      </c>
      <c r="J98" t="s">
        <v>630</v>
      </c>
      <c r="K98" s="77">
        <v>3.49</v>
      </c>
      <c r="L98" t="s">
        <v>102</v>
      </c>
      <c r="M98" s="78">
        <v>3.95E-2</v>
      </c>
      <c r="N98" s="78">
        <v>6.9800000000000001E-2</v>
      </c>
      <c r="O98" s="77">
        <v>286412</v>
      </c>
      <c r="P98" s="77">
        <v>91.44</v>
      </c>
      <c r="Q98" s="77">
        <v>0</v>
      </c>
      <c r="R98" s="77">
        <v>261.8951328</v>
      </c>
      <c r="S98" s="78">
        <v>2.9999999999999997E-4</v>
      </c>
      <c r="T98" s="78">
        <v>1.5900000000000001E-2</v>
      </c>
      <c r="U98" s="78">
        <v>2.3E-3</v>
      </c>
    </row>
    <row r="99" spans="2:21">
      <c r="B99" s="79" t="s">
        <v>298</v>
      </c>
      <c r="C99" s="16"/>
      <c r="D99" s="16"/>
      <c r="E99" s="16"/>
      <c r="F99" s="16"/>
      <c r="K99" s="81">
        <v>2.5299999999999998</v>
      </c>
      <c r="N99" s="80">
        <v>7.5700000000000003E-2</v>
      </c>
      <c r="O99" s="81">
        <v>1535383.11</v>
      </c>
      <c r="Q99" s="81">
        <v>0</v>
      </c>
      <c r="R99" s="81">
        <v>1391.520973552</v>
      </c>
      <c r="T99" s="80">
        <v>8.4699999999999998E-2</v>
      </c>
      <c r="U99" s="80">
        <v>1.21E-2</v>
      </c>
    </row>
    <row r="100" spans="2:21">
      <c r="B100" t="s">
        <v>631</v>
      </c>
      <c r="C100" t="s">
        <v>632</v>
      </c>
      <c r="D100" t="s">
        <v>100</v>
      </c>
      <c r="E100" t="s">
        <v>123</v>
      </c>
      <c r="F100" t="s">
        <v>303</v>
      </c>
      <c r="G100" t="s">
        <v>304</v>
      </c>
      <c r="H100" t="s">
        <v>206</v>
      </c>
      <c r="I100" t="s">
        <v>207</v>
      </c>
      <c r="J100" t="s">
        <v>633</v>
      </c>
      <c r="K100" s="77">
        <v>0.89</v>
      </c>
      <c r="L100" t="s">
        <v>102</v>
      </c>
      <c r="M100" s="78">
        <v>2.9000000000000001E-2</v>
      </c>
      <c r="N100" s="78">
        <v>0.06</v>
      </c>
      <c r="O100" s="77">
        <v>236727</v>
      </c>
      <c r="P100" s="77">
        <v>95.54</v>
      </c>
      <c r="Q100" s="77">
        <v>0</v>
      </c>
      <c r="R100" s="77">
        <v>226.1689758</v>
      </c>
      <c r="S100" s="78">
        <v>2.0000000000000001E-4</v>
      </c>
      <c r="T100" s="78">
        <v>1.38E-2</v>
      </c>
      <c r="U100" s="78">
        <v>2E-3</v>
      </c>
    </row>
    <row r="101" spans="2:21">
      <c r="B101" t="s">
        <v>634</v>
      </c>
      <c r="C101" t="s">
        <v>635</v>
      </c>
      <c r="D101" t="s">
        <v>100</v>
      </c>
      <c r="E101" t="s">
        <v>123</v>
      </c>
      <c r="F101" t="s">
        <v>636</v>
      </c>
      <c r="G101" t="s">
        <v>637</v>
      </c>
      <c r="H101" t="s">
        <v>358</v>
      </c>
      <c r="I101" t="s">
        <v>207</v>
      </c>
      <c r="J101" t="s">
        <v>638</v>
      </c>
      <c r="K101" s="77">
        <v>1.43</v>
      </c>
      <c r="L101" t="s">
        <v>102</v>
      </c>
      <c r="M101" s="78">
        <v>3.49E-2</v>
      </c>
      <c r="N101" s="78">
        <v>6.3799999999999996E-2</v>
      </c>
      <c r="O101" s="77">
        <v>371165.6</v>
      </c>
      <c r="P101" s="77">
        <v>95.9</v>
      </c>
      <c r="Q101" s="77">
        <v>0</v>
      </c>
      <c r="R101" s="77">
        <v>355.94781039999998</v>
      </c>
      <c r="S101" s="78">
        <v>2.9999999999999997E-4</v>
      </c>
      <c r="T101" s="78">
        <v>2.1700000000000001E-2</v>
      </c>
      <c r="U101" s="78">
        <v>3.0999999999999999E-3</v>
      </c>
    </row>
    <row r="102" spans="2:21">
      <c r="B102" t="s">
        <v>639</v>
      </c>
      <c r="C102" t="s">
        <v>640</v>
      </c>
      <c r="D102" t="s">
        <v>100</v>
      </c>
      <c r="E102" t="s">
        <v>123</v>
      </c>
      <c r="F102" t="s">
        <v>641</v>
      </c>
      <c r="G102" t="s">
        <v>129</v>
      </c>
      <c r="H102" t="s">
        <v>399</v>
      </c>
      <c r="I102" t="s">
        <v>207</v>
      </c>
      <c r="J102" t="s">
        <v>642</v>
      </c>
      <c r="K102" s="77">
        <v>1.65</v>
      </c>
      <c r="L102" t="s">
        <v>102</v>
      </c>
      <c r="M102" s="78">
        <v>3.3700000000000001E-2</v>
      </c>
      <c r="N102" s="78">
        <v>6.7199999999999996E-2</v>
      </c>
      <c r="O102" s="77">
        <v>120000</v>
      </c>
      <c r="P102" s="77">
        <v>96.2</v>
      </c>
      <c r="Q102" s="77">
        <v>0</v>
      </c>
      <c r="R102" s="77">
        <v>115.44</v>
      </c>
      <c r="S102" s="78">
        <v>4.0000000000000002E-4</v>
      </c>
      <c r="T102" s="78">
        <v>7.0000000000000001E-3</v>
      </c>
      <c r="U102" s="78">
        <v>1E-3</v>
      </c>
    </row>
    <row r="103" spans="2:21">
      <c r="B103" t="s">
        <v>643</v>
      </c>
      <c r="C103" t="s">
        <v>644</v>
      </c>
      <c r="D103" t="s">
        <v>100</v>
      </c>
      <c r="E103" t="s">
        <v>123</v>
      </c>
      <c r="F103" t="s">
        <v>645</v>
      </c>
      <c r="G103" t="s">
        <v>357</v>
      </c>
      <c r="H103" t="s">
        <v>407</v>
      </c>
      <c r="I103" t="s">
        <v>150</v>
      </c>
      <c r="J103" t="s">
        <v>646</v>
      </c>
      <c r="K103" s="77">
        <v>3.92</v>
      </c>
      <c r="L103" t="s">
        <v>102</v>
      </c>
      <c r="M103" s="78">
        <v>4.2999999999999997E-2</v>
      </c>
      <c r="N103" s="78">
        <v>0.1164</v>
      </c>
      <c r="O103" s="77">
        <v>325921.96999999997</v>
      </c>
      <c r="P103" s="77">
        <v>76.760000000000005</v>
      </c>
      <c r="Q103" s="77">
        <v>0</v>
      </c>
      <c r="R103" s="77">
        <v>250.17770417200001</v>
      </c>
      <c r="S103" s="78">
        <v>2.9999999999999997E-4</v>
      </c>
      <c r="T103" s="78">
        <v>1.52E-2</v>
      </c>
      <c r="U103" s="78">
        <v>2.2000000000000001E-3</v>
      </c>
    </row>
    <row r="104" spans="2:21">
      <c r="B104" t="s">
        <v>647</v>
      </c>
      <c r="C104" t="s">
        <v>648</v>
      </c>
      <c r="D104" t="s">
        <v>100</v>
      </c>
      <c r="E104" t="s">
        <v>123</v>
      </c>
      <c r="F104" t="s">
        <v>649</v>
      </c>
      <c r="G104" t="s">
        <v>637</v>
      </c>
      <c r="H104" t="s">
        <v>423</v>
      </c>
      <c r="I104" t="s">
        <v>150</v>
      </c>
      <c r="J104" t="s">
        <v>650</v>
      </c>
      <c r="K104" s="77">
        <v>4.04</v>
      </c>
      <c r="L104" t="s">
        <v>102</v>
      </c>
      <c r="M104" s="78">
        <v>4.6899999999999997E-2</v>
      </c>
      <c r="N104" s="78">
        <v>7.4399999999999994E-2</v>
      </c>
      <c r="O104" s="77">
        <v>396434.76</v>
      </c>
      <c r="P104" s="77">
        <v>91</v>
      </c>
      <c r="Q104" s="77">
        <v>0</v>
      </c>
      <c r="R104" s="77">
        <v>360.75563160000002</v>
      </c>
      <c r="S104" s="78">
        <v>2.9999999999999997E-4</v>
      </c>
      <c r="T104" s="78">
        <v>2.1999999999999999E-2</v>
      </c>
      <c r="U104" s="78">
        <v>3.0999999999999999E-3</v>
      </c>
    </row>
    <row r="105" spans="2:21">
      <c r="B105" t="s">
        <v>651</v>
      </c>
      <c r="C105" t="s">
        <v>652</v>
      </c>
      <c r="D105" t="s">
        <v>100</v>
      </c>
      <c r="E105" t="s">
        <v>123</v>
      </c>
      <c r="F105" t="s">
        <v>578</v>
      </c>
      <c r="G105" t="s">
        <v>332</v>
      </c>
      <c r="H105" t="s">
        <v>457</v>
      </c>
      <c r="I105" t="s">
        <v>207</v>
      </c>
      <c r="J105" t="s">
        <v>653</v>
      </c>
      <c r="K105" s="77">
        <v>2.04</v>
      </c>
      <c r="L105" t="s">
        <v>102</v>
      </c>
      <c r="M105" s="78">
        <v>4.7E-2</v>
      </c>
      <c r="N105" s="78">
        <v>7.1300000000000002E-2</v>
      </c>
      <c r="O105" s="77">
        <v>36400</v>
      </c>
      <c r="P105" s="77">
        <v>92.75</v>
      </c>
      <c r="Q105" s="77">
        <v>0</v>
      </c>
      <c r="R105" s="77">
        <v>33.761000000000003</v>
      </c>
      <c r="S105" s="78">
        <v>1E-4</v>
      </c>
      <c r="T105" s="78">
        <v>2.0999999999999999E-3</v>
      </c>
      <c r="U105" s="78">
        <v>2.9999999999999997E-4</v>
      </c>
    </row>
    <row r="106" spans="2:21">
      <c r="B106" t="s">
        <v>654</v>
      </c>
      <c r="C106" t="s">
        <v>655</v>
      </c>
      <c r="D106" t="s">
        <v>100</v>
      </c>
      <c r="E106" t="s">
        <v>123</v>
      </c>
      <c r="F106" t="s">
        <v>656</v>
      </c>
      <c r="G106" t="s">
        <v>534</v>
      </c>
      <c r="H106" t="s">
        <v>457</v>
      </c>
      <c r="I106" t="s">
        <v>207</v>
      </c>
      <c r="J106" t="s">
        <v>465</v>
      </c>
      <c r="K106" s="77">
        <v>2.38</v>
      </c>
      <c r="L106" t="s">
        <v>102</v>
      </c>
      <c r="M106" s="78">
        <v>5.6000000000000001E-2</v>
      </c>
      <c r="N106" s="78">
        <v>5.8400000000000001E-2</v>
      </c>
      <c r="O106" s="77">
        <v>48733.78</v>
      </c>
      <c r="P106" s="77">
        <v>101.1</v>
      </c>
      <c r="Q106" s="77">
        <v>0</v>
      </c>
      <c r="R106" s="77">
        <v>49.269851580000001</v>
      </c>
      <c r="S106" s="78">
        <v>2.0000000000000001E-4</v>
      </c>
      <c r="T106" s="78">
        <v>3.0000000000000001E-3</v>
      </c>
      <c r="U106" s="78">
        <v>4.0000000000000002E-4</v>
      </c>
    </row>
    <row r="107" spans="2:21">
      <c r="B107" s="79" t="s">
        <v>657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222</v>
      </c>
      <c r="C108" t="s">
        <v>222</v>
      </c>
      <c r="D108" s="16"/>
      <c r="E108" s="16"/>
      <c r="F108" s="16"/>
      <c r="G108" t="s">
        <v>222</v>
      </c>
      <c r="H108" t="s">
        <v>222</v>
      </c>
      <c r="K108" s="77">
        <v>0</v>
      </c>
      <c r="L108" t="s">
        <v>222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227</v>
      </c>
      <c r="C109" s="16"/>
      <c r="D109" s="16"/>
      <c r="E109" s="16"/>
      <c r="F109" s="16"/>
      <c r="K109" s="81">
        <v>5.03</v>
      </c>
      <c r="N109" s="80">
        <v>8.3199999999999996E-2</v>
      </c>
      <c r="O109" s="81">
        <v>134000</v>
      </c>
      <c r="Q109" s="81">
        <v>0</v>
      </c>
      <c r="R109" s="81">
        <v>419.61570987750002</v>
      </c>
      <c r="T109" s="80">
        <v>2.5600000000000001E-2</v>
      </c>
      <c r="U109" s="80">
        <v>3.5999999999999999E-3</v>
      </c>
    </row>
    <row r="110" spans="2:21">
      <c r="B110" s="79" t="s">
        <v>299</v>
      </c>
      <c r="C110" s="16"/>
      <c r="D110" s="16"/>
      <c r="E110" s="16"/>
      <c r="F110" s="16"/>
      <c r="K110" s="81">
        <v>4.5599999999999996</v>
      </c>
      <c r="N110" s="80">
        <v>8.9399999999999993E-2</v>
      </c>
      <c r="O110" s="81">
        <v>75000</v>
      </c>
      <c r="Q110" s="81">
        <v>0</v>
      </c>
      <c r="R110" s="81">
        <v>244.52213793749999</v>
      </c>
      <c r="T110" s="80">
        <v>1.49E-2</v>
      </c>
      <c r="U110" s="80">
        <v>2.0999999999999999E-3</v>
      </c>
    </row>
    <row r="111" spans="2:21">
      <c r="B111" t="s">
        <v>658</v>
      </c>
      <c r="C111" t="s">
        <v>659</v>
      </c>
      <c r="D111" t="s">
        <v>660</v>
      </c>
      <c r="E111" t="s">
        <v>661</v>
      </c>
      <c r="F111" t="s">
        <v>662</v>
      </c>
      <c r="G111" t="s">
        <v>663</v>
      </c>
      <c r="H111" t="s">
        <v>664</v>
      </c>
      <c r="I111" t="s">
        <v>665</v>
      </c>
      <c r="J111" t="s">
        <v>666</v>
      </c>
      <c r="K111" s="77">
        <v>4.5599999999999996</v>
      </c>
      <c r="L111" t="s">
        <v>106</v>
      </c>
      <c r="M111" s="78">
        <v>6.7500000000000004E-2</v>
      </c>
      <c r="N111" s="78">
        <v>8.9399999999999993E-2</v>
      </c>
      <c r="O111" s="77">
        <v>75000</v>
      </c>
      <c r="P111" s="77">
        <v>92.020750000000007</v>
      </c>
      <c r="Q111" s="77">
        <v>0</v>
      </c>
      <c r="R111" s="77">
        <v>244.52213793749999</v>
      </c>
      <c r="S111" s="78">
        <v>1E-4</v>
      </c>
      <c r="T111" s="78">
        <v>1.49E-2</v>
      </c>
      <c r="U111" s="78">
        <v>2.0999999999999999E-3</v>
      </c>
    </row>
    <row r="112" spans="2:21">
      <c r="B112" s="79" t="s">
        <v>300</v>
      </c>
      <c r="C112" s="16"/>
      <c r="D112" s="16"/>
      <c r="E112" s="16"/>
      <c r="F112" s="16"/>
      <c r="K112" s="81">
        <v>5.69</v>
      </c>
      <c r="N112" s="80">
        <v>7.4399999999999994E-2</v>
      </c>
      <c r="O112" s="81">
        <v>59000</v>
      </c>
      <c r="Q112" s="81">
        <v>0</v>
      </c>
      <c r="R112" s="81">
        <v>175.09357194</v>
      </c>
      <c r="T112" s="80">
        <v>1.0699999999999999E-2</v>
      </c>
      <c r="U112" s="80">
        <v>1.5E-3</v>
      </c>
    </row>
    <row r="113" spans="2:21">
      <c r="B113" t="s">
        <v>667</v>
      </c>
      <c r="C113" t="s">
        <v>668</v>
      </c>
      <c r="D113" t="s">
        <v>123</v>
      </c>
      <c r="E113" t="s">
        <v>661</v>
      </c>
      <c r="F113" t="s">
        <v>669</v>
      </c>
      <c r="G113" t="s">
        <v>670</v>
      </c>
      <c r="H113" t="s">
        <v>671</v>
      </c>
      <c r="I113" t="s">
        <v>665</v>
      </c>
      <c r="J113" t="s">
        <v>672</v>
      </c>
      <c r="K113" s="77">
        <v>5.69</v>
      </c>
      <c r="L113" t="s">
        <v>106</v>
      </c>
      <c r="M113" s="78">
        <v>4.1300000000000003E-2</v>
      </c>
      <c r="N113" s="78">
        <v>7.4399999999999994E-2</v>
      </c>
      <c r="O113" s="77">
        <v>59000</v>
      </c>
      <c r="P113" s="77">
        <v>83.762</v>
      </c>
      <c r="Q113" s="77">
        <v>0</v>
      </c>
      <c r="R113" s="77">
        <v>175.09357194</v>
      </c>
      <c r="S113" s="78">
        <v>1E-4</v>
      </c>
      <c r="T113" s="78">
        <v>1.0699999999999999E-2</v>
      </c>
      <c r="U113" s="78">
        <v>1.5E-3</v>
      </c>
    </row>
    <row r="114" spans="2:21">
      <c r="B114" t="s">
        <v>229</v>
      </c>
      <c r="C114" s="16"/>
      <c r="D114" s="16"/>
      <c r="E114" s="16"/>
      <c r="F114" s="16"/>
    </row>
    <row r="115" spans="2:21">
      <c r="B115" t="s">
        <v>293</v>
      </c>
      <c r="C115" s="16"/>
      <c r="D115" s="16"/>
      <c r="E115" s="16"/>
      <c r="F115" s="16"/>
    </row>
    <row r="116" spans="2:21">
      <c r="B116" t="s">
        <v>294</v>
      </c>
      <c r="C116" s="16"/>
      <c r="D116" s="16"/>
      <c r="E116" s="16"/>
      <c r="F116" s="16"/>
    </row>
    <row r="117" spans="2:21">
      <c r="B117" t="s">
        <v>295</v>
      </c>
      <c r="C117" s="16"/>
      <c r="D117" s="16"/>
      <c r="E117" s="16"/>
      <c r="F117" s="16"/>
    </row>
    <row r="118" spans="2:21">
      <c r="B118" t="s">
        <v>296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1068012.82</v>
      </c>
      <c r="J11" s="7"/>
      <c r="K11" s="75">
        <v>10.004049999999999</v>
      </c>
      <c r="L11" s="75">
        <v>21232.108034458</v>
      </c>
      <c r="M11" s="7"/>
      <c r="N11" s="76">
        <v>1</v>
      </c>
      <c r="O11" s="76">
        <v>0.1842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879753.82</v>
      </c>
      <c r="K12" s="81">
        <v>10.004049999999999</v>
      </c>
      <c r="L12" s="81">
        <v>16828.839977799998</v>
      </c>
      <c r="N12" s="80">
        <v>0.79259999999999997</v>
      </c>
      <c r="O12" s="80">
        <v>0.14599999999999999</v>
      </c>
    </row>
    <row r="13" spans="2:62">
      <c r="B13" s="79" t="s">
        <v>673</v>
      </c>
      <c r="E13" s="16"/>
      <c r="F13" s="16"/>
      <c r="G13" s="16"/>
      <c r="I13" s="81">
        <v>324550.7</v>
      </c>
      <c r="K13" s="81">
        <v>10.004049999999999</v>
      </c>
      <c r="L13" s="81">
        <v>9318.8920959999996</v>
      </c>
      <c r="N13" s="80">
        <v>0.43890000000000001</v>
      </c>
      <c r="O13" s="80">
        <v>8.0799999999999997E-2</v>
      </c>
    </row>
    <row r="14" spans="2:62">
      <c r="B14" t="s">
        <v>674</v>
      </c>
      <c r="C14" t="s">
        <v>675</v>
      </c>
      <c r="D14" t="s">
        <v>100</v>
      </c>
      <c r="E14" t="s">
        <v>123</v>
      </c>
      <c r="F14" t="s">
        <v>601</v>
      </c>
      <c r="G14" t="s">
        <v>332</v>
      </c>
      <c r="H14" t="s">
        <v>102</v>
      </c>
      <c r="I14" s="77">
        <v>8278</v>
      </c>
      <c r="J14" s="77">
        <v>3985</v>
      </c>
      <c r="K14" s="77">
        <v>0</v>
      </c>
      <c r="L14" s="77">
        <v>329.87830000000002</v>
      </c>
      <c r="M14" s="78">
        <v>0</v>
      </c>
      <c r="N14" s="78">
        <v>1.55E-2</v>
      </c>
      <c r="O14" s="78">
        <v>2.8999999999999998E-3</v>
      </c>
    </row>
    <row r="15" spans="2:62">
      <c r="B15" t="s">
        <v>676</v>
      </c>
      <c r="C15" t="s">
        <v>677</v>
      </c>
      <c r="D15" t="s">
        <v>100</v>
      </c>
      <c r="E15" t="s">
        <v>123</v>
      </c>
      <c r="F15" t="s">
        <v>678</v>
      </c>
      <c r="G15" t="s">
        <v>561</v>
      </c>
      <c r="H15" t="s">
        <v>102</v>
      </c>
      <c r="I15" s="77">
        <v>737</v>
      </c>
      <c r="J15" s="77">
        <v>30850</v>
      </c>
      <c r="K15" s="77">
        <v>0</v>
      </c>
      <c r="L15" s="77">
        <v>227.36449999999999</v>
      </c>
      <c r="M15" s="78">
        <v>0</v>
      </c>
      <c r="N15" s="78">
        <v>1.0699999999999999E-2</v>
      </c>
      <c r="O15" s="78">
        <v>2E-3</v>
      </c>
    </row>
    <row r="16" spans="2:62">
      <c r="B16" t="s">
        <v>679</v>
      </c>
      <c r="C16" t="s">
        <v>680</v>
      </c>
      <c r="D16" t="s">
        <v>100</v>
      </c>
      <c r="E16" t="s">
        <v>123</v>
      </c>
      <c r="F16" t="s">
        <v>565</v>
      </c>
      <c r="G16" t="s">
        <v>561</v>
      </c>
      <c r="H16" t="s">
        <v>102</v>
      </c>
      <c r="I16" s="77">
        <v>29665</v>
      </c>
      <c r="J16" s="77">
        <v>1398</v>
      </c>
      <c r="K16" s="77">
        <v>0</v>
      </c>
      <c r="L16" s="77">
        <v>414.7167</v>
      </c>
      <c r="M16" s="78">
        <v>1E-4</v>
      </c>
      <c r="N16" s="78">
        <v>1.95E-2</v>
      </c>
      <c r="O16" s="78">
        <v>3.5999999999999999E-3</v>
      </c>
    </row>
    <row r="17" spans="2:15">
      <c r="B17" t="s">
        <v>681</v>
      </c>
      <c r="C17" t="s">
        <v>682</v>
      </c>
      <c r="D17" t="s">
        <v>100</v>
      </c>
      <c r="E17" t="s">
        <v>123</v>
      </c>
      <c r="F17" t="s">
        <v>683</v>
      </c>
      <c r="G17" t="s">
        <v>516</v>
      </c>
      <c r="H17" t="s">
        <v>102</v>
      </c>
      <c r="I17" s="77">
        <v>300</v>
      </c>
      <c r="J17" s="77">
        <v>3397</v>
      </c>
      <c r="K17" s="77">
        <v>0</v>
      </c>
      <c r="L17" s="77">
        <v>10.191000000000001</v>
      </c>
      <c r="M17" s="78">
        <v>0</v>
      </c>
      <c r="N17" s="78">
        <v>5.0000000000000001E-4</v>
      </c>
      <c r="O17" s="78">
        <v>1E-4</v>
      </c>
    </row>
    <row r="18" spans="2:15">
      <c r="B18" t="s">
        <v>684</v>
      </c>
      <c r="C18" t="s">
        <v>685</v>
      </c>
      <c r="D18" t="s">
        <v>100</v>
      </c>
      <c r="E18" t="s">
        <v>123</v>
      </c>
      <c r="F18" t="s">
        <v>686</v>
      </c>
      <c r="G18" t="s">
        <v>516</v>
      </c>
      <c r="H18" t="s">
        <v>102</v>
      </c>
      <c r="I18" s="77">
        <v>10676</v>
      </c>
      <c r="J18" s="77">
        <v>3150</v>
      </c>
      <c r="K18" s="77">
        <v>0</v>
      </c>
      <c r="L18" s="77">
        <v>336.29399999999998</v>
      </c>
      <c r="M18" s="78">
        <v>0</v>
      </c>
      <c r="N18" s="78">
        <v>1.5800000000000002E-2</v>
      </c>
      <c r="O18" s="78">
        <v>2.8999999999999998E-3</v>
      </c>
    </row>
    <row r="19" spans="2:15">
      <c r="B19" t="s">
        <v>687</v>
      </c>
      <c r="C19" t="s">
        <v>688</v>
      </c>
      <c r="D19" t="s">
        <v>100</v>
      </c>
      <c r="E19" t="s">
        <v>123</v>
      </c>
      <c r="F19" t="s">
        <v>689</v>
      </c>
      <c r="G19" t="s">
        <v>690</v>
      </c>
      <c r="H19" t="s">
        <v>102</v>
      </c>
      <c r="I19" s="77">
        <v>541</v>
      </c>
      <c r="J19" s="77">
        <v>67700</v>
      </c>
      <c r="K19" s="77">
        <v>0</v>
      </c>
      <c r="L19" s="77">
        <v>366.25700000000001</v>
      </c>
      <c r="M19" s="78">
        <v>0</v>
      </c>
      <c r="N19" s="78">
        <v>1.7299999999999999E-2</v>
      </c>
      <c r="O19" s="78">
        <v>3.2000000000000002E-3</v>
      </c>
    </row>
    <row r="20" spans="2:15">
      <c r="B20" t="s">
        <v>691</v>
      </c>
      <c r="C20" t="s">
        <v>692</v>
      </c>
      <c r="D20" t="s">
        <v>100</v>
      </c>
      <c r="E20" t="s">
        <v>123</v>
      </c>
      <c r="F20" t="s">
        <v>475</v>
      </c>
      <c r="G20" t="s">
        <v>422</v>
      </c>
      <c r="H20" t="s">
        <v>102</v>
      </c>
      <c r="I20" s="77">
        <v>12756.3</v>
      </c>
      <c r="J20" s="77">
        <v>1450</v>
      </c>
      <c r="K20" s="77">
        <v>0</v>
      </c>
      <c r="L20" s="77">
        <v>184.96635000000001</v>
      </c>
      <c r="M20" s="78">
        <v>0</v>
      </c>
      <c r="N20" s="78">
        <v>8.6999999999999994E-3</v>
      </c>
      <c r="O20" s="78">
        <v>1.6000000000000001E-3</v>
      </c>
    </row>
    <row r="21" spans="2:15">
      <c r="B21" t="s">
        <v>693</v>
      </c>
      <c r="C21" t="s">
        <v>694</v>
      </c>
      <c r="D21" t="s">
        <v>100</v>
      </c>
      <c r="E21" t="s">
        <v>123</v>
      </c>
      <c r="F21" t="s">
        <v>695</v>
      </c>
      <c r="G21" t="s">
        <v>309</v>
      </c>
      <c r="H21" t="s">
        <v>102</v>
      </c>
      <c r="I21" s="77">
        <v>2073</v>
      </c>
      <c r="J21" s="77">
        <v>14500</v>
      </c>
      <c r="K21" s="77">
        <v>0</v>
      </c>
      <c r="L21" s="77">
        <v>300.58499999999998</v>
      </c>
      <c r="M21" s="78">
        <v>0</v>
      </c>
      <c r="N21" s="78">
        <v>1.4200000000000001E-2</v>
      </c>
      <c r="O21" s="78">
        <v>2.5999999999999999E-3</v>
      </c>
    </row>
    <row r="22" spans="2:15">
      <c r="B22" t="s">
        <v>696</v>
      </c>
      <c r="C22" t="s">
        <v>697</v>
      </c>
      <c r="D22" t="s">
        <v>100</v>
      </c>
      <c r="E22" t="s">
        <v>123</v>
      </c>
      <c r="F22" t="s">
        <v>698</v>
      </c>
      <c r="G22" t="s">
        <v>309</v>
      </c>
      <c r="H22" t="s">
        <v>102</v>
      </c>
      <c r="I22" s="77">
        <v>18006</v>
      </c>
      <c r="J22" s="77">
        <v>1806</v>
      </c>
      <c r="K22" s="77">
        <v>0</v>
      </c>
      <c r="L22" s="77">
        <v>325.18835999999999</v>
      </c>
      <c r="M22" s="78">
        <v>0</v>
      </c>
      <c r="N22" s="78">
        <v>1.5299999999999999E-2</v>
      </c>
      <c r="O22" s="78">
        <v>2.8E-3</v>
      </c>
    </row>
    <row r="23" spans="2:15">
      <c r="B23" t="s">
        <v>699</v>
      </c>
      <c r="C23" t="s">
        <v>700</v>
      </c>
      <c r="D23" t="s">
        <v>100</v>
      </c>
      <c r="E23" t="s">
        <v>123</v>
      </c>
      <c r="F23" t="s">
        <v>587</v>
      </c>
      <c r="G23" t="s">
        <v>309</v>
      </c>
      <c r="H23" t="s">
        <v>102</v>
      </c>
      <c r="I23" s="77">
        <v>51956</v>
      </c>
      <c r="J23" s="77">
        <v>3062</v>
      </c>
      <c r="K23" s="77">
        <v>0</v>
      </c>
      <c r="L23" s="77">
        <v>1590.8927200000001</v>
      </c>
      <c r="M23" s="78">
        <v>0</v>
      </c>
      <c r="N23" s="78">
        <v>7.4899999999999994E-2</v>
      </c>
      <c r="O23" s="78">
        <v>1.38E-2</v>
      </c>
    </row>
    <row r="24" spans="2:15">
      <c r="B24" t="s">
        <v>701</v>
      </c>
      <c r="C24" t="s">
        <v>702</v>
      </c>
      <c r="D24" t="s">
        <v>100</v>
      </c>
      <c r="E24" t="s">
        <v>123</v>
      </c>
      <c r="F24" t="s">
        <v>703</v>
      </c>
      <c r="G24" t="s">
        <v>309</v>
      </c>
      <c r="H24" t="s">
        <v>102</v>
      </c>
      <c r="I24" s="77">
        <v>2674</v>
      </c>
      <c r="J24" s="77">
        <v>12550</v>
      </c>
      <c r="K24" s="77">
        <v>0</v>
      </c>
      <c r="L24" s="77">
        <v>335.58699999999999</v>
      </c>
      <c r="M24" s="78">
        <v>0</v>
      </c>
      <c r="N24" s="78">
        <v>1.5800000000000002E-2</v>
      </c>
      <c r="O24" s="78">
        <v>2.8999999999999998E-3</v>
      </c>
    </row>
    <row r="25" spans="2:15">
      <c r="B25" t="s">
        <v>704</v>
      </c>
      <c r="C25" t="s">
        <v>705</v>
      </c>
      <c r="D25" t="s">
        <v>100</v>
      </c>
      <c r="E25" t="s">
        <v>123</v>
      </c>
      <c r="F25" t="s">
        <v>321</v>
      </c>
      <c r="G25" t="s">
        <v>309</v>
      </c>
      <c r="H25" t="s">
        <v>102</v>
      </c>
      <c r="I25" s="77">
        <v>36067</v>
      </c>
      <c r="J25" s="77">
        <v>3025</v>
      </c>
      <c r="K25" s="77">
        <v>0</v>
      </c>
      <c r="L25" s="77">
        <v>1091.02675</v>
      </c>
      <c r="M25" s="78">
        <v>0</v>
      </c>
      <c r="N25" s="78">
        <v>5.1400000000000001E-2</v>
      </c>
      <c r="O25" s="78">
        <v>9.4999999999999998E-3</v>
      </c>
    </row>
    <row r="26" spans="2:15">
      <c r="B26" t="s">
        <v>706</v>
      </c>
      <c r="C26" t="s">
        <v>707</v>
      </c>
      <c r="D26" t="s">
        <v>100</v>
      </c>
      <c r="E26" t="s">
        <v>123</v>
      </c>
      <c r="F26" t="s">
        <v>656</v>
      </c>
      <c r="G26" t="s">
        <v>534</v>
      </c>
      <c r="H26" t="s">
        <v>102</v>
      </c>
      <c r="I26" s="77">
        <v>119</v>
      </c>
      <c r="J26" s="77">
        <v>138200</v>
      </c>
      <c r="K26" s="77">
        <v>4.3206100000000003</v>
      </c>
      <c r="L26" s="77">
        <v>168.77860999999999</v>
      </c>
      <c r="M26" s="78">
        <v>0</v>
      </c>
      <c r="N26" s="78">
        <v>7.9000000000000008E-3</v>
      </c>
      <c r="O26" s="78">
        <v>1.5E-3</v>
      </c>
    </row>
    <row r="27" spans="2:15">
      <c r="B27" t="s">
        <v>708</v>
      </c>
      <c r="C27" t="s">
        <v>709</v>
      </c>
      <c r="D27" t="s">
        <v>100</v>
      </c>
      <c r="E27" t="s">
        <v>123</v>
      </c>
      <c r="F27" t="s">
        <v>710</v>
      </c>
      <c r="G27" t="s">
        <v>637</v>
      </c>
      <c r="H27" t="s">
        <v>102</v>
      </c>
      <c r="I27" s="77">
        <v>814</v>
      </c>
      <c r="J27" s="77">
        <v>56000</v>
      </c>
      <c r="K27" s="77">
        <v>0</v>
      </c>
      <c r="L27" s="77">
        <v>455.84</v>
      </c>
      <c r="M27" s="78">
        <v>0</v>
      </c>
      <c r="N27" s="78">
        <v>2.1499999999999998E-2</v>
      </c>
      <c r="O27" s="78">
        <v>4.0000000000000001E-3</v>
      </c>
    </row>
    <row r="28" spans="2:15">
      <c r="B28" t="s">
        <v>711</v>
      </c>
      <c r="C28" t="s">
        <v>712</v>
      </c>
      <c r="D28" t="s">
        <v>100</v>
      </c>
      <c r="E28" t="s">
        <v>123</v>
      </c>
      <c r="F28" t="s">
        <v>713</v>
      </c>
      <c r="G28" t="s">
        <v>637</v>
      </c>
      <c r="H28" t="s">
        <v>102</v>
      </c>
      <c r="I28" s="77">
        <v>29327</v>
      </c>
      <c r="J28" s="77">
        <v>857</v>
      </c>
      <c r="K28" s="77">
        <v>0</v>
      </c>
      <c r="L28" s="77">
        <v>251.33239</v>
      </c>
      <c r="M28" s="78">
        <v>0</v>
      </c>
      <c r="N28" s="78">
        <v>1.18E-2</v>
      </c>
      <c r="O28" s="78">
        <v>2.2000000000000001E-3</v>
      </c>
    </row>
    <row r="29" spans="2:15">
      <c r="B29" t="s">
        <v>714</v>
      </c>
      <c r="C29" t="s">
        <v>715</v>
      </c>
      <c r="D29" t="s">
        <v>100</v>
      </c>
      <c r="E29" t="s">
        <v>123</v>
      </c>
      <c r="F29" t="s">
        <v>501</v>
      </c>
      <c r="G29" t="s">
        <v>398</v>
      </c>
      <c r="H29" t="s">
        <v>102</v>
      </c>
      <c r="I29" s="77">
        <v>3810</v>
      </c>
      <c r="J29" s="77">
        <v>2880</v>
      </c>
      <c r="K29" s="77">
        <v>0</v>
      </c>
      <c r="L29" s="77">
        <v>109.72799999999999</v>
      </c>
      <c r="M29" s="78">
        <v>0</v>
      </c>
      <c r="N29" s="78">
        <v>5.1999999999999998E-3</v>
      </c>
      <c r="O29" s="78">
        <v>1E-3</v>
      </c>
    </row>
    <row r="30" spans="2:15">
      <c r="B30" t="s">
        <v>716</v>
      </c>
      <c r="C30" t="s">
        <v>717</v>
      </c>
      <c r="D30" t="s">
        <v>100</v>
      </c>
      <c r="E30" t="s">
        <v>123</v>
      </c>
      <c r="F30" t="s">
        <v>718</v>
      </c>
      <c r="G30" t="s">
        <v>719</v>
      </c>
      <c r="H30" t="s">
        <v>102</v>
      </c>
      <c r="I30" s="77">
        <v>346</v>
      </c>
      <c r="J30" s="77">
        <v>30730</v>
      </c>
      <c r="K30" s="77">
        <v>0</v>
      </c>
      <c r="L30" s="77">
        <v>106.3258</v>
      </c>
      <c r="M30" s="78">
        <v>0</v>
      </c>
      <c r="N30" s="78">
        <v>5.0000000000000001E-3</v>
      </c>
      <c r="O30" s="78">
        <v>8.9999999999999998E-4</v>
      </c>
    </row>
    <row r="31" spans="2:15">
      <c r="B31" t="s">
        <v>720</v>
      </c>
      <c r="C31" t="s">
        <v>721</v>
      </c>
      <c r="D31" t="s">
        <v>100</v>
      </c>
      <c r="E31" t="s">
        <v>123</v>
      </c>
      <c r="F31" t="s">
        <v>490</v>
      </c>
      <c r="G31" t="s">
        <v>491</v>
      </c>
      <c r="H31" t="s">
        <v>102</v>
      </c>
      <c r="I31" s="77">
        <v>2148</v>
      </c>
      <c r="J31" s="77">
        <v>8477</v>
      </c>
      <c r="K31" s="77">
        <v>0</v>
      </c>
      <c r="L31" s="77">
        <v>182.08596</v>
      </c>
      <c r="M31" s="78">
        <v>0</v>
      </c>
      <c r="N31" s="78">
        <v>8.6E-3</v>
      </c>
      <c r="O31" s="78">
        <v>1.6000000000000001E-3</v>
      </c>
    </row>
    <row r="32" spans="2:15">
      <c r="B32" t="s">
        <v>722</v>
      </c>
      <c r="C32" t="s">
        <v>723</v>
      </c>
      <c r="D32" t="s">
        <v>100</v>
      </c>
      <c r="E32" t="s">
        <v>123</v>
      </c>
      <c r="F32" t="s">
        <v>548</v>
      </c>
      <c r="G32" t="s">
        <v>549</v>
      </c>
      <c r="H32" t="s">
        <v>102</v>
      </c>
      <c r="I32" s="77">
        <v>7019</v>
      </c>
      <c r="J32" s="77">
        <v>2890</v>
      </c>
      <c r="K32" s="77">
        <v>0</v>
      </c>
      <c r="L32" s="77">
        <v>202.84909999999999</v>
      </c>
      <c r="M32" s="78">
        <v>0</v>
      </c>
      <c r="N32" s="78">
        <v>9.5999999999999992E-3</v>
      </c>
      <c r="O32" s="78">
        <v>1.8E-3</v>
      </c>
    </row>
    <row r="33" spans="2:15">
      <c r="B33" t="s">
        <v>724</v>
      </c>
      <c r="C33" t="s">
        <v>725</v>
      </c>
      <c r="D33" t="s">
        <v>100</v>
      </c>
      <c r="E33" t="s">
        <v>123</v>
      </c>
      <c r="F33" t="s">
        <v>366</v>
      </c>
      <c r="G33" t="s">
        <v>338</v>
      </c>
      <c r="H33" t="s">
        <v>102</v>
      </c>
      <c r="I33" s="77">
        <v>1726</v>
      </c>
      <c r="J33" s="77">
        <v>5653</v>
      </c>
      <c r="K33" s="77">
        <v>0</v>
      </c>
      <c r="L33" s="77">
        <v>97.570779999999999</v>
      </c>
      <c r="M33" s="78">
        <v>0</v>
      </c>
      <c r="N33" s="78">
        <v>4.5999999999999999E-3</v>
      </c>
      <c r="O33" s="78">
        <v>8.0000000000000004E-4</v>
      </c>
    </row>
    <row r="34" spans="2:15">
      <c r="B34" t="s">
        <v>726</v>
      </c>
      <c r="C34" t="s">
        <v>727</v>
      </c>
      <c r="D34" t="s">
        <v>100</v>
      </c>
      <c r="E34" t="s">
        <v>123</v>
      </c>
      <c r="F34" t="s">
        <v>403</v>
      </c>
      <c r="G34" t="s">
        <v>338</v>
      </c>
      <c r="H34" t="s">
        <v>102</v>
      </c>
      <c r="I34" s="77">
        <v>6636</v>
      </c>
      <c r="J34" s="77">
        <v>4275</v>
      </c>
      <c r="K34" s="77">
        <v>0</v>
      </c>
      <c r="L34" s="77">
        <v>283.68900000000002</v>
      </c>
      <c r="M34" s="78">
        <v>0</v>
      </c>
      <c r="N34" s="78">
        <v>1.34E-2</v>
      </c>
      <c r="O34" s="78">
        <v>2.5000000000000001E-3</v>
      </c>
    </row>
    <row r="35" spans="2:15">
      <c r="B35" t="s">
        <v>728</v>
      </c>
      <c r="C35" t="s">
        <v>729</v>
      </c>
      <c r="D35" t="s">
        <v>100</v>
      </c>
      <c r="E35" t="s">
        <v>123</v>
      </c>
      <c r="F35" t="s">
        <v>362</v>
      </c>
      <c r="G35" t="s">
        <v>338</v>
      </c>
      <c r="H35" t="s">
        <v>102</v>
      </c>
      <c r="I35" s="77">
        <v>16536</v>
      </c>
      <c r="J35" s="77">
        <v>2051</v>
      </c>
      <c r="K35" s="77">
        <v>0</v>
      </c>
      <c r="L35" s="77">
        <v>339.15336000000002</v>
      </c>
      <c r="M35" s="78">
        <v>0</v>
      </c>
      <c r="N35" s="78">
        <v>1.6E-2</v>
      </c>
      <c r="O35" s="78">
        <v>2.8999999999999998E-3</v>
      </c>
    </row>
    <row r="36" spans="2:15">
      <c r="B36" t="s">
        <v>730</v>
      </c>
      <c r="C36" t="s">
        <v>731</v>
      </c>
      <c r="D36" t="s">
        <v>100</v>
      </c>
      <c r="E36" t="s">
        <v>123</v>
      </c>
      <c r="F36" t="s">
        <v>374</v>
      </c>
      <c r="G36" t="s">
        <v>338</v>
      </c>
      <c r="H36" t="s">
        <v>102</v>
      </c>
      <c r="I36" s="77">
        <v>20173.400000000001</v>
      </c>
      <c r="J36" s="77">
        <v>1051</v>
      </c>
      <c r="K36" s="77">
        <v>0</v>
      </c>
      <c r="L36" s="77">
        <v>212.022434</v>
      </c>
      <c r="M36" s="78">
        <v>0</v>
      </c>
      <c r="N36" s="78">
        <v>0.01</v>
      </c>
      <c r="O36" s="78">
        <v>1.8E-3</v>
      </c>
    </row>
    <row r="37" spans="2:15">
      <c r="B37" t="s">
        <v>732</v>
      </c>
      <c r="C37" t="s">
        <v>733</v>
      </c>
      <c r="D37" t="s">
        <v>100</v>
      </c>
      <c r="E37" t="s">
        <v>123</v>
      </c>
      <c r="F37" t="s">
        <v>381</v>
      </c>
      <c r="G37" t="s">
        <v>338</v>
      </c>
      <c r="H37" t="s">
        <v>102</v>
      </c>
      <c r="I37" s="77">
        <v>930</v>
      </c>
      <c r="J37" s="77">
        <v>24000</v>
      </c>
      <c r="K37" s="77">
        <v>0</v>
      </c>
      <c r="L37" s="77">
        <v>223.2</v>
      </c>
      <c r="M37" s="78">
        <v>0</v>
      </c>
      <c r="N37" s="78">
        <v>1.0500000000000001E-2</v>
      </c>
      <c r="O37" s="78">
        <v>1.9E-3</v>
      </c>
    </row>
    <row r="38" spans="2:15">
      <c r="B38" t="s">
        <v>734</v>
      </c>
      <c r="C38" t="s">
        <v>735</v>
      </c>
      <c r="D38" t="s">
        <v>100</v>
      </c>
      <c r="E38" t="s">
        <v>123</v>
      </c>
      <c r="F38" t="s">
        <v>346</v>
      </c>
      <c r="G38" t="s">
        <v>338</v>
      </c>
      <c r="H38" t="s">
        <v>102</v>
      </c>
      <c r="I38" s="77">
        <v>788</v>
      </c>
      <c r="J38" s="77">
        <v>24420</v>
      </c>
      <c r="K38" s="77">
        <v>0</v>
      </c>
      <c r="L38" s="77">
        <v>192.42959999999999</v>
      </c>
      <c r="M38" s="78">
        <v>0</v>
      </c>
      <c r="N38" s="78">
        <v>9.1000000000000004E-3</v>
      </c>
      <c r="O38" s="78">
        <v>1.6999999999999999E-3</v>
      </c>
    </row>
    <row r="39" spans="2:15">
      <c r="B39" t="s">
        <v>736</v>
      </c>
      <c r="C39" t="s">
        <v>737</v>
      </c>
      <c r="D39" t="s">
        <v>100</v>
      </c>
      <c r="E39" t="s">
        <v>123</v>
      </c>
      <c r="F39" t="s">
        <v>662</v>
      </c>
      <c r="G39" t="s">
        <v>738</v>
      </c>
      <c r="H39" t="s">
        <v>102</v>
      </c>
      <c r="I39" s="77">
        <v>6264</v>
      </c>
      <c r="J39" s="77">
        <v>2740</v>
      </c>
      <c r="K39" s="77">
        <v>0</v>
      </c>
      <c r="L39" s="77">
        <v>171.6336</v>
      </c>
      <c r="M39" s="78">
        <v>0</v>
      </c>
      <c r="N39" s="78">
        <v>8.0999999999999996E-3</v>
      </c>
      <c r="O39" s="78">
        <v>1.5E-3</v>
      </c>
    </row>
    <row r="40" spans="2:15">
      <c r="B40" t="s">
        <v>739</v>
      </c>
      <c r="C40" t="s">
        <v>740</v>
      </c>
      <c r="D40" t="s">
        <v>100</v>
      </c>
      <c r="E40" t="s">
        <v>123</v>
      </c>
      <c r="F40" t="s">
        <v>741</v>
      </c>
      <c r="G40" t="s">
        <v>129</v>
      </c>
      <c r="H40" t="s">
        <v>102</v>
      </c>
      <c r="I40" s="77">
        <v>723</v>
      </c>
      <c r="J40" s="77">
        <v>67960</v>
      </c>
      <c r="K40" s="77">
        <v>0</v>
      </c>
      <c r="L40" s="77">
        <v>491.35079999999999</v>
      </c>
      <c r="M40" s="78">
        <v>0</v>
      </c>
      <c r="N40" s="78">
        <v>2.3099999999999999E-2</v>
      </c>
      <c r="O40" s="78">
        <v>4.3E-3</v>
      </c>
    </row>
    <row r="41" spans="2:15">
      <c r="B41" t="s">
        <v>742</v>
      </c>
      <c r="C41" t="s">
        <v>743</v>
      </c>
      <c r="D41" t="s">
        <v>100</v>
      </c>
      <c r="E41" t="s">
        <v>123</v>
      </c>
      <c r="F41" t="s">
        <v>511</v>
      </c>
      <c r="G41" t="s">
        <v>132</v>
      </c>
      <c r="H41" t="s">
        <v>102</v>
      </c>
      <c r="I41" s="77">
        <v>53462</v>
      </c>
      <c r="J41" s="77">
        <v>584.1</v>
      </c>
      <c r="K41" s="77">
        <v>5.68344</v>
      </c>
      <c r="L41" s="77">
        <v>317.95498199999997</v>
      </c>
      <c r="M41" s="78">
        <v>0</v>
      </c>
      <c r="N41" s="78">
        <v>1.4999999999999999E-2</v>
      </c>
      <c r="O41" s="78">
        <v>2.8E-3</v>
      </c>
    </row>
    <row r="42" spans="2:15">
      <c r="B42" s="79" t="s">
        <v>744</v>
      </c>
      <c r="E42" s="16"/>
      <c r="F42" s="16"/>
      <c r="G42" s="16"/>
      <c r="I42" s="81">
        <v>286931.52</v>
      </c>
      <c r="K42" s="81">
        <v>0</v>
      </c>
      <c r="L42" s="81">
        <v>5032.9628818000001</v>
      </c>
      <c r="N42" s="80">
        <v>0.23699999999999999</v>
      </c>
      <c r="O42" s="80">
        <v>4.3700000000000003E-2</v>
      </c>
    </row>
    <row r="43" spans="2:15">
      <c r="B43" t="s">
        <v>745</v>
      </c>
      <c r="C43" t="s">
        <v>746</v>
      </c>
      <c r="D43" t="s">
        <v>100</v>
      </c>
      <c r="E43" t="s">
        <v>123</v>
      </c>
      <c r="F43" t="s">
        <v>560</v>
      </c>
      <c r="G43" t="s">
        <v>561</v>
      </c>
      <c r="H43" t="s">
        <v>102</v>
      </c>
      <c r="I43" s="77">
        <v>92280</v>
      </c>
      <c r="J43" s="77">
        <v>757.3</v>
      </c>
      <c r="K43" s="77">
        <v>0</v>
      </c>
      <c r="L43" s="77">
        <v>698.83644000000004</v>
      </c>
      <c r="M43" s="78">
        <v>1E-4</v>
      </c>
      <c r="N43" s="78">
        <v>3.2899999999999999E-2</v>
      </c>
      <c r="O43" s="78">
        <v>6.1000000000000004E-3</v>
      </c>
    </row>
    <row r="44" spans="2:15">
      <c r="B44" t="s">
        <v>747</v>
      </c>
      <c r="C44" t="s">
        <v>748</v>
      </c>
      <c r="D44" t="s">
        <v>100</v>
      </c>
      <c r="E44" t="s">
        <v>123</v>
      </c>
      <c r="F44" t="s">
        <v>749</v>
      </c>
      <c r="G44" t="s">
        <v>516</v>
      </c>
      <c r="H44" t="s">
        <v>102</v>
      </c>
      <c r="I44" s="77">
        <v>6509</v>
      </c>
      <c r="J44" s="77">
        <v>6077</v>
      </c>
      <c r="K44" s="77">
        <v>0</v>
      </c>
      <c r="L44" s="77">
        <v>395.55193000000003</v>
      </c>
      <c r="M44" s="78">
        <v>1E-4</v>
      </c>
      <c r="N44" s="78">
        <v>1.8599999999999998E-2</v>
      </c>
      <c r="O44" s="78">
        <v>3.3999999999999998E-3</v>
      </c>
    </row>
    <row r="45" spans="2:15">
      <c r="B45" t="s">
        <v>750</v>
      </c>
      <c r="C45" t="s">
        <v>751</v>
      </c>
      <c r="D45" t="s">
        <v>100</v>
      </c>
      <c r="E45" t="s">
        <v>123</v>
      </c>
      <c r="F45" t="s">
        <v>752</v>
      </c>
      <c r="G45" t="s">
        <v>422</v>
      </c>
      <c r="H45" t="s">
        <v>102</v>
      </c>
      <c r="I45" s="77">
        <v>830</v>
      </c>
      <c r="J45" s="77">
        <v>15510</v>
      </c>
      <c r="K45" s="77">
        <v>0</v>
      </c>
      <c r="L45" s="77">
        <v>128.733</v>
      </c>
      <c r="M45" s="78">
        <v>1E-4</v>
      </c>
      <c r="N45" s="78">
        <v>6.1000000000000004E-3</v>
      </c>
      <c r="O45" s="78">
        <v>1.1000000000000001E-3</v>
      </c>
    </row>
    <row r="46" spans="2:15">
      <c r="B46" t="s">
        <v>753</v>
      </c>
      <c r="C46" t="s">
        <v>754</v>
      </c>
      <c r="D46" t="s">
        <v>100</v>
      </c>
      <c r="E46" t="s">
        <v>123</v>
      </c>
      <c r="F46" t="s">
        <v>538</v>
      </c>
      <c r="G46" t="s">
        <v>422</v>
      </c>
      <c r="H46" t="s">
        <v>102</v>
      </c>
      <c r="I46" s="77">
        <v>760</v>
      </c>
      <c r="J46" s="77">
        <v>24300</v>
      </c>
      <c r="K46" s="77">
        <v>0</v>
      </c>
      <c r="L46" s="77">
        <v>184.68</v>
      </c>
      <c r="M46" s="78">
        <v>0</v>
      </c>
      <c r="N46" s="78">
        <v>8.6999999999999994E-3</v>
      </c>
      <c r="O46" s="78">
        <v>1.6000000000000001E-3</v>
      </c>
    </row>
    <row r="47" spans="2:15">
      <c r="B47" t="s">
        <v>755</v>
      </c>
      <c r="C47" t="s">
        <v>756</v>
      </c>
      <c r="D47" t="s">
        <v>100</v>
      </c>
      <c r="E47" t="s">
        <v>123</v>
      </c>
      <c r="F47" t="s">
        <v>757</v>
      </c>
      <c r="G47" t="s">
        <v>422</v>
      </c>
      <c r="H47" t="s">
        <v>102</v>
      </c>
      <c r="I47" s="77">
        <v>6821</v>
      </c>
      <c r="J47" s="77">
        <v>1887</v>
      </c>
      <c r="K47" s="77">
        <v>0</v>
      </c>
      <c r="L47" s="77">
        <v>128.71226999999999</v>
      </c>
      <c r="M47" s="78">
        <v>1E-4</v>
      </c>
      <c r="N47" s="78">
        <v>6.1000000000000004E-3</v>
      </c>
      <c r="O47" s="78">
        <v>1.1000000000000001E-3</v>
      </c>
    </row>
    <row r="48" spans="2:15">
      <c r="B48" t="s">
        <v>758</v>
      </c>
      <c r="C48" t="s">
        <v>759</v>
      </c>
      <c r="D48" t="s">
        <v>100</v>
      </c>
      <c r="E48" t="s">
        <v>123</v>
      </c>
      <c r="F48" t="s">
        <v>760</v>
      </c>
      <c r="G48" t="s">
        <v>534</v>
      </c>
      <c r="H48" t="s">
        <v>102</v>
      </c>
      <c r="I48" s="77">
        <v>554</v>
      </c>
      <c r="J48" s="77">
        <v>21300</v>
      </c>
      <c r="K48" s="77">
        <v>0</v>
      </c>
      <c r="L48" s="77">
        <v>118.002</v>
      </c>
      <c r="M48" s="78">
        <v>0</v>
      </c>
      <c r="N48" s="78">
        <v>5.5999999999999999E-3</v>
      </c>
      <c r="O48" s="78">
        <v>1E-3</v>
      </c>
    </row>
    <row r="49" spans="2:15">
      <c r="B49" t="s">
        <v>761</v>
      </c>
      <c r="C49" t="s">
        <v>762</v>
      </c>
      <c r="D49" t="s">
        <v>100</v>
      </c>
      <c r="E49" t="s">
        <v>123</v>
      </c>
      <c r="F49" t="s">
        <v>636</v>
      </c>
      <c r="G49" t="s">
        <v>637</v>
      </c>
      <c r="H49" t="s">
        <v>102</v>
      </c>
      <c r="I49" s="77">
        <v>85947.8</v>
      </c>
      <c r="J49" s="77">
        <v>121.6</v>
      </c>
      <c r="K49" s="77">
        <v>0</v>
      </c>
      <c r="L49" s="77">
        <v>104.51252479999999</v>
      </c>
      <c r="M49" s="78">
        <v>0</v>
      </c>
      <c r="N49" s="78">
        <v>4.8999999999999998E-3</v>
      </c>
      <c r="O49" s="78">
        <v>8.9999999999999998E-4</v>
      </c>
    </row>
    <row r="50" spans="2:15">
      <c r="B50" t="s">
        <v>763</v>
      </c>
      <c r="C50" t="s">
        <v>764</v>
      </c>
      <c r="D50" t="s">
        <v>100</v>
      </c>
      <c r="E50" t="s">
        <v>123</v>
      </c>
      <c r="F50" t="s">
        <v>765</v>
      </c>
      <c r="G50" t="s">
        <v>766</v>
      </c>
      <c r="H50" t="s">
        <v>102</v>
      </c>
      <c r="I50" s="77">
        <v>1084</v>
      </c>
      <c r="J50" s="77">
        <v>34750</v>
      </c>
      <c r="K50" s="77">
        <v>0</v>
      </c>
      <c r="L50" s="77">
        <v>376.69</v>
      </c>
      <c r="M50" s="78">
        <v>1E-4</v>
      </c>
      <c r="N50" s="78">
        <v>1.77E-2</v>
      </c>
      <c r="O50" s="78">
        <v>3.3E-3</v>
      </c>
    </row>
    <row r="51" spans="2:15">
      <c r="B51" t="s">
        <v>767</v>
      </c>
      <c r="C51" t="s">
        <v>768</v>
      </c>
      <c r="D51" t="s">
        <v>100</v>
      </c>
      <c r="E51" t="s">
        <v>123</v>
      </c>
      <c r="F51" t="s">
        <v>769</v>
      </c>
      <c r="G51" t="s">
        <v>357</v>
      </c>
      <c r="H51" t="s">
        <v>102</v>
      </c>
      <c r="I51" s="77">
        <v>5016</v>
      </c>
      <c r="J51" s="77">
        <v>4772</v>
      </c>
      <c r="K51" s="77">
        <v>0</v>
      </c>
      <c r="L51" s="77">
        <v>239.36351999999999</v>
      </c>
      <c r="M51" s="78">
        <v>1E-4</v>
      </c>
      <c r="N51" s="78">
        <v>1.1299999999999999E-2</v>
      </c>
      <c r="O51" s="78">
        <v>2.0999999999999999E-3</v>
      </c>
    </row>
    <row r="52" spans="2:15">
      <c r="B52" t="s">
        <v>770</v>
      </c>
      <c r="C52" t="s">
        <v>771</v>
      </c>
      <c r="D52" t="s">
        <v>100</v>
      </c>
      <c r="E52" t="s">
        <v>123</v>
      </c>
      <c r="F52" t="s">
        <v>426</v>
      </c>
      <c r="G52" t="s">
        <v>357</v>
      </c>
      <c r="H52" t="s">
        <v>102</v>
      </c>
      <c r="I52" s="77">
        <v>11486</v>
      </c>
      <c r="J52" s="77">
        <v>1660</v>
      </c>
      <c r="K52" s="77">
        <v>0</v>
      </c>
      <c r="L52" s="77">
        <v>190.66759999999999</v>
      </c>
      <c r="M52" s="78">
        <v>1E-4</v>
      </c>
      <c r="N52" s="78">
        <v>8.9999999999999993E-3</v>
      </c>
      <c r="O52" s="78">
        <v>1.6999999999999999E-3</v>
      </c>
    </row>
    <row r="53" spans="2:15">
      <c r="B53" t="s">
        <v>772</v>
      </c>
      <c r="C53" t="s">
        <v>773</v>
      </c>
      <c r="D53" t="s">
        <v>100</v>
      </c>
      <c r="E53" t="s">
        <v>123</v>
      </c>
      <c r="F53" t="s">
        <v>505</v>
      </c>
      <c r="G53" t="s">
        <v>357</v>
      </c>
      <c r="H53" t="s">
        <v>102</v>
      </c>
      <c r="I53" s="77">
        <v>2131</v>
      </c>
      <c r="J53" s="77">
        <v>5000</v>
      </c>
      <c r="K53" s="77">
        <v>0</v>
      </c>
      <c r="L53" s="77">
        <v>106.55</v>
      </c>
      <c r="M53" s="78">
        <v>0</v>
      </c>
      <c r="N53" s="78">
        <v>5.0000000000000001E-3</v>
      </c>
      <c r="O53" s="78">
        <v>8.9999999999999998E-4</v>
      </c>
    </row>
    <row r="54" spans="2:15">
      <c r="B54" t="s">
        <v>774</v>
      </c>
      <c r="C54" t="s">
        <v>775</v>
      </c>
      <c r="D54" t="s">
        <v>100</v>
      </c>
      <c r="E54" t="s">
        <v>123</v>
      </c>
      <c r="F54" t="s">
        <v>438</v>
      </c>
      <c r="G54" t="s">
        <v>338</v>
      </c>
      <c r="H54" t="s">
        <v>102</v>
      </c>
      <c r="I54" s="77">
        <v>3919</v>
      </c>
      <c r="J54" s="77">
        <v>10440</v>
      </c>
      <c r="K54" s="77">
        <v>0</v>
      </c>
      <c r="L54" s="77">
        <v>409.14359999999999</v>
      </c>
      <c r="M54" s="78">
        <v>1E-4</v>
      </c>
      <c r="N54" s="78">
        <v>1.9300000000000001E-2</v>
      </c>
      <c r="O54" s="78">
        <v>3.5000000000000001E-3</v>
      </c>
    </row>
    <row r="55" spans="2:15">
      <c r="B55" t="s">
        <v>776</v>
      </c>
      <c r="C55" t="s">
        <v>777</v>
      </c>
      <c r="D55" t="s">
        <v>100</v>
      </c>
      <c r="E55" t="s">
        <v>123</v>
      </c>
      <c r="F55" t="s">
        <v>778</v>
      </c>
      <c r="G55" t="s">
        <v>393</v>
      </c>
      <c r="H55" t="s">
        <v>102</v>
      </c>
      <c r="I55" s="77">
        <v>415</v>
      </c>
      <c r="J55" s="77">
        <v>40220</v>
      </c>
      <c r="K55" s="77">
        <v>0</v>
      </c>
      <c r="L55" s="77">
        <v>166.91300000000001</v>
      </c>
      <c r="M55" s="78">
        <v>0</v>
      </c>
      <c r="N55" s="78">
        <v>7.9000000000000008E-3</v>
      </c>
      <c r="O55" s="78">
        <v>1.4E-3</v>
      </c>
    </row>
    <row r="56" spans="2:15">
      <c r="B56" t="s">
        <v>779</v>
      </c>
      <c r="C56" t="s">
        <v>780</v>
      </c>
      <c r="D56" t="s">
        <v>100</v>
      </c>
      <c r="E56" t="s">
        <v>123</v>
      </c>
      <c r="F56" t="s">
        <v>392</v>
      </c>
      <c r="G56" t="s">
        <v>393</v>
      </c>
      <c r="H56" t="s">
        <v>102</v>
      </c>
      <c r="I56" s="77">
        <v>34494</v>
      </c>
      <c r="J56" s="77">
        <v>2235</v>
      </c>
      <c r="K56" s="77">
        <v>0</v>
      </c>
      <c r="L56" s="77">
        <v>770.94090000000006</v>
      </c>
      <c r="M56" s="78">
        <v>1E-4</v>
      </c>
      <c r="N56" s="78">
        <v>3.6299999999999999E-2</v>
      </c>
      <c r="O56" s="78">
        <v>6.7000000000000002E-3</v>
      </c>
    </row>
    <row r="57" spans="2:15">
      <c r="B57" t="s">
        <v>781</v>
      </c>
      <c r="C57" t="s">
        <v>782</v>
      </c>
      <c r="D57" t="s">
        <v>100</v>
      </c>
      <c r="E57" t="s">
        <v>123</v>
      </c>
      <c r="F57" t="s">
        <v>783</v>
      </c>
      <c r="G57" t="s">
        <v>784</v>
      </c>
      <c r="H57" t="s">
        <v>102</v>
      </c>
      <c r="I57" s="77">
        <v>3340</v>
      </c>
      <c r="J57" s="77">
        <v>5400</v>
      </c>
      <c r="K57" s="77">
        <v>0</v>
      </c>
      <c r="L57" s="77">
        <v>180.36</v>
      </c>
      <c r="M57" s="78">
        <v>0</v>
      </c>
      <c r="N57" s="78">
        <v>8.5000000000000006E-3</v>
      </c>
      <c r="O57" s="78">
        <v>1.6000000000000001E-3</v>
      </c>
    </row>
    <row r="58" spans="2:15">
      <c r="B58" t="s">
        <v>785</v>
      </c>
      <c r="C58" t="s">
        <v>786</v>
      </c>
      <c r="D58" t="s">
        <v>100</v>
      </c>
      <c r="E58" t="s">
        <v>123</v>
      </c>
      <c r="F58" t="s">
        <v>787</v>
      </c>
      <c r="G58" t="s">
        <v>784</v>
      </c>
      <c r="H58" t="s">
        <v>102</v>
      </c>
      <c r="I58" s="77">
        <v>698</v>
      </c>
      <c r="J58" s="77">
        <v>19100</v>
      </c>
      <c r="K58" s="77">
        <v>0</v>
      </c>
      <c r="L58" s="77">
        <v>133.31800000000001</v>
      </c>
      <c r="M58" s="78">
        <v>0</v>
      </c>
      <c r="N58" s="78">
        <v>6.3E-3</v>
      </c>
      <c r="O58" s="78">
        <v>1.1999999999999999E-3</v>
      </c>
    </row>
    <row r="59" spans="2:15">
      <c r="B59" t="s">
        <v>788</v>
      </c>
      <c r="C59" t="s">
        <v>789</v>
      </c>
      <c r="D59" t="s">
        <v>100</v>
      </c>
      <c r="E59" t="s">
        <v>123</v>
      </c>
      <c r="F59" t="s">
        <v>790</v>
      </c>
      <c r="G59" t="s">
        <v>784</v>
      </c>
      <c r="H59" t="s">
        <v>102</v>
      </c>
      <c r="I59" s="77">
        <v>751</v>
      </c>
      <c r="J59" s="77">
        <v>29030</v>
      </c>
      <c r="K59" s="77">
        <v>0</v>
      </c>
      <c r="L59" s="77">
        <v>218.0153</v>
      </c>
      <c r="M59" s="78">
        <v>0</v>
      </c>
      <c r="N59" s="78">
        <v>1.03E-2</v>
      </c>
      <c r="O59" s="78">
        <v>1.9E-3</v>
      </c>
    </row>
    <row r="60" spans="2:15">
      <c r="B60" t="s">
        <v>791</v>
      </c>
      <c r="C60" t="s">
        <v>792</v>
      </c>
      <c r="D60" t="s">
        <v>100</v>
      </c>
      <c r="E60" t="s">
        <v>123</v>
      </c>
      <c r="F60" t="s">
        <v>793</v>
      </c>
      <c r="G60" t="s">
        <v>496</v>
      </c>
      <c r="H60" t="s">
        <v>102</v>
      </c>
      <c r="I60" s="77">
        <v>13257</v>
      </c>
      <c r="J60" s="77">
        <v>771.3</v>
      </c>
      <c r="K60" s="77">
        <v>0</v>
      </c>
      <c r="L60" s="77">
        <v>102.25124099999999</v>
      </c>
      <c r="M60" s="78">
        <v>1E-4</v>
      </c>
      <c r="N60" s="78">
        <v>4.7999999999999996E-3</v>
      </c>
      <c r="O60" s="78">
        <v>8.9999999999999998E-4</v>
      </c>
    </row>
    <row r="61" spans="2:15">
      <c r="B61" t="s">
        <v>794</v>
      </c>
      <c r="C61" t="s">
        <v>795</v>
      </c>
      <c r="D61" t="s">
        <v>100</v>
      </c>
      <c r="E61" t="s">
        <v>123</v>
      </c>
      <c r="F61" t="s">
        <v>495</v>
      </c>
      <c r="G61" t="s">
        <v>496</v>
      </c>
      <c r="H61" t="s">
        <v>102</v>
      </c>
      <c r="I61" s="77">
        <v>4653.92</v>
      </c>
      <c r="J61" s="77">
        <v>980</v>
      </c>
      <c r="K61" s="77">
        <v>0</v>
      </c>
      <c r="L61" s="77">
        <v>45.608415999999998</v>
      </c>
      <c r="M61" s="78">
        <v>0</v>
      </c>
      <c r="N61" s="78">
        <v>2.0999999999999999E-3</v>
      </c>
      <c r="O61" s="78">
        <v>4.0000000000000002E-4</v>
      </c>
    </row>
    <row r="62" spans="2:15">
      <c r="B62" t="s">
        <v>796</v>
      </c>
      <c r="C62" t="s">
        <v>797</v>
      </c>
      <c r="D62" t="s">
        <v>100</v>
      </c>
      <c r="E62" t="s">
        <v>123</v>
      </c>
      <c r="F62" t="s">
        <v>798</v>
      </c>
      <c r="G62" t="s">
        <v>129</v>
      </c>
      <c r="H62" t="s">
        <v>102</v>
      </c>
      <c r="I62" s="77">
        <v>1106.8</v>
      </c>
      <c r="J62" s="77">
        <v>8460</v>
      </c>
      <c r="K62" s="77">
        <v>0</v>
      </c>
      <c r="L62" s="77">
        <v>93.635279999999995</v>
      </c>
      <c r="M62" s="78">
        <v>0</v>
      </c>
      <c r="N62" s="78">
        <v>4.4000000000000003E-3</v>
      </c>
      <c r="O62" s="78">
        <v>8.0000000000000004E-4</v>
      </c>
    </row>
    <row r="63" spans="2:15">
      <c r="B63" t="s">
        <v>799</v>
      </c>
      <c r="C63" t="s">
        <v>800</v>
      </c>
      <c r="D63" t="s">
        <v>100</v>
      </c>
      <c r="E63" t="s">
        <v>123</v>
      </c>
      <c r="F63" t="s">
        <v>801</v>
      </c>
      <c r="G63" t="s">
        <v>132</v>
      </c>
      <c r="H63" t="s">
        <v>102</v>
      </c>
      <c r="I63" s="77">
        <v>5222</v>
      </c>
      <c r="J63" s="77">
        <v>1815</v>
      </c>
      <c r="K63" s="77">
        <v>0</v>
      </c>
      <c r="L63" s="77">
        <v>94.779300000000006</v>
      </c>
      <c r="M63" s="78">
        <v>0</v>
      </c>
      <c r="N63" s="78">
        <v>4.4999999999999997E-3</v>
      </c>
      <c r="O63" s="78">
        <v>8.0000000000000004E-4</v>
      </c>
    </row>
    <row r="64" spans="2:15">
      <c r="B64" t="s">
        <v>802</v>
      </c>
      <c r="C64" t="s">
        <v>803</v>
      </c>
      <c r="D64" t="s">
        <v>100</v>
      </c>
      <c r="E64" t="s">
        <v>123</v>
      </c>
      <c r="F64" t="s">
        <v>545</v>
      </c>
      <c r="G64" t="s">
        <v>132</v>
      </c>
      <c r="H64" t="s">
        <v>102</v>
      </c>
      <c r="I64" s="77">
        <v>5656</v>
      </c>
      <c r="J64" s="77">
        <v>2576</v>
      </c>
      <c r="K64" s="77">
        <v>0</v>
      </c>
      <c r="L64" s="77">
        <v>145.69855999999999</v>
      </c>
      <c r="M64" s="78">
        <v>0</v>
      </c>
      <c r="N64" s="78">
        <v>6.8999999999999999E-3</v>
      </c>
      <c r="O64" s="78">
        <v>1.2999999999999999E-3</v>
      </c>
    </row>
    <row r="65" spans="2:15">
      <c r="B65" s="79" t="s">
        <v>804</v>
      </c>
      <c r="E65" s="16"/>
      <c r="F65" s="16"/>
      <c r="G65" s="16"/>
      <c r="I65" s="81">
        <v>268271.59999999998</v>
      </c>
      <c r="K65" s="81">
        <v>0</v>
      </c>
      <c r="L65" s="81">
        <v>2476.9850000000001</v>
      </c>
      <c r="N65" s="80">
        <v>0.1167</v>
      </c>
      <c r="O65" s="80">
        <v>2.1499999999999998E-2</v>
      </c>
    </row>
    <row r="66" spans="2:15">
      <c r="B66" t="s">
        <v>805</v>
      </c>
      <c r="C66" t="s">
        <v>806</v>
      </c>
      <c r="D66" t="s">
        <v>100</v>
      </c>
      <c r="E66" t="s">
        <v>123</v>
      </c>
      <c r="F66" t="s">
        <v>807</v>
      </c>
      <c r="G66" t="s">
        <v>561</v>
      </c>
      <c r="H66" t="s">
        <v>102</v>
      </c>
      <c r="I66" s="77">
        <v>32000</v>
      </c>
      <c r="J66" s="77">
        <v>343.1</v>
      </c>
      <c r="K66" s="77">
        <v>0</v>
      </c>
      <c r="L66" s="77">
        <v>109.792</v>
      </c>
      <c r="M66" s="78">
        <v>0</v>
      </c>
      <c r="N66" s="78">
        <v>5.1999999999999998E-3</v>
      </c>
      <c r="O66" s="78">
        <v>1E-3</v>
      </c>
    </row>
    <row r="67" spans="2:15">
      <c r="B67" t="s">
        <v>808</v>
      </c>
      <c r="C67" t="s">
        <v>809</v>
      </c>
      <c r="D67" t="s">
        <v>100</v>
      </c>
      <c r="E67" t="s">
        <v>123</v>
      </c>
      <c r="F67" t="s">
        <v>810</v>
      </c>
      <c r="G67" t="s">
        <v>690</v>
      </c>
      <c r="H67" t="s">
        <v>102</v>
      </c>
      <c r="I67" s="77">
        <v>4452</v>
      </c>
      <c r="J67" s="77">
        <v>1368</v>
      </c>
      <c r="K67" s="77">
        <v>0</v>
      </c>
      <c r="L67" s="77">
        <v>60.903359999999999</v>
      </c>
      <c r="M67" s="78">
        <v>1E-4</v>
      </c>
      <c r="N67" s="78">
        <v>2.8999999999999998E-3</v>
      </c>
      <c r="O67" s="78">
        <v>5.0000000000000001E-4</v>
      </c>
    </row>
    <row r="68" spans="2:15">
      <c r="B68" t="s">
        <v>811</v>
      </c>
      <c r="C68" t="s">
        <v>812</v>
      </c>
      <c r="D68" t="s">
        <v>100</v>
      </c>
      <c r="E68" t="s">
        <v>123</v>
      </c>
      <c r="F68" t="s">
        <v>813</v>
      </c>
      <c r="G68" t="s">
        <v>422</v>
      </c>
      <c r="H68" t="s">
        <v>102</v>
      </c>
      <c r="I68" s="77">
        <v>3301</v>
      </c>
      <c r="J68" s="77">
        <v>3180</v>
      </c>
      <c r="K68" s="77">
        <v>0</v>
      </c>
      <c r="L68" s="77">
        <v>104.9718</v>
      </c>
      <c r="M68" s="78">
        <v>2.0000000000000001E-4</v>
      </c>
      <c r="N68" s="78">
        <v>4.8999999999999998E-3</v>
      </c>
      <c r="O68" s="78">
        <v>8.9999999999999998E-4</v>
      </c>
    </row>
    <row r="69" spans="2:15">
      <c r="B69" t="s">
        <v>814</v>
      </c>
      <c r="C69" t="s">
        <v>815</v>
      </c>
      <c r="D69" t="s">
        <v>100</v>
      </c>
      <c r="E69" t="s">
        <v>123</v>
      </c>
      <c r="F69" t="s">
        <v>816</v>
      </c>
      <c r="G69" t="s">
        <v>422</v>
      </c>
      <c r="H69" t="s">
        <v>102</v>
      </c>
      <c r="I69" s="77">
        <v>3232</v>
      </c>
      <c r="J69" s="77">
        <v>4300</v>
      </c>
      <c r="K69" s="77">
        <v>0</v>
      </c>
      <c r="L69" s="77">
        <v>138.976</v>
      </c>
      <c r="M69" s="78">
        <v>1E-4</v>
      </c>
      <c r="N69" s="78">
        <v>6.4999999999999997E-3</v>
      </c>
      <c r="O69" s="78">
        <v>1.1999999999999999E-3</v>
      </c>
    </row>
    <row r="70" spans="2:15">
      <c r="B70" t="s">
        <v>817</v>
      </c>
      <c r="C70" t="s">
        <v>818</v>
      </c>
      <c r="D70" t="s">
        <v>100</v>
      </c>
      <c r="E70" t="s">
        <v>123</v>
      </c>
      <c r="F70" t="s">
        <v>819</v>
      </c>
      <c r="G70" t="s">
        <v>534</v>
      </c>
      <c r="H70" t="s">
        <v>102</v>
      </c>
      <c r="I70" s="77">
        <v>7000</v>
      </c>
      <c r="J70" s="77">
        <v>10010</v>
      </c>
      <c r="K70" s="77">
        <v>0</v>
      </c>
      <c r="L70" s="77">
        <v>700.7</v>
      </c>
      <c r="M70" s="78">
        <v>1.8E-3</v>
      </c>
      <c r="N70" s="78">
        <v>3.3000000000000002E-2</v>
      </c>
      <c r="O70" s="78">
        <v>6.1000000000000004E-3</v>
      </c>
    </row>
    <row r="71" spans="2:15">
      <c r="B71" t="s">
        <v>820</v>
      </c>
      <c r="C71" t="s">
        <v>821</v>
      </c>
      <c r="D71" t="s">
        <v>100</v>
      </c>
      <c r="E71" t="s">
        <v>123</v>
      </c>
      <c r="F71" t="s">
        <v>822</v>
      </c>
      <c r="G71" t="s">
        <v>534</v>
      </c>
      <c r="H71" t="s">
        <v>102</v>
      </c>
      <c r="I71" s="77">
        <v>81978</v>
      </c>
      <c r="J71" s="77">
        <v>646.4</v>
      </c>
      <c r="K71" s="77">
        <v>0</v>
      </c>
      <c r="L71" s="77">
        <v>529.90579200000002</v>
      </c>
      <c r="M71" s="78">
        <v>5.0000000000000001E-4</v>
      </c>
      <c r="N71" s="78">
        <v>2.5000000000000001E-2</v>
      </c>
      <c r="O71" s="78">
        <v>4.5999999999999999E-3</v>
      </c>
    </row>
    <row r="72" spans="2:15">
      <c r="B72" t="s">
        <v>823</v>
      </c>
      <c r="C72" t="s">
        <v>824</v>
      </c>
      <c r="D72" t="s">
        <v>100</v>
      </c>
      <c r="E72" t="s">
        <v>123</v>
      </c>
      <c r="F72" t="s">
        <v>825</v>
      </c>
      <c r="G72" t="s">
        <v>826</v>
      </c>
      <c r="H72" t="s">
        <v>102</v>
      </c>
      <c r="I72" s="77">
        <v>11600</v>
      </c>
      <c r="J72" s="77">
        <v>218</v>
      </c>
      <c r="K72" s="77">
        <v>0</v>
      </c>
      <c r="L72" s="77">
        <v>25.288</v>
      </c>
      <c r="M72" s="78">
        <v>2.8999999999999998E-3</v>
      </c>
      <c r="N72" s="78">
        <v>1.1999999999999999E-3</v>
      </c>
      <c r="O72" s="78">
        <v>2.0000000000000001E-4</v>
      </c>
    </row>
    <row r="73" spans="2:15">
      <c r="B73" t="s">
        <v>827</v>
      </c>
      <c r="C73" t="s">
        <v>828</v>
      </c>
      <c r="D73" t="s">
        <v>100</v>
      </c>
      <c r="E73" t="s">
        <v>123</v>
      </c>
      <c r="F73" t="s">
        <v>829</v>
      </c>
      <c r="G73" t="s">
        <v>826</v>
      </c>
      <c r="H73" t="s">
        <v>102</v>
      </c>
      <c r="I73" s="77">
        <v>25000</v>
      </c>
      <c r="J73" s="77">
        <v>240.9</v>
      </c>
      <c r="K73" s="77">
        <v>0</v>
      </c>
      <c r="L73" s="77">
        <v>60.225000000000001</v>
      </c>
      <c r="M73" s="78">
        <v>2E-3</v>
      </c>
      <c r="N73" s="78">
        <v>2.8E-3</v>
      </c>
      <c r="O73" s="78">
        <v>5.0000000000000001E-4</v>
      </c>
    </row>
    <row r="74" spans="2:15">
      <c r="B74" t="s">
        <v>830</v>
      </c>
      <c r="C74" t="s">
        <v>831</v>
      </c>
      <c r="D74" t="s">
        <v>100</v>
      </c>
      <c r="E74" t="s">
        <v>123</v>
      </c>
      <c r="F74" t="s">
        <v>449</v>
      </c>
      <c r="G74" t="s">
        <v>357</v>
      </c>
      <c r="H74" t="s">
        <v>102</v>
      </c>
      <c r="I74" s="77">
        <v>24119</v>
      </c>
      <c r="J74" s="77">
        <v>630.9</v>
      </c>
      <c r="K74" s="77">
        <v>0</v>
      </c>
      <c r="L74" s="77">
        <v>152.16677100000001</v>
      </c>
      <c r="M74" s="78">
        <v>1E-4</v>
      </c>
      <c r="N74" s="78">
        <v>7.1999999999999998E-3</v>
      </c>
      <c r="O74" s="78">
        <v>1.2999999999999999E-3</v>
      </c>
    </row>
    <row r="75" spans="2:15">
      <c r="B75" t="s">
        <v>832</v>
      </c>
      <c r="C75" t="s">
        <v>833</v>
      </c>
      <c r="D75" t="s">
        <v>100</v>
      </c>
      <c r="E75" t="s">
        <v>123</v>
      </c>
      <c r="F75" t="s">
        <v>461</v>
      </c>
      <c r="G75" t="s">
        <v>357</v>
      </c>
      <c r="H75" t="s">
        <v>102</v>
      </c>
      <c r="I75" s="77">
        <v>758</v>
      </c>
      <c r="J75" s="77">
        <v>12710</v>
      </c>
      <c r="K75" s="77">
        <v>0</v>
      </c>
      <c r="L75" s="77">
        <v>96.341800000000006</v>
      </c>
      <c r="M75" s="78">
        <v>0</v>
      </c>
      <c r="N75" s="78">
        <v>4.4999999999999997E-3</v>
      </c>
      <c r="O75" s="78">
        <v>8.0000000000000004E-4</v>
      </c>
    </row>
    <row r="76" spans="2:15">
      <c r="B76" t="s">
        <v>834</v>
      </c>
      <c r="C76" t="s">
        <v>835</v>
      </c>
      <c r="D76" t="s">
        <v>100</v>
      </c>
      <c r="E76" t="s">
        <v>123</v>
      </c>
      <c r="F76" t="s">
        <v>836</v>
      </c>
      <c r="G76" t="s">
        <v>338</v>
      </c>
      <c r="H76" t="s">
        <v>102</v>
      </c>
      <c r="I76" s="77">
        <v>70125.600000000006</v>
      </c>
      <c r="J76" s="77">
        <v>643</v>
      </c>
      <c r="K76" s="77">
        <v>0</v>
      </c>
      <c r="L76" s="77">
        <v>450.90760799999998</v>
      </c>
      <c r="M76" s="78">
        <v>5.0000000000000001E-4</v>
      </c>
      <c r="N76" s="78">
        <v>2.12E-2</v>
      </c>
      <c r="O76" s="78">
        <v>3.8999999999999998E-3</v>
      </c>
    </row>
    <row r="77" spans="2:15">
      <c r="B77" t="s">
        <v>837</v>
      </c>
      <c r="C77" t="s">
        <v>838</v>
      </c>
      <c r="D77" t="s">
        <v>100</v>
      </c>
      <c r="E77" t="s">
        <v>123</v>
      </c>
      <c r="F77" t="s">
        <v>839</v>
      </c>
      <c r="G77" t="s">
        <v>125</v>
      </c>
      <c r="H77" t="s">
        <v>102</v>
      </c>
      <c r="I77" s="77">
        <v>589</v>
      </c>
      <c r="J77" s="77">
        <v>5845</v>
      </c>
      <c r="K77" s="77">
        <v>0</v>
      </c>
      <c r="L77" s="77">
        <v>34.427050000000001</v>
      </c>
      <c r="M77" s="78">
        <v>1E-4</v>
      </c>
      <c r="N77" s="78">
        <v>1.6000000000000001E-3</v>
      </c>
      <c r="O77" s="78">
        <v>2.9999999999999997E-4</v>
      </c>
    </row>
    <row r="78" spans="2:15">
      <c r="B78" t="s">
        <v>840</v>
      </c>
      <c r="C78" t="s">
        <v>841</v>
      </c>
      <c r="D78" t="s">
        <v>100</v>
      </c>
      <c r="E78" t="s">
        <v>123</v>
      </c>
      <c r="F78" t="s">
        <v>842</v>
      </c>
      <c r="G78" t="s">
        <v>125</v>
      </c>
      <c r="H78" t="s">
        <v>102</v>
      </c>
      <c r="I78" s="77">
        <v>4117</v>
      </c>
      <c r="J78" s="77">
        <v>300.7</v>
      </c>
      <c r="K78" s="77">
        <v>0</v>
      </c>
      <c r="L78" s="77">
        <v>12.379818999999999</v>
      </c>
      <c r="M78" s="78">
        <v>0</v>
      </c>
      <c r="N78" s="78">
        <v>5.9999999999999995E-4</v>
      </c>
      <c r="O78" s="78">
        <v>1E-4</v>
      </c>
    </row>
    <row r="79" spans="2:15">
      <c r="B79" s="79" t="s">
        <v>843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222</v>
      </c>
      <c r="C80" t="s">
        <v>222</v>
      </c>
      <c r="E80" s="16"/>
      <c r="F80" s="16"/>
      <c r="G80" t="s">
        <v>222</v>
      </c>
      <c r="H80" t="s">
        <v>222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227</v>
      </c>
      <c r="E81" s="16"/>
      <c r="F81" s="16"/>
      <c r="G81" s="16"/>
      <c r="I81" s="81">
        <v>188259</v>
      </c>
      <c r="K81" s="81">
        <v>0</v>
      </c>
      <c r="L81" s="81">
        <v>4403.2680566580002</v>
      </c>
      <c r="N81" s="80">
        <v>0.2074</v>
      </c>
      <c r="O81" s="80">
        <v>3.8199999999999998E-2</v>
      </c>
    </row>
    <row r="82" spans="2:15">
      <c r="B82" s="79" t="s">
        <v>299</v>
      </c>
      <c r="E82" s="16"/>
      <c r="F82" s="16"/>
      <c r="G82" s="16"/>
      <c r="I82" s="81">
        <v>181028</v>
      </c>
      <c r="K82" s="81">
        <v>0</v>
      </c>
      <c r="L82" s="81">
        <v>1201.814177838</v>
      </c>
      <c r="N82" s="80">
        <v>5.6599999999999998E-2</v>
      </c>
      <c r="O82" s="80">
        <v>1.04E-2</v>
      </c>
    </row>
    <row r="83" spans="2:15">
      <c r="B83" t="s">
        <v>844</v>
      </c>
      <c r="C83" t="s">
        <v>845</v>
      </c>
      <c r="D83" t="s">
        <v>846</v>
      </c>
      <c r="E83" t="s">
        <v>661</v>
      </c>
      <c r="F83" t="s">
        <v>847</v>
      </c>
      <c r="G83" t="s">
        <v>848</v>
      </c>
      <c r="H83" t="s">
        <v>106</v>
      </c>
      <c r="I83" s="77">
        <v>9478</v>
      </c>
      <c r="J83" s="77">
        <v>963</v>
      </c>
      <c r="K83" s="77">
        <v>0</v>
      </c>
      <c r="L83" s="77">
        <v>323.38073501999997</v>
      </c>
      <c r="M83" s="78">
        <v>2.0000000000000001E-4</v>
      </c>
      <c r="N83" s="78">
        <v>1.52E-2</v>
      </c>
      <c r="O83" s="78">
        <v>2.8E-3</v>
      </c>
    </row>
    <row r="84" spans="2:15">
      <c r="B84" t="s">
        <v>849</v>
      </c>
      <c r="C84" t="s">
        <v>850</v>
      </c>
      <c r="D84" t="s">
        <v>660</v>
      </c>
      <c r="E84" t="s">
        <v>661</v>
      </c>
      <c r="F84" t="s">
        <v>851</v>
      </c>
      <c r="G84" t="s">
        <v>852</v>
      </c>
      <c r="H84" t="s">
        <v>106</v>
      </c>
      <c r="I84" s="77">
        <v>731</v>
      </c>
      <c r="J84" s="77">
        <v>2661</v>
      </c>
      <c r="K84" s="77">
        <v>0</v>
      </c>
      <c r="L84" s="77">
        <v>68.918117129999999</v>
      </c>
      <c r="M84" s="78">
        <v>0</v>
      </c>
      <c r="N84" s="78">
        <v>3.2000000000000002E-3</v>
      </c>
      <c r="O84" s="78">
        <v>5.9999999999999995E-4</v>
      </c>
    </row>
    <row r="85" spans="2:15">
      <c r="B85" t="s">
        <v>853</v>
      </c>
      <c r="C85" t="s">
        <v>854</v>
      </c>
      <c r="D85" t="s">
        <v>660</v>
      </c>
      <c r="E85" t="s">
        <v>661</v>
      </c>
      <c r="F85" s="16"/>
      <c r="G85" t="s">
        <v>852</v>
      </c>
      <c r="H85" t="s">
        <v>106</v>
      </c>
      <c r="I85" s="77">
        <v>2262</v>
      </c>
      <c r="J85" s="77">
        <v>2350</v>
      </c>
      <c r="K85" s="77">
        <v>0</v>
      </c>
      <c r="L85" s="77">
        <v>188.335251</v>
      </c>
      <c r="M85" s="78">
        <v>0</v>
      </c>
      <c r="N85" s="78">
        <v>8.8999999999999999E-3</v>
      </c>
      <c r="O85" s="78">
        <v>1.6000000000000001E-3</v>
      </c>
    </row>
    <row r="86" spans="2:15">
      <c r="B86" t="s">
        <v>855</v>
      </c>
      <c r="C86" t="s">
        <v>856</v>
      </c>
      <c r="D86" t="s">
        <v>846</v>
      </c>
      <c r="E86" t="s">
        <v>661</v>
      </c>
      <c r="F86" t="s">
        <v>857</v>
      </c>
      <c r="G86" t="s">
        <v>858</v>
      </c>
      <c r="H86" t="s">
        <v>106</v>
      </c>
      <c r="I86" s="77">
        <v>1822</v>
      </c>
      <c r="J86" s="77">
        <v>1929</v>
      </c>
      <c r="K86" s="77">
        <v>0</v>
      </c>
      <c r="L86" s="77">
        <v>124.52362434</v>
      </c>
      <c r="M86" s="78">
        <v>0</v>
      </c>
      <c r="N86" s="78">
        <v>5.8999999999999999E-3</v>
      </c>
      <c r="O86" s="78">
        <v>1.1000000000000001E-3</v>
      </c>
    </row>
    <row r="87" spans="2:15">
      <c r="B87" t="s">
        <v>859</v>
      </c>
      <c r="C87" t="s">
        <v>860</v>
      </c>
      <c r="D87" t="s">
        <v>846</v>
      </c>
      <c r="E87" t="s">
        <v>661</v>
      </c>
      <c r="F87" t="s">
        <v>861</v>
      </c>
      <c r="G87" t="s">
        <v>858</v>
      </c>
      <c r="H87" t="s">
        <v>106</v>
      </c>
      <c r="I87" s="77">
        <v>161740</v>
      </c>
      <c r="J87" s="77">
        <v>68.14</v>
      </c>
      <c r="K87" s="77">
        <v>0</v>
      </c>
      <c r="L87" s="77">
        <v>390.472740348</v>
      </c>
      <c r="M87" s="78">
        <v>6.9999999999999999E-4</v>
      </c>
      <c r="N87" s="78">
        <v>1.84E-2</v>
      </c>
      <c r="O87" s="78">
        <v>3.3999999999999998E-3</v>
      </c>
    </row>
    <row r="88" spans="2:15">
      <c r="B88" t="s">
        <v>862</v>
      </c>
      <c r="C88" t="s">
        <v>863</v>
      </c>
      <c r="D88" t="s">
        <v>846</v>
      </c>
      <c r="E88" t="s">
        <v>661</v>
      </c>
      <c r="F88" t="s">
        <v>864</v>
      </c>
      <c r="G88" t="s">
        <v>865</v>
      </c>
      <c r="H88" t="s">
        <v>106</v>
      </c>
      <c r="I88" s="77">
        <v>4995</v>
      </c>
      <c r="J88" s="77">
        <v>600</v>
      </c>
      <c r="K88" s="77">
        <v>0</v>
      </c>
      <c r="L88" s="77">
        <v>106.18371</v>
      </c>
      <c r="M88" s="78">
        <v>1E-4</v>
      </c>
      <c r="N88" s="78">
        <v>5.0000000000000001E-3</v>
      </c>
      <c r="O88" s="78">
        <v>8.9999999999999998E-4</v>
      </c>
    </row>
    <row r="89" spans="2:15">
      <c r="B89" s="79" t="s">
        <v>300</v>
      </c>
      <c r="E89" s="16"/>
      <c r="F89" s="16"/>
      <c r="G89" s="16"/>
      <c r="I89" s="81">
        <v>7231</v>
      </c>
      <c r="K89" s="81">
        <v>0</v>
      </c>
      <c r="L89" s="81">
        <v>3201.4538788199998</v>
      </c>
      <c r="N89" s="80">
        <v>0.15079999999999999</v>
      </c>
      <c r="O89" s="80">
        <v>2.7799999999999998E-2</v>
      </c>
    </row>
    <row r="90" spans="2:15">
      <c r="B90" t="s">
        <v>866</v>
      </c>
      <c r="C90" t="s">
        <v>867</v>
      </c>
      <c r="D90" t="s">
        <v>660</v>
      </c>
      <c r="E90" t="s">
        <v>661</v>
      </c>
      <c r="F90" t="s">
        <v>868</v>
      </c>
      <c r="G90" t="s">
        <v>869</v>
      </c>
      <c r="H90" t="s">
        <v>106</v>
      </c>
      <c r="I90" s="77">
        <v>658</v>
      </c>
      <c r="J90" s="77">
        <v>7781</v>
      </c>
      <c r="K90" s="77">
        <v>0</v>
      </c>
      <c r="L90" s="77">
        <v>181.39798614</v>
      </c>
      <c r="M90" s="78">
        <v>0</v>
      </c>
      <c r="N90" s="78">
        <v>8.5000000000000006E-3</v>
      </c>
      <c r="O90" s="78">
        <v>1.6000000000000001E-3</v>
      </c>
    </row>
    <row r="91" spans="2:15">
      <c r="B91" t="s">
        <v>870</v>
      </c>
      <c r="C91" t="s">
        <v>871</v>
      </c>
      <c r="D91" t="s">
        <v>660</v>
      </c>
      <c r="E91" t="s">
        <v>661</v>
      </c>
      <c r="F91" t="s">
        <v>872</v>
      </c>
      <c r="G91" t="s">
        <v>873</v>
      </c>
      <c r="H91" t="s">
        <v>106</v>
      </c>
      <c r="I91" s="77">
        <v>2142</v>
      </c>
      <c r="J91" s="77">
        <v>9615</v>
      </c>
      <c r="K91" s="77">
        <v>0</v>
      </c>
      <c r="L91" s="77">
        <v>729.69254190000004</v>
      </c>
      <c r="M91" s="78">
        <v>0</v>
      </c>
      <c r="N91" s="78">
        <v>3.44E-2</v>
      </c>
      <c r="O91" s="78">
        <v>6.3E-3</v>
      </c>
    </row>
    <row r="92" spans="2:15">
      <c r="B92" t="s">
        <v>874</v>
      </c>
      <c r="C92" t="s">
        <v>875</v>
      </c>
      <c r="D92" t="s">
        <v>100</v>
      </c>
      <c r="E92" t="s">
        <v>661</v>
      </c>
      <c r="F92" t="s">
        <v>876</v>
      </c>
      <c r="G92" t="s">
        <v>873</v>
      </c>
      <c r="H92" t="s">
        <v>106</v>
      </c>
      <c r="I92" s="77">
        <v>931</v>
      </c>
      <c r="J92" s="77">
        <v>13568</v>
      </c>
      <c r="K92" s="77">
        <v>0</v>
      </c>
      <c r="L92" s="77">
        <v>447.54495744000002</v>
      </c>
      <c r="M92" s="78">
        <v>0</v>
      </c>
      <c r="N92" s="78">
        <v>2.1100000000000001E-2</v>
      </c>
      <c r="O92" s="78">
        <v>3.8999999999999998E-3</v>
      </c>
    </row>
    <row r="93" spans="2:15">
      <c r="B93" t="s">
        <v>877</v>
      </c>
      <c r="C93" t="s">
        <v>878</v>
      </c>
      <c r="D93" t="s">
        <v>660</v>
      </c>
      <c r="E93" t="s">
        <v>661</v>
      </c>
      <c r="F93" t="s">
        <v>879</v>
      </c>
      <c r="G93" t="s">
        <v>880</v>
      </c>
      <c r="H93" t="s">
        <v>106</v>
      </c>
      <c r="I93" s="77">
        <v>552</v>
      </c>
      <c r="J93" s="77">
        <v>12139</v>
      </c>
      <c r="K93" s="77">
        <v>0</v>
      </c>
      <c r="L93" s="77">
        <v>237.40679304</v>
      </c>
      <c r="M93" s="78">
        <v>0</v>
      </c>
      <c r="N93" s="78">
        <v>1.12E-2</v>
      </c>
      <c r="O93" s="78">
        <v>2.0999999999999999E-3</v>
      </c>
    </row>
    <row r="94" spans="2:15">
      <c r="B94" t="s">
        <v>881</v>
      </c>
      <c r="C94" t="s">
        <v>882</v>
      </c>
      <c r="D94" t="s">
        <v>660</v>
      </c>
      <c r="E94" t="s">
        <v>661</v>
      </c>
      <c r="F94" t="s">
        <v>883</v>
      </c>
      <c r="G94" t="s">
        <v>880</v>
      </c>
      <c r="H94" t="s">
        <v>106</v>
      </c>
      <c r="I94" s="77">
        <v>800</v>
      </c>
      <c r="J94" s="77">
        <v>6856</v>
      </c>
      <c r="K94" s="77">
        <v>0</v>
      </c>
      <c r="L94" s="77">
        <v>194.32646399999999</v>
      </c>
      <c r="M94" s="78">
        <v>0</v>
      </c>
      <c r="N94" s="78">
        <v>9.1999999999999998E-3</v>
      </c>
      <c r="O94" s="78">
        <v>1.6999999999999999E-3</v>
      </c>
    </row>
    <row r="95" spans="2:15">
      <c r="B95" t="s">
        <v>884</v>
      </c>
      <c r="C95" t="s">
        <v>885</v>
      </c>
      <c r="D95" t="s">
        <v>660</v>
      </c>
      <c r="E95" t="s">
        <v>661</v>
      </c>
      <c r="F95" t="s">
        <v>886</v>
      </c>
      <c r="G95" t="s">
        <v>858</v>
      </c>
      <c r="H95" t="s">
        <v>106</v>
      </c>
      <c r="I95" s="77">
        <v>550</v>
      </c>
      <c r="J95" s="77">
        <v>11300</v>
      </c>
      <c r="K95" s="77">
        <v>0</v>
      </c>
      <c r="L95" s="77">
        <v>220.19745</v>
      </c>
      <c r="M95" s="78">
        <v>0</v>
      </c>
      <c r="N95" s="78">
        <v>1.04E-2</v>
      </c>
      <c r="O95" s="78">
        <v>1.9E-3</v>
      </c>
    </row>
    <row r="96" spans="2:15">
      <c r="B96" t="s">
        <v>887</v>
      </c>
      <c r="C96" t="s">
        <v>888</v>
      </c>
      <c r="D96" t="s">
        <v>660</v>
      </c>
      <c r="E96" t="s">
        <v>661</v>
      </c>
      <c r="F96" t="s">
        <v>889</v>
      </c>
      <c r="G96" t="s">
        <v>858</v>
      </c>
      <c r="H96" t="s">
        <v>106</v>
      </c>
      <c r="I96" s="77">
        <v>729</v>
      </c>
      <c r="J96" s="77">
        <v>23290</v>
      </c>
      <c r="K96" s="77">
        <v>0</v>
      </c>
      <c r="L96" s="77">
        <v>601.54506630000003</v>
      </c>
      <c r="M96" s="78">
        <v>0</v>
      </c>
      <c r="N96" s="78">
        <v>2.8299999999999999E-2</v>
      </c>
      <c r="O96" s="78">
        <v>5.1999999999999998E-3</v>
      </c>
    </row>
    <row r="97" spans="2:15">
      <c r="B97" t="s">
        <v>890</v>
      </c>
      <c r="C97" t="s">
        <v>891</v>
      </c>
      <c r="D97" t="s">
        <v>660</v>
      </c>
      <c r="E97" t="s">
        <v>661</v>
      </c>
      <c r="F97" t="s">
        <v>892</v>
      </c>
      <c r="G97" t="s">
        <v>865</v>
      </c>
      <c r="H97" t="s">
        <v>106</v>
      </c>
      <c r="I97" s="77">
        <v>810</v>
      </c>
      <c r="J97" s="77">
        <v>13820</v>
      </c>
      <c r="K97" s="77">
        <v>0</v>
      </c>
      <c r="L97" s="77">
        <v>396.61050599999999</v>
      </c>
      <c r="M97" s="78">
        <v>0</v>
      </c>
      <c r="N97" s="78">
        <v>1.8700000000000001E-2</v>
      </c>
      <c r="O97" s="78">
        <v>3.3999999999999998E-3</v>
      </c>
    </row>
    <row r="98" spans="2:15">
      <c r="B98" t="s">
        <v>893</v>
      </c>
      <c r="C98" t="s">
        <v>894</v>
      </c>
      <c r="D98" t="s">
        <v>895</v>
      </c>
      <c r="E98" t="s">
        <v>661</v>
      </c>
      <c r="F98" t="s">
        <v>896</v>
      </c>
      <c r="G98" t="s">
        <v>865</v>
      </c>
      <c r="H98" t="s">
        <v>106</v>
      </c>
      <c r="I98" s="77">
        <v>59</v>
      </c>
      <c r="J98" s="77">
        <v>92200</v>
      </c>
      <c r="K98" s="77">
        <v>0</v>
      </c>
      <c r="L98" s="77">
        <v>192.732114</v>
      </c>
      <c r="M98" s="78">
        <v>0</v>
      </c>
      <c r="N98" s="78">
        <v>9.1000000000000004E-3</v>
      </c>
      <c r="O98" s="78">
        <v>1.6999999999999999E-3</v>
      </c>
    </row>
    <row r="99" spans="2:15">
      <c r="B99" t="s">
        <v>229</v>
      </c>
      <c r="E99" s="16"/>
      <c r="F99" s="16"/>
      <c r="G99" s="16"/>
    </row>
    <row r="100" spans="2:15">
      <c r="B100" t="s">
        <v>293</v>
      </c>
      <c r="E100" s="16"/>
      <c r="F100" s="16"/>
      <c r="G100" s="16"/>
    </row>
    <row r="101" spans="2:15">
      <c r="B101" t="s">
        <v>294</v>
      </c>
      <c r="E101" s="16"/>
      <c r="F101" s="16"/>
      <c r="G101" s="16"/>
    </row>
    <row r="102" spans="2:15">
      <c r="B102" t="s">
        <v>295</v>
      </c>
      <c r="E102" s="16"/>
      <c r="F102" s="16"/>
      <c r="G102" s="16"/>
    </row>
    <row r="103" spans="2:15">
      <c r="B103" t="s">
        <v>296</v>
      </c>
      <c r="E103" s="16"/>
      <c r="F103" s="16"/>
      <c r="G103" s="16"/>
    </row>
    <row r="104" spans="2:15"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554658.02</v>
      </c>
      <c r="I11" s="7"/>
      <c r="J11" s="75">
        <v>9.7270599999999998</v>
      </c>
      <c r="K11" s="75">
        <v>17496.615022451999</v>
      </c>
      <c r="L11" s="7"/>
      <c r="M11" s="76">
        <v>1</v>
      </c>
      <c r="N11" s="76">
        <v>0.15179999999999999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505313.02</v>
      </c>
      <c r="J12" s="81">
        <v>0</v>
      </c>
      <c r="K12" s="81">
        <v>5551.6630575119998</v>
      </c>
      <c r="M12" s="80">
        <v>0.31730000000000003</v>
      </c>
      <c r="N12" s="80">
        <v>4.82E-2</v>
      </c>
    </row>
    <row r="13" spans="2:63">
      <c r="B13" s="79" t="s">
        <v>897</v>
      </c>
      <c r="D13" s="16"/>
      <c r="E13" s="16"/>
      <c r="F13" s="16"/>
      <c r="G13" s="16"/>
      <c r="H13" s="81">
        <v>71375</v>
      </c>
      <c r="J13" s="81">
        <v>0</v>
      </c>
      <c r="K13" s="81">
        <v>1696.46795</v>
      </c>
      <c r="M13" s="80">
        <v>9.7000000000000003E-2</v>
      </c>
      <c r="N13" s="80">
        <v>1.47E-2</v>
      </c>
    </row>
    <row r="14" spans="2:63">
      <c r="B14" t="s">
        <v>898</v>
      </c>
      <c r="C14" t="s">
        <v>899</v>
      </c>
      <c r="D14" t="s">
        <v>100</v>
      </c>
      <c r="E14" t="s">
        <v>900</v>
      </c>
      <c r="F14" t="s">
        <v>901</v>
      </c>
      <c r="G14" t="s">
        <v>102</v>
      </c>
      <c r="H14" s="77">
        <v>18303</v>
      </c>
      <c r="I14" s="77">
        <v>2924</v>
      </c>
      <c r="J14" s="77">
        <v>0</v>
      </c>
      <c r="K14" s="77">
        <v>535.17971999999997</v>
      </c>
      <c r="L14" s="78">
        <v>2.9999999999999997E-4</v>
      </c>
      <c r="M14" s="78">
        <v>3.0599999999999999E-2</v>
      </c>
      <c r="N14" s="78">
        <v>4.5999999999999999E-3</v>
      </c>
    </row>
    <row r="15" spans="2:63">
      <c r="B15" t="s">
        <v>902</v>
      </c>
      <c r="C15" t="s">
        <v>903</v>
      </c>
      <c r="D15" t="s">
        <v>100</v>
      </c>
      <c r="E15" t="s">
        <v>900</v>
      </c>
      <c r="F15" t="s">
        <v>901</v>
      </c>
      <c r="G15" t="s">
        <v>102</v>
      </c>
      <c r="H15" s="77">
        <v>10905</v>
      </c>
      <c r="I15" s="77">
        <v>1380</v>
      </c>
      <c r="J15" s="77">
        <v>0</v>
      </c>
      <c r="K15" s="77">
        <v>150.489</v>
      </c>
      <c r="L15" s="78">
        <v>4.0000000000000002E-4</v>
      </c>
      <c r="M15" s="78">
        <v>8.6E-3</v>
      </c>
      <c r="N15" s="78">
        <v>1.2999999999999999E-3</v>
      </c>
    </row>
    <row r="16" spans="2:63">
      <c r="B16" t="s">
        <v>904</v>
      </c>
      <c r="C16" t="s">
        <v>905</v>
      </c>
      <c r="D16" t="s">
        <v>100</v>
      </c>
      <c r="E16" t="s">
        <v>906</v>
      </c>
      <c r="F16" t="s">
        <v>901</v>
      </c>
      <c r="G16" t="s">
        <v>102</v>
      </c>
      <c r="H16" s="77">
        <v>23504</v>
      </c>
      <c r="I16" s="77">
        <v>1870</v>
      </c>
      <c r="J16" s="77">
        <v>0</v>
      </c>
      <c r="K16" s="77">
        <v>439.52480000000003</v>
      </c>
      <c r="L16" s="78">
        <v>1E-4</v>
      </c>
      <c r="M16" s="78">
        <v>2.5100000000000001E-2</v>
      </c>
      <c r="N16" s="78">
        <v>3.8E-3</v>
      </c>
    </row>
    <row r="17" spans="2:14">
      <c r="B17" t="s">
        <v>907</v>
      </c>
      <c r="C17" t="s">
        <v>908</v>
      </c>
      <c r="D17" t="s">
        <v>100</v>
      </c>
      <c r="E17" t="s">
        <v>906</v>
      </c>
      <c r="F17" t="s">
        <v>901</v>
      </c>
      <c r="G17" t="s">
        <v>102</v>
      </c>
      <c r="H17" s="77">
        <v>18663</v>
      </c>
      <c r="I17" s="77">
        <v>3061</v>
      </c>
      <c r="J17" s="77">
        <v>0</v>
      </c>
      <c r="K17" s="77">
        <v>571.27443000000005</v>
      </c>
      <c r="L17" s="78">
        <v>1E-4</v>
      </c>
      <c r="M17" s="78">
        <v>3.27E-2</v>
      </c>
      <c r="N17" s="78">
        <v>5.0000000000000001E-3</v>
      </c>
    </row>
    <row r="18" spans="2:14">
      <c r="B18" s="79" t="s">
        <v>909</v>
      </c>
      <c r="D18" s="16"/>
      <c r="E18" s="16"/>
      <c r="F18" s="16"/>
      <c r="G18" s="16"/>
      <c r="H18" s="81">
        <v>47864</v>
      </c>
      <c r="J18" s="81">
        <v>0</v>
      </c>
      <c r="K18" s="81">
        <v>2090.7772100000002</v>
      </c>
      <c r="M18" s="80">
        <v>0.1195</v>
      </c>
      <c r="N18" s="80">
        <v>1.8100000000000002E-2</v>
      </c>
    </row>
    <row r="19" spans="2:14">
      <c r="B19" t="s">
        <v>910</v>
      </c>
      <c r="C19" t="s">
        <v>911</v>
      </c>
      <c r="D19" t="s">
        <v>100</v>
      </c>
      <c r="E19" t="s">
        <v>912</v>
      </c>
      <c r="F19" t="s">
        <v>901</v>
      </c>
      <c r="G19" t="s">
        <v>102</v>
      </c>
      <c r="H19" s="77">
        <v>8439</v>
      </c>
      <c r="I19" s="77">
        <v>5837</v>
      </c>
      <c r="J19" s="77">
        <v>0</v>
      </c>
      <c r="K19" s="77">
        <v>492.58443</v>
      </c>
      <c r="L19" s="78">
        <v>4.0000000000000002E-4</v>
      </c>
      <c r="M19" s="78">
        <v>2.8199999999999999E-2</v>
      </c>
      <c r="N19" s="78">
        <v>4.3E-3</v>
      </c>
    </row>
    <row r="20" spans="2:14">
      <c r="B20" t="s">
        <v>913</v>
      </c>
      <c r="C20" t="s">
        <v>914</v>
      </c>
      <c r="D20" t="s">
        <v>100</v>
      </c>
      <c r="E20" t="s">
        <v>915</v>
      </c>
      <c r="F20" t="s">
        <v>901</v>
      </c>
      <c r="G20" t="s">
        <v>102</v>
      </c>
      <c r="H20" s="77">
        <v>1477</v>
      </c>
      <c r="I20" s="77">
        <v>10660</v>
      </c>
      <c r="J20" s="77">
        <v>0</v>
      </c>
      <c r="K20" s="77">
        <v>157.44820000000001</v>
      </c>
      <c r="L20" s="78">
        <v>1E-4</v>
      </c>
      <c r="M20" s="78">
        <v>8.9999999999999993E-3</v>
      </c>
      <c r="N20" s="78">
        <v>1.4E-3</v>
      </c>
    </row>
    <row r="21" spans="2:14">
      <c r="B21" t="s">
        <v>916</v>
      </c>
      <c r="C21" t="s">
        <v>917</v>
      </c>
      <c r="D21" t="s">
        <v>100</v>
      </c>
      <c r="E21" t="s">
        <v>918</v>
      </c>
      <c r="F21" t="s">
        <v>901</v>
      </c>
      <c r="G21" t="s">
        <v>102</v>
      </c>
      <c r="H21" s="77">
        <v>4559</v>
      </c>
      <c r="I21" s="77">
        <v>5023</v>
      </c>
      <c r="J21" s="77">
        <v>0</v>
      </c>
      <c r="K21" s="77">
        <v>228.99857</v>
      </c>
      <c r="L21" s="78">
        <v>5.0000000000000001E-4</v>
      </c>
      <c r="M21" s="78">
        <v>1.3100000000000001E-2</v>
      </c>
      <c r="N21" s="78">
        <v>2E-3</v>
      </c>
    </row>
    <row r="22" spans="2:14">
      <c r="B22" t="s">
        <v>919</v>
      </c>
      <c r="C22" t="s">
        <v>920</v>
      </c>
      <c r="D22" t="s">
        <v>100</v>
      </c>
      <c r="E22" t="s">
        <v>918</v>
      </c>
      <c r="F22" t="s">
        <v>901</v>
      </c>
      <c r="G22" t="s">
        <v>102</v>
      </c>
      <c r="H22" s="77">
        <v>2129</v>
      </c>
      <c r="I22" s="77">
        <v>3529</v>
      </c>
      <c r="J22" s="77">
        <v>0</v>
      </c>
      <c r="K22" s="77">
        <v>75.132409999999993</v>
      </c>
      <c r="L22" s="78">
        <v>5.9999999999999995E-4</v>
      </c>
      <c r="M22" s="78">
        <v>4.3E-3</v>
      </c>
      <c r="N22" s="78">
        <v>6.9999999999999999E-4</v>
      </c>
    </row>
    <row r="23" spans="2:14">
      <c r="B23" t="s">
        <v>921</v>
      </c>
      <c r="C23" t="s">
        <v>922</v>
      </c>
      <c r="D23" t="s">
        <v>100</v>
      </c>
      <c r="E23" t="s">
        <v>918</v>
      </c>
      <c r="F23" t="s">
        <v>901</v>
      </c>
      <c r="G23" t="s">
        <v>102</v>
      </c>
      <c r="H23" s="77">
        <v>31260</v>
      </c>
      <c r="I23" s="77">
        <v>3636</v>
      </c>
      <c r="J23" s="77">
        <v>0</v>
      </c>
      <c r="K23" s="77">
        <v>1136.6135999999999</v>
      </c>
      <c r="L23" s="78">
        <v>4.0000000000000002E-4</v>
      </c>
      <c r="M23" s="78">
        <v>6.5000000000000002E-2</v>
      </c>
      <c r="N23" s="78">
        <v>9.9000000000000008E-3</v>
      </c>
    </row>
    <row r="24" spans="2:14">
      <c r="B24" s="79" t="s">
        <v>923</v>
      </c>
      <c r="D24" s="16"/>
      <c r="E24" s="16"/>
      <c r="F24" s="16"/>
      <c r="G24" s="16"/>
      <c r="H24" s="81">
        <v>386074.02</v>
      </c>
      <c r="J24" s="81">
        <v>0</v>
      </c>
      <c r="K24" s="81">
        <v>1764.4178975120001</v>
      </c>
      <c r="M24" s="80">
        <v>0.1008</v>
      </c>
      <c r="N24" s="80">
        <v>1.5299999999999999E-2</v>
      </c>
    </row>
    <row r="25" spans="2:14">
      <c r="B25" t="s">
        <v>924</v>
      </c>
      <c r="C25" t="s">
        <v>925</v>
      </c>
      <c r="D25" t="s">
        <v>100</v>
      </c>
      <c r="E25" t="s">
        <v>906</v>
      </c>
      <c r="F25" t="s">
        <v>926</v>
      </c>
      <c r="G25" t="s">
        <v>102</v>
      </c>
      <c r="H25" s="77">
        <v>14050</v>
      </c>
      <c r="I25" s="77">
        <v>3540.59</v>
      </c>
      <c r="J25" s="77">
        <v>0</v>
      </c>
      <c r="K25" s="77">
        <v>497.45289500000001</v>
      </c>
      <c r="L25" s="78">
        <v>5.9999999999999995E-4</v>
      </c>
      <c r="M25" s="78">
        <v>2.8400000000000002E-2</v>
      </c>
      <c r="N25" s="78">
        <v>4.3E-3</v>
      </c>
    </row>
    <row r="26" spans="2:14">
      <c r="B26" t="s">
        <v>927</v>
      </c>
      <c r="C26" t="s">
        <v>928</v>
      </c>
      <c r="D26" t="s">
        <v>100</v>
      </c>
      <c r="E26" t="s">
        <v>915</v>
      </c>
      <c r="F26" t="s">
        <v>926</v>
      </c>
      <c r="G26" t="s">
        <v>102</v>
      </c>
      <c r="H26" s="77">
        <v>372024.02</v>
      </c>
      <c r="I26" s="77">
        <v>340.56</v>
      </c>
      <c r="J26" s="77">
        <v>0</v>
      </c>
      <c r="K26" s="77">
        <v>1266.965002512</v>
      </c>
      <c r="L26" s="78">
        <v>2.9999999999999997E-4</v>
      </c>
      <c r="M26" s="78">
        <v>7.2400000000000006E-2</v>
      </c>
      <c r="N26" s="78">
        <v>1.0999999999999999E-2</v>
      </c>
    </row>
    <row r="27" spans="2:14">
      <c r="B27" s="79" t="s">
        <v>929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657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930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227</v>
      </c>
      <c r="D33" s="16"/>
      <c r="E33" s="16"/>
      <c r="F33" s="16"/>
      <c r="G33" s="16"/>
      <c r="H33" s="81">
        <v>49345</v>
      </c>
      <c r="J33" s="81">
        <v>9.7270599999999998</v>
      </c>
      <c r="K33" s="81">
        <v>11944.951964940001</v>
      </c>
      <c r="M33" s="80">
        <v>0.68269999999999997</v>
      </c>
      <c r="N33" s="80">
        <v>0.1036</v>
      </c>
    </row>
    <row r="34" spans="2:14">
      <c r="B34" s="79" t="s">
        <v>931</v>
      </c>
      <c r="D34" s="16"/>
      <c r="E34" s="16"/>
      <c r="F34" s="16"/>
      <c r="G34" s="16"/>
      <c r="H34" s="81">
        <v>44783</v>
      </c>
      <c r="J34" s="81">
        <v>9.7270599999999998</v>
      </c>
      <c r="K34" s="81">
        <v>10289.035608239999</v>
      </c>
      <c r="M34" s="80">
        <v>0.58809999999999996</v>
      </c>
      <c r="N34" s="80">
        <v>8.9300000000000004E-2</v>
      </c>
    </row>
    <row r="35" spans="2:14">
      <c r="B35" t="s">
        <v>932</v>
      </c>
      <c r="C35" t="s">
        <v>933</v>
      </c>
      <c r="D35" t="s">
        <v>660</v>
      </c>
      <c r="E35" t="s">
        <v>934</v>
      </c>
      <c r="F35" t="s">
        <v>901</v>
      </c>
      <c r="G35" t="s">
        <v>106</v>
      </c>
      <c r="H35" s="77">
        <v>1465</v>
      </c>
      <c r="I35" s="77">
        <v>3773</v>
      </c>
      <c r="J35" s="77">
        <v>0</v>
      </c>
      <c r="K35" s="77">
        <v>195.83737635</v>
      </c>
      <c r="L35" s="78">
        <v>0</v>
      </c>
      <c r="M35" s="78">
        <v>1.12E-2</v>
      </c>
      <c r="N35" s="78">
        <v>1.6999999999999999E-3</v>
      </c>
    </row>
    <row r="36" spans="2:14">
      <c r="B36" t="s">
        <v>935</v>
      </c>
      <c r="C36" t="s">
        <v>936</v>
      </c>
      <c r="D36" t="s">
        <v>846</v>
      </c>
      <c r="E36" t="s">
        <v>937</v>
      </c>
      <c r="F36" t="s">
        <v>901</v>
      </c>
      <c r="G36" t="s">
        <v>106</v>
      </c>
      <c r="H36" s="77">
        <v>1834</v>
      </c>
      <c r="I36" s="77">
        <v>3851</v>
      </c>
      <c r="J36" s="77">
        <v>0</v>
      </c>
      <c r="K36" s="77">
        <v>250.23266562000001</v>
      </c>
      <c r="L36" s="78">
        <v>0</v>
      </c>
      <c r="M36" s="78">
        <v>1.43E-2</v>
      </c>
      <c r="N36" s="78">
        <v>2.2000000000000001E-3</v>
      </c>
    </row>
    <row r="37" spans="2:14">
      <c r="B37" t="s">
        <v>938</v>
      </c>
      <c r="C37" t="s">
        <v>939</v>
      </c>
      <c r="D37" t="s">
        <v>660</v>
      </c>
      <c r="E37" t="s">
        <v>940</v>
      </c>
      <c r="F37" t="s">
        <v>901</v>
      </c>
      <c r="G37" t="s">
        <v>106</v>
      </c>
      <c r="H37" s="77">
        <v>1177</v>
      </c>
      <c r="I37" s="77">
        <v>12728</v>
      </c>
      <c r="J37" s="77">
        <v>0</v>
      </c>
      <c r="K37" s="77">
        <v>530.77172808</v>
      </c>
      <c r="L37" s="78">
        <v>0</v>
      </c>
      <c r="M37" s="78">
        <v>3.0300000000000001E-2</v>
      </c>
      <c r="N37" s="78">
        <v>4.5999999999999999E-3</v>
      </c>
    </row>
    <row r="38" spans="2:14">
      <c r="B38" t="s">
        <v>941</v>
      </c>
      <c r="C38" t="s">
        <v>942</v>
      </c>
      <c r="D38" t="s">
        <v>846</v>
      </c>
      <c r="E38" t="s">
        <v>943</v>
      </c>
      <c r="F38" t="s">
        <v>901</v>
      </c>
      <c r="G38" t="s">
        <v>106</v>
      </c>
      <c r="H38" s="77">
        <v>2067</v>
      </c>
      <c r="I38" s="77">
        <v>26726</v>
      </c>
      <c r="J38" s="77">
        <v>2.8803399999999999</v>
      </c>
      <c r="K38" s="77">
        <v>1960.1271460600001</v>
      </c>
      <c r="L38" s="78">
        <v>0</v>
      </c>
      <c r="M38" s="78">
        <v>0.112</v>
      </c>
      <c r="N38" s="78">
        <v>1.7000000000000001E-2</v>
      </c>
    </row>
    <row r="39" spans="2:14">
      <c r="B39" t="s">
        <v>944</v>
      </c>
      <c r="C39" t="s">
        <v>945</v>
      </c>
      <c r="D39" t="s">
        <v>895</v>
      </c>
      <c r="E39" t="s">
        <v>946</v>
      </c>
      <c r="F39" t="s">
        <v>901</v>
      </c>
      <c r="G39" t="s">
        <v>110</v>
      </c>
      <c r="H39" s="77">
        <v>1931</v>
      </c>
      <c r="I39" s="77">
        <v>10210</v>
      </c>
      <c r="J39" s="77">
        <v>0</v>
      </c>
      <c r="K39" s="77">
        <v>687.24324758</v>
      </c>
      <c r="L39" s="78">
        <v>0</v>
      </c>
      <c r="M39" s="78">
        <v>3.9300000000000002E-2</v>
      </c>
      <c r="N39" s="78">
        <v>6.0000000000000001E-3</v>
      </c>
    </row>
    <row r="40" spans="2:14">
      <c r="B40" t="s">
        <v>947</v>
      </c>
      <c r="C40" t="s">
        <v>948</v>
      </c>
      <c r="D40" t="s">
        <v>123</v>
      </c>
      <c r="E40" t="s">
        <v>946</v>
      </c>
      <c r="F40" t="s">
        <v>901</v>
      </c>
      <c r="G40" t="s">
        <v>106</v>
      </c>
      <c r="H40" s="77">
        <v>712</v>
      </c>
      <c r="I40" s="77">
        <v>2586</v>
      </c>
      <c r="J40" s="77">
        <v>0</v>
      </c>
      <c r="K40" s="77">
        <v>65.234849760000003</v>
      </c>
      <c r="L40" s="78">
        <v>0</v>
      </c>
      <c r="M40" s="78">
        <v>3.7000000000000002E-3</v>
      </c>
      <c r="N40" s="78">
        <v>5.9999999999999995E-4</v>
      </c>
    </row>
    <row r="41" spans="2:14">
      <c r="B41" t="s">
        <v>949</v>
      </c>
      <c r="C41" t="s">
        <v>950</v>
      </c>
      <c r="D41" t="s">
        <v>660</v>
      </c>
      <c r="E41" t="s">
        <v>946</v>
      </c>
      <c r="F41" t="s">
        <v>901</v>
      </c>
      <c r="G41" t="s">
        <v>106</v>
      </c>
      <c r="H41" s="77">
        <v>3045</v>
      </c>
      <c r="I41" s="77">
        <v>4885</v>
      </c>
      <c r="J41" s="77">
        <v>0</v>
      </c>
      <c r="K41" s="77">
        <v>527.01504975</v>
      </c>
      <c r="L41" s="78">
        <v>0</v>
      </c>
      <c r="M41" s="78">
        <v>3.0099999999999998E-2</v>
      </c>
      <c r="N41" s="78">
        <v>4.5999999999999999E-3</v>
      </c>
    </row>
    <row r="42" spans="2:14">
      <c r="B42" t="s">
        <v>951</v>
      </c>
      <c r="C42" t="s">
        <v>952</v>
      </c>
      <c r="D42" t="s">
        <v>660</v>
      </c>
      <c r="E42" t="s">
        <v>946</v>
      </c>
      <c r="F42" t="s">
        <v>901</v>
      </c>
      <c r="G42" t="s">
        <v>106</v>
      </c>
      <c r="H42" s="77">
        <v>2366</v>
      </c>
      <c r="I42" s="77">
        <v>16492</v>
      </c>
      <c r="J42" s="77">
        <v>0</v>
      </c>
      <c r="K42" s="77">
        <v>1382.4811509599999</v>
      </c>
      <c r="L42" s="78">
        <v>0</v>
      </c>
      <c r="M42" s="78">
        <v>7.9000000000000001E-2</v>
      </c>
      <c r="N42" s="78">
        <v>1.2E-2</v>
      </c>
    </row>
    <row r="43" spans="2:14">
      <c r="B43" t="s">
        <v>953</v>
      </c>
      <c r="C43" t="s">
        <v>954</v>
      </c>
      <c r="D43" t="s">
        <v>660</v>
      </c>
      <c r="E43" t="s">
        <v>955</v>
      </c>
      <c r="F43" t="s">
        <v>901</v>
      </c>
      <c r="G43" t="s">
        <v>106</v>
      </c>
      <c r="H43" s="77">
        <v>6540</v>
      </c>
      <c r="I43" s="77">
        <v>1501</v>
      </c>
      <c r="J43" s="77">
        <v>0</v>
      </c>
      <c r="K43" s="77">
        <v>347.80001220000003</v>
      </c>
      <c r="L43" s="78">
        <v>0</v>
      </c>
      <c r="M43" s="78">
        <v>1.9900000000000001E-2</v>
      </c>
      <c r="N43" s="78">
        <v>3.0000000000000001E-3</v>
      </c>
    </row>
    <row r="44" spans="2:14">
      <c r="B44" t="s">
        <v>956</v>
      </c>
      <c r="C44" t="s">
        <v>957</v>
      </c>
      <c r="D44" t="s">
        <v>660</v>
      </c>
      <c r="E44" t="s">
        <v>958</v>
      </c>
      <c r="F44" t="s">
        <v>901</v>
      </c>
      <c r="G44" t="s">
        <v>106</v>
      </c>
      <c r="H44" s="77">
        <v>2861</v>
      </c>
      <c r="I44" s="77">
        <v>2464</v>
      </c>
      <c r="J44" s="77">
        <v>0</v>
      </c>
      <c r="K44" s="77">
        <v>249.76392672</v>
      </c>
      <c r="L44" s="78">
        <v>0</v>
      </c>
      <c r="M44" s="78">
        <v>1.43E-2</v>
      </c>
      <c r="N44" s="78">
        <v>2.2000000000000001E-3</v>
      </c>
    </row>
    <row r="45" spans="2:14">
      <c r="B45" t="s">
        <v>959</v>
      </c>
      <c r="C45" t="s">
        <v>960</v>
      </c>
      <c r="D45" t="s">
        <v>660</v>
      </c>
      <c r="E45" t="s">
        <v>961</v>
      </c>
      <c r="F45" t="s">
        <v>901</v>
      </c>
      <c r="G45" t="s">
        <v>106</v>
      </c>
      <c r="H45" s="77">
        <v>1596</v>
      </c>
      <c r="I45" s="77">
        <v>35718</v>
      </c>
      <c r="J45" s="77">
        <v>6.8467200000000004</v>
      </c>
      <c r="K45" s="77">
        <v>2026.5667490400001</v>
      </c>
      <c r="L45" s="78">
        <v>0</v>
      </c>
      <c r="M45" s="78">
        <v>0.1158</v>
      </c>
      <c r="N45" s="78">
        <v>1.7600000000000001E-2</v>
      </c>
    </row>
    <row r="46" spans="2:14">
      <c r="B46" t="s">
        <v>962</v>
      </c>
      <c r="C46" t="s">
        <v>963</v>
      </c>
      <c r="D46" t="s">
        <v>660</v>
      </c>
      <c r="E46" t="s">
        <v>961</v>
      </c>
      <c r="F46" t="s">
        <v>901</v>
      </c>
      <c r="G46" t="s">
        <v>106</v>
      </c>
      <c r="H46" s="77">
        <v>16229</v>
      </c>
      <c r="I46" s="77">
        <v>3036</v>
      </c>
      <c r="J46" s="77">
        <v>0</v>
      </c>
      <c r="K46" s="77">
        <v>1745.6801749199999</v>
      </c>
      <c r="L46" s="78">
        <v>0</v>
      </c>
      <c r="M46" s="78">
        <v>9.98E-2</v>
      </c>
      <c r="N46" s="78">
        <v>1.5100000000000001E-2</v>
      </c>
    </row>
    <row r="47" spans="2:14">
      <c r="B47" t="s">
        <v>964</v>
      </c>
      <c r="C47" t="s">
        <v>965</v>
      </c>
      <c r="D47" t="s">
        <v>660</v>
      </c>
      <c r="E47" t="s">
        <v>966</v>
      </c>
      <c r="F47" t="s">
        <v>901</v>
      </c>
      <c r="G47" t="s">
        <v>106</v>
      </c>
      <c r="H47" s="77">
        <v>2960</v>
      </c>
      <c r="I47" s="77">
        <v>3054</v>
      </c>
      <c r="J47" s="77">
        <v>0</v>
      </c>
      <c r="K47" s="77">
        <v>320.28153120000002</v>
      </c>
      <c r="L47" s="78">
        <v>0</v>
      </c>
      <c r="M47" s="78">
        <v>1.83E-2</v>
      </c>
      <c r="N47" s="78">
        <v>2.8E-3</v>
      </c>
    </row>
    <row r="48" spans="2:14">
      <c r="B48" s="79" t="s">
        <v>967</v>
      </c>
      <c r="D48" s="16"/>
      <c r="E48" s="16"/>
      <c r="F48" s="16"/>
      <c r="G48" s="16"/>
      <c r="H48" s="81">
        <v>4562</v>
      </c>
      <c r="J48" s="81">
        <v>0</v>
      </c>
      <c r="K48" s="81">
        <v>1655.9163567000001</v>
      </c>
      <c r="M48" s="80">
        <v>9.4600000000000004E-2</v>
      </c>
      <c r="N48" s="80">
        <v>1.44E-2</v>
      </c>
    </row>
    <row r="49" spans="2:14">
      <c r="B49" t="s">
        <v>968</v>
      </c>
      <c r="C49" t="s">
        <v>969</v>
      </c>
      <c r="D49" t="s">
        <v>660</v>
      </c>
      <c r="E49" t="s">
        <v>946</v>
      </c>
      <c r="F49" t="s">
        <v>926</v>
      </c>
      <c r="G49" t="s">
        <v>106</v>
      </c>
      <c r="H49" s="77">
        <v>4562</v>
      </c>
      <c r="I49" s="77">
        <v>10245</v>
      </c>
      <c r="J49" s="77">
        <v>0</v>
      </c>
      <c r="K49" s="77">
        <v>1655.9163567000001</v>
      </c>
      <c r="L49" s="78">
        <v>0</v>
      </c>
      <c r="M49" s="78">
        <v>9.4600000000000004E-2</v>
      </c>
      <c r="N49" s="78">
        <v>1.44E-2</v>
      </c>
    </row>
    <row r="50" spans="2:14">
      <c r="B50" s="79" t="s">
        <v>657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222</v>
      </c>
      <c r="C51" t="s">
        <v>222</v>
      </c>
      <c r="D51" s="16"/>
      <c r="E51" s="16"/>
      <c r="F51" t="s">
        <v>222</v>
      </c>
      <c r="G51" t="s">
        <v>222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930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222</v>
      </c>
      <c r="C53" t="s">
        <v>222</v>
      </c>
      <c r="D53" s="16"/>
      <c r="E53" s="16"/>
      <c r="F53" t="s">
        <v>222</v>
      </c>
      <c r="G53" t="s">
        <v>222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229</v>
      </c>
      <c r="D54" s="16"/>
      <c r="E54" s="16"/>
      <c r="F54" s="16"/>
      <c r="G54" s="16"/>
    </row>
    <row r="55" spans="2:14">
      <c r="B55" t="s">
        <v>293</v>
      </c>
      <c r="D55" s="16"/>
      <c r="E55" s="16"/>
      <c r="F55" s="16"/>
      <c r="G55" s="16"/>
    </row>
    <row r="56" spans="2:14">
      <c r="B56" t="s">
        <v>294</v>
      </c>
      <c r="D56" s="16"/>
      <c r="E56" s="16"/>
      <c r="F56" s="16"/>
      <c r="G56" s="16"/>
    </row>
    <row r="57" spans="2:14">
      <c r="B57" t="s">
        <v>295</v>
      </c>
      <c r="D57" s="16"/>
      <c r="E57" s="16"/>
      <c r="F57" s="16"/>
      <c r="G57" s="16"/>
    </row>
    <row r="58" spans="2:14">
      <c r="B58" t="s">
        <v>296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288512.88</v>
      </c>
      <c r="K11" s="7"/>
      <c r="L11" s="75">
        <v>707.83269808</v>
      </c>
      <c r="M11" s="7"/>
      <c r="N11" s="76">
        <v>1</v>
      </c>
      <c r="O11" s="76">
        <v>6.1000000000000004E-3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287776.88</v>
      </c>
      <c r="L12" s="81">
        <v>228.49484272000001</v>
      </c>
      <c r="N12" s="80">
        <v>0.32279999999999998</v>
      </c>
      <c r="O12" s="80">
        <v>2E-3</v>
      </c>
    </row>
    <row r="13" spans="2:65">
      <c r="B13" s="79" t="s">
        <v>970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971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287776.88</v>
      </c>
      <c r="L17" s="81">
        <v>228.49484272000001</v>
      </c>
      <c r="N17" s="80">
        <v>0.32279999999999998</v>
      </c>
      <c r="O17" s="80">
        <v>2E-3</v>
      </c>
    </row>
    <row r="18" spans="2:15">
      <c r="B18" t="s">
        <v>972</v>
      </c>
      <c r="C18" t="s">
        <v>973</v>
      </c>
      <c r="D18" t="s">
        <v>100</v>
      </c>
      <c r="E18" t="s">
        <v>974</v>
      </c>
      <c r="F18" t="s">
        <v>901</v>
      </c>
      <c r="G18" t="s">
        <v>342</v>
      </c>
      <c r="H18" t="s">
        <v>207</v>
      </c>
      <c r="I18" t="s">
        <v>102</v>
      </c>
      <c r="J18" s="77">
        <v>287776.88</v>
      </c>
      <c r="K18" s="77">
        <v>79.400000000000006</v>
      </c>
      <c r="L18" s="77">
        <v>228.49484272000001</v>
      </c>
      <c r="M18" s="78">
        <v>8.0000000000000004E-4</v>
      </c>
      <c r="N18" s="78">
        <v>0.32279999999999998</v>
      </c>
      <c r="O18" s="78">
        <v>2E-3</v>
      </c>
    </row>
    <row r="19" spans="2:15">
      <c r="B19" s="79" t="s">
        <v>657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736</v>
      </c>
      <c r="L21" s="81">
        <v>479.33785535999999</v>
      </c>
      <c r="N21" s="80">
        <v>0.67720000000000002</v>
      </c>
      <c r="O21" s="80">
        <v>4.1999999999999997E-3</v>
      </c>
    </row>
    <row r="22" spans="2:15">
      <c r="B22" s="79" t="s">
        <v>970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971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736</v>
      </c>
      <c r="L26" s="81">
        <v>479.33785535999999</v>
      </c>
      <c r="N26" s="80">
        <v>0.67720000000000002</v>
      </c>
      <c r="O26" s="80">
        <v>4.1999999999999997E-3</v>
      </c>
    </row>
    <row r="27" spans="2:15">
      <c r="B27" t="s">
        <v>975</v>
      </c>
      <c r="C27" t="s">
        <v>976</v>
      </c>
      <c r="D27" t="s">
        <v>123</v>
      </c>
      <c r="E27" t="s">
        <v>977</v>
      </c>
      <c r="F27" t="s">
        <v>901</v>
      </c>
      <c r="G27" t="s">
        <v>222</v>
      </c>
      <c r="H27" t="s">
        <v>629</v>
      </c>
      <c r="I27" t="s">
        <v>106</v>
      </c>
      <c r="J27" s="77">
        <v>736</v>
      </c>
      <c r="K27" s="77">
        <v>18382</v>
      </c>
      <c r="L27" s="77">
        <v>479.33785535999999</v>
      </c>
      <c r="M27" s="78">
        <v>0</v>
      </c>
      <c r="N27" s="78">
        <v>0.67720000000000002</v>
      </c>
      <c r="O27" s="78">
        <v>4.1999999999999997E-3</v>
      </c>
    </row>
    <row r="28" spans="2:15">
      <c r="B28" s="79" t="s">
        <v>657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I29" t="s">
        <v>222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293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23084</v>
      </c>
      <c r="H11" s="7"/>
      <c r="I11" s="75">
        <v>85.000988000000007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23084</v>
      </c>
      <c r="I12" s="81">
        <v>85.000988000000007</v>
      </c>
      <c r="K12" s="80">
        <v>1</v>
      </c>
      <c r="L12" s="80">
        <v>6.9999999999999999E-4</v>
      </c>
    </row>
    <row r="13" spans="2:60">
      <c r="B13" s="79" t="s">
        <v>978</v>
      </c>
      <c r="D13" s="16"/>
      <c r="E13" s="16"/>
      <c r="G13" s="81">
        <v>23084</v>
      </c>
      <c r="I13" s="81">
        <v>85.000988000000007</v>
      </c>
      <c r="K13" s="80">
        <v>1</v>
      </c>
      <c r="L13" s="80">
        <v>6.9999999999999999E-4</v>
      </c>
    </row>
    <row r="14" spans="2:60">
      <c r="B14" t="s">
        <v>979</v>
      </c>
      <c r="C14" t="s">
        <v>980</v>
      </c>
      <c r="D14" t="s">
        <v>100</v>
      </c>
      <c r="E14" t="s">
        <v>534</v>
      </c>
      <c r="F14" t="s">
        <v>102</v>
      </c>
      <c r="G14" s="77">
        <v>3500</v>
      </c>
      <c r="H14" s="77">
        <v>1920</v>
      </c>
      <c r="I14" s="77">
        <v>67.2</v>
      </c>
      <c r="J14" s="78">
        <v>1.8E-3</v>
      </c>
      <c r="K14" s="78">
        <v>0.79059999999999997</v>
      </c>
      <c r="L14" s="78">
        <v>5.9999999999999995E-4</v>
      </c>
    </row>
    <row r="15" spans="2:60">
      <c r="B15" t="s">
        <v>981</v>
      </c>
      <c r="C15" t="s">
        <v>982</v>
      </c>
      <c r="D15" t="s">
        <v>100</v>
      </c>
      <c r="E15" t="s">
        <v>826</v>
      </c>
      <c r="F15" t="s">
        <v>106</v>
      </c>
      <c r="G15" s="77">
        <v>12500</v>
      </c>
      <c r="H15" s="77">
        <v>23</v>
      </c>
      <c r="I15" s="77">
        <v>2.875</v>
      </c>
      <c r="J15" s="78">
        <v>3.5999999999999999E-3</v>
      </c>
      <c r="K15" s="78">
        <v>3.3799999999999997E-2</v>
      </c>
      <c r="L15" s="78">
        <v>0</v>
      </c>
    </row>
    <row r="16" spans="2:60">
      <c r="B16" t="s">
        <v>983</v>
      </c>
      <c r="C16" t="s">
        <v>984</v>
      </c>
      <c r="D16" t="s">
        <v>100</v>
      </c>
      <c r="E16" t="s">
        <v>985</v>
      </c>
      <c r="F16" t="s">
        <v>102</v>
      </c>
      <c r="G16" s="77">
        <v>7084</v>
      </c>
      <c r="H16" s="77">
        <v>210.7</v>
      </c>
      <c r="I16" s="77">
        <v>14.925988</v>
      </c>
      <c r="J16" s="78">
        <v>7.1999999999999998E-3</v>
      </c>
      <c r="K16" s="78">
        <v>0.17560000000000001</v>
      </c>
      <c r="L16" s="78">
        <v>1E-4</v>
      </c>
    </row>
    <row r="17" spans="2:12">
      <c r="B17" s="79" t="s">
        <v>227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986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222</v>
      </c>
      <c r="C19" t="s">
        <v>222</v>
      </c>
      <c r="D19" s="16"/>
      <c r="E19" t="s">
        <v>222</v>
      </c>
      <c r="F19" t="s">
        <v>222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293</v>
      </c>
      <c r="D21" s="16"/>
      <c r="E21" s="16"/>
    </row>
    <row r="22" spans="2:12">
      <c r="B22" t="s">
        <v>294</v>
      </c>
      <c r="D22" s="16"/>
      <c r="E22" s="16"/>
    </row>
    <row r="23" spans="2:12">
      <c r="B23" t="s">
        <v>295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987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987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990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-234636.23</v>
      </c>
      <c r="H11" s="25"/>
      <c r="I11" s="75">
        <v>-832.55124941388613</v>
      </c>
      <c r="J11" s="76">
        <v>1</v>
      </c>
      <c r="K11" s="76">
        <v>-7.1999999999999998E-3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-234636.23</v>
      </c>
      <c r="H14" s="19"/>
      <c r="I14" s="81">
        <v>-832.55124941388613</v>
      </c>
      <c r="J14" s="80">
        <v>1</v>
      </c>
      <c r="K14" s="80">
        <v>-7.1999999999999998E-3</v>
      </c>
      <c r="BF14" s="16" t="s">
        <v>126</v>
      </c>
    </row>
    <row r="15" spans="1:60">
      <c r="B15" t="s">
        <v>992</v>
      </c>
      <c r="C15" t="s">
        <v>993</v>
      </c>
      <c r="D15" t="s">
        <v>123</v>
      </c>
      <c r="E15" t="s">
        <v>994</v>
      </c>
      <c r="F15" t="s">
        <v>113</v>
      </c>
      <c r="G15" s="77">
        <v>1</v>
      </c>
      <c r="H15" s="77">
        <v>6.9144999999999996E-3</v>
      </c>
      <c r="I15" s="77">
        <v>2.7394557549999998E-7</v>
      </c>
      <c r="J15" s="78">
        <v>0</v>
      </c>
      <c r="K15" s="78">
        <v>0</v>
      </c>
      <c r="BF15" s="16" t="s">
        <v>127</v>
      </c>
    </row>
    <row r="16" spans="1:60">
      <c r="B16" t="s">
        <v>995</v>
      </c>
      <c r="C16" t="s">
        <v>996</v>
      </c>
      <c r="D16" t="s">
        <v>123</v>
      </c>
      <c r="E16" t="s">
        <v>994</v>
      </c>
      <c r="F16" t="s">
        <v>113</v>
      </c>
      <c r="G16" s="77">
        <v>-2830</v>
      </c>
      <c r="H16" s="77">
        <v>100</v>
      </c>
      <c r="I16" s="77">
        <v>-11.212177000000001</v>
      </c>
      <c r="J16" s="78">
        <v>1.35E-2</v>
      </c>
      <c r="K16" s="78">
        <v>-1E-4</v>
      </c>
      <c r="BF16" s="16" t="s">
        <v>128</v>
      </c>
    </row>
    <row r="17" spans="2:58">
      <c r="B17" t="s">
        <v>997</v>
      </c>
      <c r="C17" t="s">
        <v>998</v>
      </c>
      <c r="D17" t="s">
        <v>123</v>
      </c>
      <c r="E17" t="s">
        <v>994</v>
      </c>
      <c r="F17" t="s">
        <v>106</v>
      </c>
      <c r="G17" s="77">
        <v>-231820.23</v>
      </c>
      <c r="H17" s="77">
        <v>100</v>
      </c>
      <c r="I17" s="77">
        <v>-821.33907489000001</v>
      </c>
      <c r="J17" s="78">
        <v>0.98650000000000004</v>
      </c>
      <c r="K17" s="78">
        <v>-7.1000000000000004E-3</v>
      </c>
      <c r="BF17" s="16" t="s">
        <v>129</v>
      </c>
    </row>
    <row r="18" spans="2:58">
      <c r="B18" t="s">
        <v>999</v>
      </c>
      <c r="C18" t="s">
        <v>1000</v>
      </c>
      <c r="D18" t="s">
        <v>123</v>
      </c>
      <c r="E18" t="s">
        <v>994</v>
      </c>
      <c r="F18" t="s">
        <v>106</v>
      </c>
      <c r="G18" s="77">
        <v>3</v>
      </c>
      <c r="H18" s="77">
        <v>1.10355E-2</v>
      </c>
      <c r="I18" s="77">
        <v>1.172963295E-6</v>
      </c>
      <c r="J18" s="78">
        <v>0</v>
      </c>
      <c r="K18" s="78">
        <v>0</v>
      </c>
      <c r="BF18" s="16" t="s">
        <v>130</v>
      </c>
    </row>
    <row r="19" spans="2:58">
      <c r="B19" t="s">
        <v>1001</v>
      </c>
      <c r="C19" t="s">
        <v>1002</v>
      </c>
      <c r="D19" t="s">
        <v>123</v>
      </c>
      <c r="E19" t="s">
        <v>994</v>
      </c>
      <c r="F19" t="s">
        <v>106</v>
      </c>
      <c r="G19" s="77">
        <v>8</v>
      </c>
      <c r="H19" s="77">
        <v>3.6015000000000001E-3</v>
      </c>
      <c r="I19" s="77">
        <v>1.02080916E-6</v>
      </c>
      <c r="J19" s="78">
        <v>0</v>
      </c>
      <c r="K19" s="78">
        <v>0</v>
      </c>
      <c r="BF19" s="16" t="s">
        <v>131</v>
      </c>
    </row>
    <row r="20" spans="2:58">
      <c r="B20" t="s">
        <v>1003</v>
      </c>
      <c r="C20" t="s">
        <v>1004</v>
      </c>
      <c r="D20" t="s">
        <v>123</v>
      </c>
      <c r="E20" t="s">
        <v>123</v>
      </c>
      <c r="F20" t="s">
        <v>106</v>
      </c>
      <c r="G20" s="77">
        <v>2</v>
      </c>
      <c r="H20" s="77">
        <v>1.184844E-4</v>
      </c>
      <c r="I20" s="77">
        <v>8.3958045839999994E-9</v>
      </c>
      <c r="J20" s="78">
        <v>0</v>
      </c>
      <c r="K20" s="78">
        <v>0</v>
      </c>
      <c r="BF20" s="16" t="s">
        <v>132</v>
      </c>
    </row>
    <row r="21" spans="2:58">
      <c r="B21" t="s">
        <v>229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293</v>
      </c>
      <c r="C22" s="19"/>
      <c r="D22" s="19"/>
      <c r="E22" s="19"/>
      <c r="F22" s="19"/>
      <c r="G22" s="19"/>
      <c r="H22" s="19"/>
    </row>
    <row r="23" spans="2:58">
      <c r="B23" t="s">
        <v>294</v>
      </c>
      <c r="C23" s="19"/>
      <c r="D23" s="19"/>
      <c r="E23" s="19"/>
      <c r="F23" s="19"/>
      <c r="G23" s="19"/>
      <c r="H23" s="19"/>
    </row>
    <row r="24" spans="2:58">
      <c r="B24" t="s">
        <v>295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3.01</v>
      </c>
      <c r="K11" s="7"/>
      <c r="L11" s="7"/>
      <c r="M11" s="76">
        <v>6.1100000000000002E-2</v>
      </c>
      <c r="N11" s="75">
        <v>476757.69</v>
      </c>
      <c r="O11" s="7"/>
      <c r="P11" s="75">
        <v>459.39317317799998</v>
      </c>
      <c r="Q11" s="7"/>
      <c r="R11" s="76">
        <v>1</v>
      </c>
      <c r="S11" s="76">
        <v>4.0000000000000001E-3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3.01</v>
      </c>
      <c r="M12" s="80">
        <v>6.1100000000000002E-2</v>
      </c>
      <c r="N12" s="81">
        <v>476757.69</v>
      </c>
      <c r="P12" s="81">
        <v>459.39317317799998</v>
      </c>
      <c r="R12" s="80">
        <v>1</v>
      </c>
      <c r="S12" s="80">
        <v>4.0000000000000001E-3</v>
      </c>
    </row>
    <row r="13" spans="2:81">
      <c r="B13" s="79" t="s">
        <v>1017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1018</v>
      </c>
      <c r="C15" s="16"/>
      <c r="D15" s="16"/>
      <c r="E15" s="16"/>
      <c r="J15" s="81">
        <v>3.01</v>
      </c>
      <c r="M15" s="80">
        <v>6.1100000000000002E-2</v>
      </c>
      <c r="N15" s="81">
        <v>476757.69</v>
      </c>
      <c r="P15" s="81">
        <v>459.39317317799998</v>
      </c>
      <c r="R15" s="80">
        <v>1</v>
      </c>
      <c r="S15" s="80">
        <v>4.0000000000000001E-3</v>
      </c>
    </row>
    <row r="16" spans="2:81">
      <c r="B16" t="s">
        <v>1021</v>
      </c>
      <c r="C16" t="s">
        <v>1022</v>
      </c>
      <c r="D16" t="s">
        <v>123</v>
      </c>
      <c r="E16" t="s">
        <v>1023</v>
      </c>
      <c r="F16" t="s">
        <v>534</v>
      </c>
      <c r="G16" t="s">
        <v>450</v>
      </c>
      <c r="H16" t="s">
        <v>150</v>
      </c>
      <c r="I16" t="s">
        <v>1024</v>
      </c>
      <c r="J16" s="77">
        <v>3.21</v>
      </c>
      <c r="K16" t="s">
        <v>102</v>
      </c>
      <c r="L16" s="78">
        <v>4.4699999999999997E-2</v>
      </c>
      <c r="M16" s="78">
        <v>6.3399999999999998E-2</v>
      </c>
      <c r="N16" s="77">
        <v>308457.69</v>
      </c>
      <c r="O16" s="77">
        <v>95.62</v>
      </c>
      <c r="P16" s="77">
        <v>294.94724317800001</v>
      </c>
      <c r="Q16" s="78">
        <v>5.0000000000000001E-4</v>
      </c>
      <c r="R16" s="78">
        <v>0.64200000000000002</v>
      </c>
      <c r="S16" s="78">
        <v>2.5999999999999999E-3</v>
      </c>
    </row>
    <row r="17" spans="2:19">
      <c r="B17" t="s">
        <v>1025</v>
      </c>
      <c r="C17" t="s">
        <v>1026</v>
      </c>
      <c r="D17" t="s">
        <v>123</v>
      </c>
      <c r="E17" t="s">
        <v>1027</v>
      </c>
      <c r="F17" t="s">
        <v>529</v>
      </c>
      <c r="G17" t="s">
        <v>479</v>
      </c>
      <c r="H17" t="s">
        <v>150</v>
      </c>
      <c r="I17" t="s">
        <v>1028</v>
      </c>
      <c r="J17" s="77">
        <v>2.65</v>
      </c>
      <c r="K17" t="s">
        <v>102</v>
      </c>
      <c r="L17" s="78">
        <v>4.2999999999999997E-2</v>
      </c>
      <c r="M17" s="78">
        <v>5.6800000000000003E-2</v>
      </c>
      <c r="N17" s="77">
        <v>168300</v>
      </c>
      <c r="O17" s="77">
        <v>97.71</v>
      </c>
      <c r="P17" s="77">
        <v>164.44593</v>
      </c>
      <c r="Q17" s="78">
        <v>8.9999999999999998E-4</v>
      </c>
      <c r="R17" s="78">
        <v>0.35799999999999998</v>
      </c>
      <c r="S17" s="78">
        <v>1.4E-3</v>
      </c>
    </row>
    <row r="18" spans="2:19">
      <c r="B18" s="79" t="s">
        <v>298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657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293</v>
      </c>
      <c r="C28" s="16"/>
      <c r="D28" s="16"/>
      <c r="E28" s="16"/>
    </row>
    <row r="29" spans="2:19">
      <c r="B29" t="s">
        <v>294</v>
      </c>
      <c r="C29" s="16"/>
      <c r="D29" s="16"/>
      <c r="E29" s="16"/>
    </row>
    <row r="30" spans="2:19">
      <c r="B30" t="s">
        <v>295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4" workbookViewId="0">
      <selection activeCell="K25" sqref="K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503336.03</v>
      </c>
      <c r="I11" s="7"/>
      <c r="J11" s="75">
        <v>5217.9403955944063</v>
      </c>
      <c r="K11" s="7"/>
      <c r="L11" s="76">
        <v>1</v>
      </c>
      <c r="M11" s="76">
        <v>4.53E-2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86208.39</v>
      </c>
      <c r="J12" s="81">
        <v>3743.1268963858511</v>
      </c>
      <c r="L12" s="80">
        <v>0.71740000000000004</v>
      </c>
      <c r="M12" s="80">
        <v>3.2500000000000001E-2</v>
      </c>
    </row>
    <row r="13" spans="2:98">
      <c r="B13" t="s">
        <v>1029</v>
      </c>
      <c r="C13" t="s">
        <v>1030</v>
      </c>
      <c r="D13" t="s">
        <v>123</v>
      </c>
      <c r="E13" t="s">
        <v>1031</v>
      </c>
      <c r="F13" t="s">
        <v>690</v>
      </c>
      <c r="G13" t="s">
        <v>106</v>
      </c>
      <c r="H13" s="77">
        <v>35885.839999999997</v>
      </c>
      <c r="I13" s="77">
        <v>361.52859999999976</v>
      </c>
      <c r="J13" s="77">
        <v>459.66022804869999</v>
      </c>
      <c r="K13" s="88">
        <f>0.10254149504655/100</f>
        <v>1.0254149504655E-3</v>
      </c>
      <c r="L13" s="78">
        <v>8.8099999999999998E-2</v>
      </c>
      <c r="M13" s="78">
        <v>4.0000000000000001E-3</v>
      </c>
    </row>
    <row r="14" spans="2:98">
      <c r="B14" t="s">
        <v>1032</v>
      </c>
      <c r="C14" t="s">
        <v>1033</v>
      </c>
      <c r="D14" t="s">
        <v>123</v>
      </c>
      <c r="E14" t="s">
        <v>825</v>
      </c>
      <c r="F14" t="s">
        <v>826</v>
      </c>
      <c r="G14" t="s">
        <v>102</v>
      </c>
      <c r="H14" s="77">
        <v>497</v>
      </c>
      <c r="I14" s="77">
        <v>389.86354799999998</v>
      </c>
      <c r="J14" s="77">
        <v>1.93762183356</v>
      </c>
      <c r="K14" s="87">
        <v>2.8999999999999998E-3</v>
      </c>
      <c r="L14" s="78">
        <v>4.0000000000000002E-4</v>
      </c>
      <c r="M14" s="78">
        <v>0</v>
      </c>
    </row>
    <row r="15" spans="2:98">
      <c r="B15" t="s">
        <v>1034</v>
      </c>
      <c r="C15" t="s">
        <v>1035</v>
      </c>
      <c r="D15" t="s">
        <v>123</v>
      </c>
      <c r="E15" t="s">
        <v>1036</v>
      </c>
      <c r="F15" t="s">
        <v>766</v>
      </c>
      <c r="G15" t="s">
        <v>102</v>
      </c>
      <c r="H15" s="77">
        <v>3</v>
      </c>
      <c r="I15" s="77">
        <v>38276775.862069003</v>
      </c>
      <c r="J15" s="77">
        <v>1148.30327586207</v>
      </c>
      <c r="K15" s="87">
        <v>2.8448275862068967E-3</v>
      </c>
      <c r="L15" s="78">
        <v>0.22009999999999999</v>
      </c>
      <c r="M15" s="78">
        <v>0.01</v>
      </c>
    </row>
    <row r="16" spans="2:98">
      <c r="B16" t="s">
        <v>1037</v>
      </c>
      <c r="C16" t="s">
        <v>1038</v>
      </c>
      <c r="D16" t="s">
        <v>123</v>
      </c>
      <c r="E16" t="s">
        <v>1027</v>
      </c>
      <c r="F16" t="s">
        <v>529</v>
      </c>
      <c r="G16" t="s">
        <v>106</v>
      </c>
      <c r="H16" s="77">
        <v>220.25</v>
      </c>
      <c r="I16" s="77">
        <v>63937</v>
      </c>
      <c r="J16" s="77">
        <v>498.92966217750001</v>
      </c>
      <c r="K16" s="87">
        <v>5.0000000000000001E-4</v>
      </c>
      <c r="L16" s="78">
        <v>9.5600000000000004E-2</v>
      </c>
      <c r="M16" s="78">
        <v>4.3E-3</v>
      </c>
    </row>
    <row r="17" spans="2:13">
      <c r="B17" t="s">
        <v>1039</v>
      </c>
      <c r="C17" t="s">
        <v>1040</v>
      </c>
      <c r="D17" t="s">
        <v>123</v>
      </c>
      <c r="E17" t="s">
        <v>1041</v>
      </c>
      <c r="F17" t="s">
        <v>338</v>
      </c>
      <c r="G17" t="s">
        <v>102</v>
      </c>
      <c r="H17" s="77">
        <v>14.56</v>
      </c>
      <c r="I17" s="77">
        <v>4645000</v>
      </c>
      <c r="J17" s="77">
        <v>676.31200000000001</v>
      </c>
      <c r="K17" s="87">
        <v>7.3000000000000001E-3</v>
      </c>
      <c r="L17" s="78">
        <v>0.12959999999999999</v>
      </c>
      <c r="M17" s="78">
        <v>5.8999999999999999E-3</v>
      </c>
    </row>
    <row r="18" spans="2:13">
      <c r="B18" t="s">
        <v>1042</v>
      </c>
      <c r="C18" t="s">
        <v>1043</v>
      </c>
      <c r="D18" t="s">
        <v>123</v>
      </c>
      <c r="E18" t="s">
        <v>1044</v>
      </c>
      <c r="F18" t="s">
        <v>338</v>
      </c>
      <c r="G18" t="s">
        <v>102</v>
      </c>
      <c r="H18" s="77">
        <v>89.74</v>
      </c>
      <c r="I18" s="77">
        <v>488912.17042099958</v>
      </c>
      <c r="J18" s="77">
        <v>438.74978173580502</v>
      </c>
      <c r="K18" s="78">
        <v>2E-3</v>
      </c>
      <c r="L18" s="78">
        <v>8.4099999999999994E-2</v>
      </c>
      <c r="M18" s="78">
        <v>3.8E-3</v>
      </c>
    </row>
    <row r="19" spans="2:13">
      <c r="B19" t="s">
        <v>1045</v>
      </c>
      <c r="C19" t="s">
        <v>1046</v>
      </c>
      <c r="D19" t="s">
        <v>123</v>
      </c>
      <c r="E19" t="s">
        <v>1047</v>
      </c>
      <c r="F19" t="s">
        <v>496</v>
      </c>
      <c r="G19" t="s">
        <v>106</v>
      </c>
      <c r="H19" s="77">
        <v>49498</v>
      </c>
      <c r="I19" s="77">
        <v>296.07694599999974</v>
      </c>
      <c r="J19" s="77">
        <v>519.23432672821605</v>
      </c>
      <c r="K19" s="87">
        <v>4.9195562080072623E-4</v>
      </c>
      <c r="L19" s="78">
        <v>9.9500000000000005E-2</v>
      </c>
      <c r="M19" s="78">
        <v>4.4999999999999997E-3</v>
      </c>
    </row>
    <row r="20" spans="2:13">
      <c r="B20" s="79" t="s">
        <v>227</v>
      </c>
      <c r="C20" s="16"/>
      <c r="D20" s="16"/>
      <c r="E20" s="16"/>
      <c r="H20" s="81">
        <v>417127.64</v>
      </c>
      <c r="J20" s="81">
        <v>1474.8134992085552</v>
      </c>
      <c r="L20" s="80">
        <v>0.28260000000000002</v>
      </c>
      <c r="M20" s="80">
        <v>1.2800000000000001E-2</v>
      </c>
    </row>
    <row r="21" spans="2:13">
      <c r="B21" s="79" t="s">
        <v>299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300</v>
      </c>
      <c r="C23" s="16"/>
      <c r="D23" s="16"/>
      <c r="E23" s="16"/>
      <c r="H23" s="81">
        <v>417127.64</v>
      </c>
      <c r="J23" s="81">
        <v>1474.8134992085552</v>
      </c>
      <c r="L23" s="80">
        <v>0.28260000000000002</v>
      </c>
      <c r="M23" s="80">
        <v>1.2800000000000001E-2</v>
      </c>
    </row>
    <row r="24" spans="2:13">
      <c r="B24" t="s">
        <v>1048</v>
      </c>
      <c r="C24" t="s">
        <v>1049</v>
      </c>
      <c r="D24" t="s">
        <v>123</v>
      </c>
      <c r="E24" t="s">
        <v>1050</v>
      </c>
      <c r="F24" t="s">
        <v>1051</v>
      </c>
      <c r="G24" t="s">
        <v>110</v>
      </c>
      <c r="H24" s="77">
        <v>92190</v>
      </c>
      <c r="I24" s="77">
        <v>100</v>
      </c>
      <c r="J24" s="77">
        <v>321.35590200000001</v>
      </c>
      <c r="K24" s="78">
        <v>0.127</v>
      </c>
      <c r="L24" s="78">
        <v>6.1600000000000002E-2</v>
      </c>
      <c r="M24" s="78">
        <v>2.8E-3</v>
      </c>
    </row>
    <row r="25" spans="2:13">
      <c r="B25" t="s">
        <v>1052</v>
      </c>
      <c r="C25" t="s">
        <v>1053</v>
      </c>
      <c r="D25" t="s">
        <v>123</v>
      </c>
      <c r="E25" t="s">
        <v>1054</v>
      </c>
      <c r="F25" t="s">
        <v>1051</v>
      </c>
      <c r="G25" t="s">
        <v>110</v>
      </c>
      <c r="H25" s="77">
        <v>155358</v>
      </c>
      <c r="I25" s="77">
        <v>100</v>
      </c>
      <c r="J25" s="77">
        <v>541.54691639999999</v>
      </c>
      <c r="K25" s="87">
        <v>1.1294526513253218E-3</v>
      </c>
      <c r="L25" s="78">
        <v>0.1038</v>
      </c>
      <c r="M25" s="78">
        <v>4.7000000000000002E-3</v>
      </c>
    </row>
    <row r="26" spans="2:13">
      <c r="B26" t="s">
        <v>1055</v>
      </c>
      <c r="C26" t="s">
        <v>1056</v>
      </c>
      <c r="D26" t="s">
        <v>123</v>
      </c>
      <c r="E26" t="s">
        <v>1057</v>
      </c>
      <c r="F26" t="s">
        <v>1051</v>
      </c>
      <c r="G26" t="s">
        <v>110</v>
      </c>
      <c r="H26" s="77">
        <v>144490</v>
      </c>
      <c r="I26" s="77">
        <v>107.45134000000004</v>
      </c>
      <c r="J26" s="77">
        <v>541.19290261644301</v>
      </c>
      <c r="K26" s="87">
        <v>1.0493587571264473E-3</v>
      </c>
      <c r="L26" s="78">
        <v>0.1037</v>
      </c>
      <c r="M26" s="78">
        <v>4.7000000000000002E-3</v>
      </c>
    </row>
    <row r="27" spans="2:13">
      <c r="B27" t="s">
        <v>1058</v>
      </c>
      <c r="C27" t="s">
        <v>1059</v>
      </c>
      <c r="D27" t="s">
        <v>123</v>
      </c>
      <c r="E27" t="s">
        <v>1036</v>
      </c>
      <c r="F27" t="s">
        <v>1051</v>
      </c>
      <c r="G27" t="s">
        <v>110</v>
      </c>
      <c r="H27" s="77">
        <v>25089.64</v>
      </c>
      <c r="I27" s="77">
        <v>80.859623000000013</v>
      </c>
      <c r="J27" s="77">
        <v>70.717778192112206</v>
      </c>
      <c r="K27" s="87">
        <v>2.3395121491031927E-3</v>
      </c>
      <c r="L27" s="78">
        <v>1.3599999999999999E-2</v>
      </c>
      <c r="M27" s="78">
        <v>5.9999999999999995E-4</v>
      </c>
    </row>
    <row r="28" spans="2:13">
      <c r="B28" t="s">
        <v>229</v>
      </c>
      <c r="C28" s="16"/>
      <c r="D28" s="16"/>
      <c r="E28" s="16"/>
    </row>
    <row r="29" spans="2:13">
      <c r="B29" t="s">
        <v>293</v>
      </c>
      <c r="C29" s="16"/>
      <c r="D29" s="16"/>
      <c r="E29" s="16"/>
    </row>
    <row r="30" spans="2:13">
      <c r="B30" t="s">
        <v>294</v>
      </c>
      <c r="C30" s="16"/>
      <c r="D30" s="16"/>
      <c r="E30" s="16"/>
    </row>
    <row r="31" spans="2:13">
      <c r="B31" t="s">
        <v>295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86"/>
  <sheetViews>
    <sheetView rightToLeft="1" topLeftCell="A14" workbookViewId="0">
      <selection activeCell="B31" sqref="B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8" style="19" customWidth="1"/>
    <col min="15" max="15" width="8.7109375" style="19" customWidth="1"/>
    <col min="16" max="16" width="10" style="19" customWidth="1"/>
    <col min="17" max="17" width="9.5703125" style="16" customWidth="1"/>
    <col min="18" max="18" width="6.140625" style="16" customWidth="1"/>
    <col min="19" max="20" width="5.7109375" style="16" customWidth="1"/>
    <col min="21" max="21" width="6.85546875" style="16" customWidth="1"/>
    <col min="22" max="22" width="6.42578125" style="16" customWidth="1"/>
    <col min="23" max="23" width="6.7109375" style="16" customWidth="1"/>
    <col min="24" max="24" width="7.28515625" style="16" customWidth="1"/>
    <col min="25" max="36" width="5.7109375" style="16" customWidth="1"/>
    <col min="37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W8" s="16"/>
    </row>
    <row r="9" spans="2:49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W9" s="16"/>
    </row>
    <row r="10" spans="2:49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AW10" s="16"/>
    </row>
    <row r="11" spans="2:49" s="23" customFormat="1" ht="18" customHeight="1">
      <c r="B11" s="24" t="s">
        <v>140</v>
      </c>
      <c r="C11" s="7"/>
      <c r="D11" s="7"/>
      <c r="E11" s="7"/>
      <c r="F11" s="75">
        <v>7365479.0700000003</v>
      </c>
      <c r="G11" s="7"/>
      <c r="H11" s="75">
        <v>19724.061122391759</v>
      </c>
      <c r="I11" s="7"/>
      <c r="J11" s="76">
        <v>1</v>
      </c>
      <c r="K11" s="76">
        <v>0.1711</v>
      </c>
      <c r="L11" s="19"/>
      <c r="M11" s="19"/>
      <c r="N11" s="19"/>
      <c r="O11" s="19"/>
      <c r="AW11" s="16"/>
    </row>
    <row r="12" spans="2:49">
      <c r="B12" s="79" t="s">
        <v>201</v>
      </c>
      <c r="C12" s="16"/>
      <c r="F12" s="81">
        <v>5217788.5</v>
      </c>
      <c r="H12" s="81">
        <v>10004.094813448975</v>
      </c>
      <c r="J12" s="80">
        <v>0.50719999999999998</v>
      </c>
      <c r="K12" s="80">
        <v>8.6800000000000002E-2</v>
      </c>
    </row>
    <row r="13" spans="2:49">
      <c r="B13" s="79" t="s">
        <v>1060</v>
      </c>
      <c r="C13" s="16"/>
      <c r="F13" s="81">
        <v>429295.12</v>
      </c>
      <c r="H13" s="81">
        <v>1612.2120142685269</v>
      </c>
      <c r="J13" s="80">
        <v>8.1699999999999995E-2</v>
      </c>
      <c r="K13" s="80">
        <v>1.4E-2</v>
      </c>
    </row>
    <row r="14" spans="2:49">
      <c r="B14" t="s">
        <v>1061</v>
      </c>
      <c r="C14">
        <v>74221</v>
      </c>
      <c r="D14" t="s">
        <v>106</v>
      </c>
      <c r="E14" t="s">
        <v>1062</v>
      </c>
      <c r="F14" s="77">
        <v>58900</v>
      </c>
      <c r="G14" s="77">
        <v>97.763281000000006</v>
      </c>
      <c r="H14" s="77">
        <v>204.015054399387</v>
      </c>
      <c r="I14" s="78">
        <v>7.5700000000000003E-2</v>
      </c>
      <c r="J14" s="78">
        <v>1.03E-2</v>
      </c>
      <c r="K14" s="78">
        <v>1.8E-3</v>
      </c>
    </row>
    <row r="15" spans="2:49">
      <c r="B15" t="s">
        <v>1063</v>
      </c>
      <c r="C15">
        <v>74173</v>
      </c>
      <c r="D15" t="s">
        <v>106</v>
      </c>
      <c r="E15" t="s">
        <v>1064</v>
      </c>
      <c r="F15" s="77">
        <v>76603.19</v>
      </c>
      <c r="G15" s="77">
        <v>75.642328000000177</v>
      </c>
      <c r="H15" s="77">
        <v>205.29713759216699</v>
      </c>
      <c r="I15" s="78">
        <v>0.10349999999999999</v>
      </c>
      <c r="J15" s="78">
        <v>1.04E-2</v>
      </c>
      <c r="K15" s="78">
        <v>1.8E-3</v>
      </c>
    </row>
    <row r="16" spans="2:49">
      <c r="B16" t="s">
        <v>1065</v>
      </c>
      <c r="C16">
        <v>74243</v>
      </c>
      <c r="D16" t="s">
        <v>106</v>
      </c>
      <c r="E16" t="s">
        <v>1066</v>
      </c>
      <c r="F16" s="77">
        <v>18700</v>
      </c>
      <c r="G16" s="77">
        <v>100</v>
      </c>
      <c r="H16" s="77">
        <v>66.254099999999994</v>
      </c>
      <c r="I16" s="78">
        <v>0.10249999999999999</v>
      </c>
      <c r="J16" s="78">
        <v>3.3999999999999998E-3</v>
      </c>
      <c r="K16" s="78">
        <v>5.9999999999999995E-4</v>
      </c>
    </row>
    <row r="17" spans="2:11">
      <c r="B17" t="s">
        <v>1067</v>
      </c>
      <c r="C17">
        <v>74183</v>
      </c>
      <c r="D17" t="s">
        <v>106</v>
      </c>
      <c r="E17" t="s">
        <v>1068</v>
      </c>
      <c r="F17" s="77">
        <v>72036.160000000003</v>
      </c>
      <c r="G17" s="77">
        <v>159.57943900000018</v>
      </c>
      <c r="H17" s="77">
        <v>407.28521071822001</v>
      </c>
      <c r="I17" s="78">
        <v>5.2000000000000005E-2</v>
      </c>
      <c r="J17" s="78">
        <v>2.06E-2</v>
      </c>
      <c r="K17" s="78">
        <v>3.5000000000000001E-3</v>
      </c>
    </row>
    <row r="18" spans="2:11">
      <c r="B18" t="s">
        <v>1069</v>
      </c>
      <c r="C18">
        <v>74216</v>
      </c>
      <c r="D18" t="s">
        <v>106</v>
      </c>
      <c r="E18" t="s">
        <v>638</v>
      </c>
      <c r="F18" s="77">
        <v>95394.59</v>
      </c>
      <c r="G18" s="77">
        <v>79.4638080000001</v>
      </c>
      <c r="H18" s="77">
        <v>268.57418791507502</v>
      </c>
      <c r="I18" s="78">
        <v>1.6000000000000004E-2</v>
      </c>
      <c r="J18" s="78">
        <v>1.3599999999999999E-2</v>
      </c>
      <c r="K18" s="78">
        <v>2.3E-3</v>
      </c>
    </row>
    <row r="19" spans="2:11">
      <c r="B19" t="s">
        <v>1070</v>
      </c>
      <c r="C19">
        <v>74228</v>
      </c>
      <c r="D19" t="s">
        <v>106</v>
      </c>
      <c r="E19" t="s">
        <v>1071</v>
      </c>
      <c r="F19" s="77">
        <v>107661.18</v>
      </c>
      <c r="G19" s="77">
        <v>120.80065599999988</v>
      </c>
      <c r="H19" s="77">
        <v>460.78632364367797</v>
      </c>
      <c r="I19" s="78">
        <v>5.9200000000000003E-2</v>
      </c>
      <c r="J19" s="78">
        <v>2.3400000000000001E-2</v>
      </c>
      <c r="K19" s="78">
        <v>4.0000000000000001E-3</v>
      </c>
    </row>
    <row r="20" spans="2:11">
      <c r="B20" s="79" t="s">
        <v>1072</v>
      </c>
      <c r="C20" s="16"/>
      <c r="F20" s="81">
        <v>848418</v>
      </c>
      <c r="H20" s="81">
        <v>1119.492064448639</v>
      </c>
      <c r="J20" s="80">
        <v>5.6800000000000003E-2</v>
      </c>
      <c r="K20" s="80">
        <v>9.7000000000000003E-3</v>
      </c>
    </row>
    <row r="21" spans="2:11">
      <c r="B21" t="s">
        <v>1073</v>
      </c>
      <c r="C21">
        <v>74233</v>
      </c>
      <c r="D21" t="s">
        <v>102</v>
      </c>
      <c r="E21" t="s">
        <v>1074</v>
      </c>
      <c r="F21" s="77">
        <v>457546</v>
      </c>
      <c r="G21" s="77">
        <v>101.31482</v>
      </c>
      <c r="H21" s="77">
        <v>463.5619063172</v>
      </c>
      <c r="I21" s="78">
        <v>8.9300000000000004E-2</v>
      </c>
      <c r="J21" s="78">
        <v>2.35E-2</v>
      </c>
      <c r="K21" s="78">
        <v>4.0000000000000001E-3</v>
      </c>
    </row>
    <row r="22" spans="2:11">
      <c r="B22" t="s">
        <v>1075</v>
      </c>
      <c r="C22">
        <v>74176</v>
      </c>
      <c r="D22" t="s">
        <v>102</v>
      </c>
      <c r="E22" t="s">
        <v>1076</v>
      </c>
      <c r="F22" s="77">
        <v>253201.1</v>
      </c>
      <c r="G22" s="77">
        <v>172.00563</v>
      </c>
      <c r="H22" s="77">
        <v>435.52014722193002</v>
      </c>
      <c r="I22" s="78">
        <v>1.7999999999999999E-2</v>
      </c>
      <c r="J22" s="78">
        <v>2.2100000000000002E-2</v>
      </c>
      <c r="K22" s="78">
        <v>3.8E-3</v>
      </c>
    </row>
    <row r="23" spans="2:11">
      <c r="B23" t="s">
        <v>1077</v>
      </c>
      <c r="C23">
        <v>74177</v>
      </c>
      <c r="D23" t="s">
        <v>102</v>
      </c>
      <c r="E23" t="s">
        <v>1078</v>
      </c>
      <c r="F23" s="77">
        <v>137670.9</v>
      </c>
      <c r="G23" s="77">
        <v>160.09920099999999</v>
      </c>
      <c r="H23" s="77">
        <v>220.410010909509</v>
      </c>
      <c r="I23" s="78">
        <v>2.5999999999999999E-2</v>
      </c>
      <c r="J23" s="78">
        <v>1.12E-2</v>
      </c>
      <c r="K23" s="78">
        <v>1.9E-3</v>
      </c>
    </row>
    <row r="24" spans="2:11">
      <c r="B24" s="79" t="s">
        <v>1079</v>
      </c>
      <c r="C24" s="16"/>
      <c r="F24" s="81">
        <v>1623845.91</v>
      </c>
      <c r="H24" s="81">
        <v>2032.2087338051481</v>
      </c>
      <c r="J24" s="80">
        <v>0.10299999999999999</v>
      </c>
      <c r="K24" s="80">
        <v>1.7600000000000001E-2</v>
      </c>
    </row>
    <row r="25" spans="2:11">
      <c r="B25" t="s">
        <v>1080</v>
      </c>
      <c r="C25">
        <v>74204</v>
      </c>
      <c r="D25" t="s">
        <v>102</v>
      </c>
      <c r="E25" t="s">
        <v>1081</v>
      </c>
      <c r="F25" s="77">
        <v>381558.62</v>
      </c>
      <c r="G25" s="77">
        <v>195.89723199999989</v>
      </c>
      <c r="H25" s="77">
        <v>747.46277503739805</v>
      </c>
      <c r="I25" s="78">
        <v>7.8700000000000006E-2</v>
      </c>
      <c r="J25" s="78">
        <v>3.7900000000000003E-2</v>
      </c>
      <c r="K25" s="78">
        <v>6.4999999999999997E-3</v>
      </c>
    </row>
    <row r="26" spans="2:11">
      <c r="B26" t="s">
        <v>1082</v>
      </c>
      <c r="C26">
        <v>74186</v>
      </c>
      <c r="D26" t="s">
        <v>102</v>
      </c>
      <c r="E26" t="s">
        <v>1083</v>
      </c>
      <c r="F26" s="77">
        <v>1186343.29</v>
      </c>
      <c r="G26" s="77">
        <v>103.57895299999969</v>
      </c>
      <c r="H26" s="77">
        <v>1228.80195876775</v>
      </c>
      <c r="I26" s="78">
        <v>7.8700000000000006E-2</v>
      </c>
      <c r="J26" s="78">
        <v>6.2300000000000001E-2</v>
      </c>
      <c r="K26" s="78">
        <v>1.0699999999999999E-2</v>
      </c>
    </row>
    <row r="27" spans="2:11">
      <c r="B27" t="s">
        <v>1084</v>
      </c>
      <c r="C27">
        <v>74238</v>
      </c>
      <c r="D27" t="s">
        <v>102</v>
      </c>
      <c r="E27" t="s">
        <v>1085</v>
      </c>
      <c r="F27" s="77">
        <v>55944</v>
      </c>
      <c r="G27" s="77">
        <v>100</v>
      </c>
      <c r="H27" s="77">
        <v>55.944000000000003</v>
      </c>
      <c r="I27" s="78">
        <v>1.89E-2</v>
      </c>
      <c r="J27" s="78">
        <v>2.8E-3</v>
      </c>
      <c r="K27" s="78">
        <v>5.0000000000000001E-4</v>
      </c>
    </row>
    <row r="28" spans="2:11">
      <c r="B28" s="79" t="s">
        <v>1086</v>
      </c>
      <c r="C28" s="16"/>
      <c r="F28" s="81">
        <v>2316229.4700000002</v>
      </c>
      <c r="H28" s="81">
        <v>5240.1820009266612</v>
      </c>
      <c r="J28" s="80">
        <v>0.26569999999999999</v>
      </c>
      <c r="K28" s="80">
        <v>4.5499999999999999E-2</v>
      </c>
    </row>
    <row r="29" spans="2:11">
      <c r="B29" t="s">
        <v>1232</v>
      </c>
      <c r="C29">
        <v>74241</v>
      </c>
      <c r="D29" t="s">
        <v>102</v>
      </c>
      <c r="E29" t="s">
        <v>1087</v>
      </c>
      <c r="F29" s="77">
        <v>245340</v>
      </c>
      <c r="G29" s="77">
        <v>100</v>
      </c>
      <c r="H29" s="77">
        <v>245.34</v>
      </c>
      <c r="I29" s="78">
        <v>5.8299999999999998E-2</v>
      </c>
      <c r="J29" s="78">
        <v>1.24E-2</v>
      </c>
      <c r="K29" s="78">
        <v>2.0999999999999999E-3</v>
      </c>
    </row>
    <row r="30" spans="2:11">
      <c r="B30" t="s">
        <v>1088</v>
      </c>
      <c r="C30">
        <v>74217</v>
      </c>
      <c r="D30" t="s">
        <v>102</v>
      </c>
      <c r="E30" t="s">
        <v>1089</v>
      </c>
      <c r="F30" s="77">
        <v>369598.63</v>
      </c>
      <c r="G30" s="77">
        <v>89.891184999999865</v>
      </c>
      <c r="H30" s="77">
        <v>332.23658825076501</v>
      </c>
      <c r="I30" s="78">
        <v>0.15770000000000001</v>
      </c>
      <c r="J30" s="78">
        <v>1.6799999999999999E-2</v>
      </c>
      <c r="K30" s="78">
        <v>2.8999999999999998E-3</v>
      </c>
    </row>
    <row r="31" spans="2:11">
      <c r="B31" t="s">
        <v>1090</v>
      </c>
      <c r="C31">
        <v>74231</v>
      </c>
      <c r="D31" t="s">
        <v>102</v>
      </c>
      <c r="E31" t="s">
        <v>1091</v>
      </c>
      <c r="F31" s="77">
        <v>294394.63</v>
      </c>
      <c r="G31" s="77">
        <v>86.571576999999962</v>
      </c>
      <c r="H31" s="77">
        <v>254.86207379431499</v>
      </c>
      <c r="I31" s="78">
        <v>5.2600000000000001E-2</v>
      </c>
      <c r="J31" s="78">
        <v>1.29E-2</v>
      </c>
      <c r="K31" s="78">
        <v>2.2000000000000001E-3</v>
      </c>
    </row>
    <row r="32" spans="2:11">
      <c r="B32" t="s">
        <v>1092</v>
      </c>
      <c r="C32">
        <v>74239</v>
      </c>
      <c r="D32" t="s">
        <v>102</v>
      </c>
      <c r="E32" t="s">
        <v>1093</v>
      </c>
      <c r="F32" s="77">
        <v>6573</v>
      </c>
      <c r="G32" s="77">
        <v>18.646799000000001</v>
      </c>
      <c r="H32" s="77">
        <v>1.2256540982699999</v>
      </c>
      <c r="I32" s="78">
        <v>3.456E-2</v>
      </c>
      <c r="J32" s="78">
        <v>1E-4</v>
      </c>
      <c r="K32" s="78">
        <v>0</v>
      </c>
    </row>
    <row r="33" spans="2:11">
      <c r="B33" t="s">
        <v>1094</v>
      </c>
      <c r="C33">
        <v>74196</v>
      </c>
      <c r="D33" t="s">
        <v>102</v>
      </c>
      <c r="E33" t="s">
        <v>1095</v>
      </c>
      <c r="F33" s="77">
        <v>2886</v>
      </c>
      <c r="G33" s="77">
        <v>90798.050335000007</v>
      </c>
      <c r="H33" s="77">
        <v>2620.4317326680998</v>
      </c>
      <c r="I33" s="78">
        <v>5.6399999999999999E-2</v>
      </c>
      <c r="J33" s="78">
        <v>0.13289999999999999</v>
      </c>
      <c r="K33" s="78">
        <v>2.2700000000000001E-2</v>
      </c>
    </row>
    <row r="34" spans="2:11">
      <c r="B34" t="s">
        <v>1096</v>
      </c>
      <c r="C34">
        <v>74185</v>
      </c>
      <c r="D34" t="s">
        <v>102</v>
      </c>
      <c r="E34" t="s">
        <v>1097</v>
      </c>
      <c r="F34" s="77">
        <v>825748</v>
      </c>
      <c r="G34" s="77">
        <v>125.154858</v>
      </c>
      <c r="H34" s="77">
        <v>1033.4637368378401</v>
      </c>
      <c r="I34" s="78">
        <v>0.12670000000000001</v>
      </c>
      <c r="J34" s="78">
        <v>5.2400000000000002E-2</v>
      </c>
      <c r="K34" s="78">
        <v>8.9999999999999993E-3</v>
      </c>
    </row>
    <row r="35" spans="2:11">
      <c r="B35" t="s">
        <v>1098</v>
      </c>
      <c r="C35">
        <v>74202</v>
      </c>
      <c r="D35" t="s">
        <v>102</v>
      </c>
      <c r="E35" t="s">
        <v>517</v>
      </c>
      <c r="F35" s="77">
        <v>352255</v>
      </c>
      <c r="G35" s="77">
        <v>167.944772</v>
      </c>
      <c r="H35" s="77">
        <v>591.59385660860005</v>
      </c>
      <c r="I35" s="78">
        <v>0.10299999999999999</v>
      </c>
      <c r="J35" s="78">
        <v>0.03</v>
      </c>
      <c r="K35" s="78">
        <v>5.1000000000000004E-3</v>
      </c>
    </row>
    <row r="36" spans="2:11">
      <c r="B36" t="s">
        <v>1099</v>
      </c>
      <c r="C36">
        <v>74179</v>
      </c>
      <c r="D36" t="s">
        <v>102</v>
      </c>
      <c r="E36" t="s">
        <v>1100</v>
      </c>
      <c r="F36" s="77">
        <v>219434.21</v>
      </c>
      <c r="G36" s="77">
        <v>73.383433999999824</v>
      </c>
      <c r="H36" s="77">
        <v>161.02835866877101</v>
      </c>
      <c r="I36" s="78">
        <v>0.11990000000000001</v>
      </c>
      <c r="J36" s="78">
        <v>8.2000000000000007E-3</v>
      </c>
      <c r="K36" s="78">
        <v>1.4E-3</v>
      </c>
    </row>
    <row r="37" spans="2:11">
      <c r="B37" s="79" t="s">
        <v>227</v>
      </c>
      <c r="C37" s="16"/>
      <c r="F37" s="81">
        <v>2147690.5699999998</v>
      </c>
      <c r="H37" s="81">
        <v>9719.966308942785</v>
      </c>
      <c r="J37" s="80">
        <v>0.49280000000000002</v>
      </c>
      <c r="K37" s="80">
        <v>8.43E-2</v>
      </c>
    </row>
    <row r="38" spans="2:11">
      <c r="B38" s="79" t="s">
        <v>1101</v>
      </c>
      <c r="C38" s="16"/>
      <c r="F38" s="81">
        <v>338978.39</v>
      </c>
      <c r="H38" s="81">
        <v>2785.2963672369742</v>
      </c>
      <c r="J38" s="80">
        <v>0.14119999999999999</v>
      </c>
      <c r="K38" s="80">
        <v>2.4199999999999999E-2</v>
      </c>
    </row>
    <row r="39" spans="2:11">
      <c r="B39" t="s">
        <v>1102</v>
      </c>
      <c r="C39">
        <v>74180</v>
      </c>
      <c r="D39" t="s">
        <v>106</v>
      </c>
      <c r="E39" t="s">
        <v>1103</v>
      </c>
      <c r="F39" s="77">
        <v>46223.96</v>
      </c>
      <c r="G39" s="77">
        <v>561.9430729999998</v>
      </c>
      <c r="H39" s="77">
        <v>920.30254517732806</v>
      </c>
      <c r="I39" s="78">
        <v>5.8900000000000001E-2</v>
      </c>
      <c r="J39" s="78">
        <v>4.6699999999999998E-2</v>
      </c>
      <c r="K39" s="78">
        <v>8.0000000000000002E-3</v>
      </c>
    </row>
    <row r="40" spans="2:11">
      <c r="B40" t="s">
        <v>1104</v>
      </c>
      <c r="C40">
        <v>74200</v>
      </c>
      <c r="D40" t="s">
        <v>106</v>
      </c>
      <c r="E40" t="s">
        <v>1105</v>
      </c>
      <c r="F40" s="77">
        <v>121106.24000000001</v>
      </c>
      <c r="G40" s="77">
        <v>275.55913200000049</v>
      </c>
      <c r="H40" s="77">
        <v>1182.36749315733</v>
      </c>
      <c r="I40" s="78">
        <v>5.6800000000000003E-2</v>
      </c>
      <c r="J40" s="78">
        <v>5.9900000000000002E-2</v>
      </c>
      <c r="K40" s="78">
        <v>1.03E-2</v>
      </c>
    </row>
    <row r="41" spans="2:11">
      <c r="B41" t="s">
        <v>1106</v>
      </c>
      <c r="C41">
        <v>74215</v>
      </c>
      <c r="D41" t="s">
        <v>106</v>
      </c>
      <c r="E41" t="s">
        <v>1107</v>
      </c>
      <c r="F41" s="77">
        <v>119005.08</v>
      </c>
      <c r="G41" s="77">
        <v>118.29848800000009</v>
      </c>
      <c r="H41" s="77">
        <v>498.787828033344</v>
      </c>
      <c r="I41" s="78">
        <v>3.5400000000000001E-2</v>
      </c>
      <c r="J41" s="78">
        <v>2.53E-2</v>
      </c>
      <c r="K41" s="78">
        <v>4.3E-3</v>
      </c>
    </row>
    <row r="42" spans="2:11">
      <c r="B42" t="s">
        <v>1108</v>
      </c>
      <c r="C42">
        <v>74235</v>
      </c>
      <c r="D42" t="s">
        <v>106</v>
      </c>
      <c r="E42" t="s">
        <v>1109</v>
      </c>
      <c r="F42" s="77">
        <v>52643.11</v>
      </c>
      <c r="G42" s="77">
        <v>98.565238999999963</v>
      </c>
      <c r="H42" s="77">
        <v>183.83850086897201</v>
      </c>
      <c r="I42" s="78">
        <v>0.10945000000000001</v>
      </c>
      <c r="J42" s="78">
        <v>9.2999999999999992E-3</v>
      </c>
      <c r="K42" s="78">
        <v>1.6000000000000001E-3</v>
      </c>
    </row>
    <row r="43" spans="2:11">
      <c r="B43" s="79" t="s">
        <v>1110</v>
      </c>
      <c r="C43" s="16"/>
      <c r="F43" s="81">
        <v>123171.35</v>
      </c>
      <c r="H43" s="81">
        <v>812.952979113487</v>
      </c>
      <c r="J43" s="80">
        <v>4.1200000000000001E-2</v>
      </c>
      <c r="K43" s="80">
        <v>7.1000000000000004E-3</v>
      </c>
    </row>
    <row r="44" spans="2:11">
      <c r="B44" t="s">
        <v>1111</v>
      </c>
      <c r="C44">
        <v>74188</v>
      </c>
      <c r="D44" t="s">
        <v>106</v>
      </c>
      <c r="E44" t="s">
        <v>1112</v>
      </c>
      <c r="F44" s="77">
        <v>11550.35</v>
      </c>
      <c r="G44" s="77">
        <v>1051.5198500000001</v>
      </c>
      <c r="H44" s="77">
        <v>430.31231206942499</v>
      </c>
      <c r="I44" s="78">
        <v>1.6E-2</v>
      </c>
      <c r="J44" s="78">
        <v>2.18E-2</v>
      </c>
      <c r="K44" s="78">
        <v>3.7000000000000002E-3</v>
      </c>
    </row>
    <row r="45" spans="2:11">
      <c r="B45" t="s">
        <v>1113</v>
      </c>
      <c r="C45">
        <v>74189</v>
      </c>
      <c r="D45" t="s">
        <v>106</v>
      </c>
      <c r="E45" t="s">
        <v>1114</v>
      </c>
      <c r="F45" s="77">
        <v>111621</v>
      </c>
      <c r="G45" s="77">
        <v>96.755143999999916</v>
      </c>
      <c r="H45" s="77">
        <v>382.64066704406201</v>
      </c>
      <c r="I45" s="78">
        <v>4.3299999999999998E-2</v>
      </c>
      <c r="J45" s="78">
        <v>1.9400000000000001E-2</v>
      </c>
      <c r="K45" s="78">
        <v>3.3E-3</v>
      </c>
    </row>
    <row r="46" spans="2:11">
      <c r="B46" s="79" t="s">
        <v>1115</v>
      </c>
      <c r="C46" s="16"/>
      <c r="F46" s="81">
        <v>869371.85</v>
      </c>
      <c r="H46" s="81">
        <v>3369.4838458724262</v>
      </c>
      <c r="J46" s="80">
        <v>0.17080000000000001</v>
      </c>
      <c r="K46" s="80">
        <v>2.92E-2</v>
      </c>
    </row>
    <row r="47" spans="2:11">
      <c r="B47" t="s">
        <v>1116</v>
      </c>
      <c r="C47">
        <v>74192</v>
      </c>
      <c r="D47" t="s">
        <v>106</v>
      </c>
      <c r="E47" t="s">
        <v>1117</v>
      </c>
      <c r="F47" s="77">
        <v>94424</v>
      </c>
      <c r="G47" s="77">
        <v>116.03564000000006</v>
      </c>
      <c r="H47" s="77">
        <v>388.190540684285</v>
      </c>
      <c r="I47" s="78">
        <v>3.5400000000000001E-2</v>
      </c>
      <c r="J47" s="78">
        <v>1.9699999999999999E-2</v>
      </c>
      <c r="K47" s="78">
        <v>3.3999999999999998E-3</v>
      </c>
    </row>
    <row r="48" spans="2:11">
      <c r="B48" t="s">
        <v>1118</v>
      </c>
      <c r="C48">
        <v>74178</v>
      </c>
      <c r="D48" t="s">
        <v>106</v>
      </c>
      <c r="E48" t="s">
        <v>1119</v>
      </c>
      <c r="F48" s="77">
        <v>188393.63</v>
      </c>
      <c r="G48" s="77">
        <v>124.54512499999994</v>
      </c>
      <c r="H48" s="77">
        <v>831.31209543932903</v>
      </c>
      <c r="I48" s="78">
        <v>3.4639999999999997E-2</v>
      </c>
      <c r="J48" s="78">
        <v>4.2099999999999999E-2</v>
      </c>
      <c r="K48" s="78">
        <v>7.1999999999999998E-3</v>
      </c>
    </row>
    <row r="49" spans="2:11">
      <c r="B49" t="s">
        <v>1120</v>
      </c>
      <c r="C49">
        <v>74208</v>
      </c>
      <c r="D49" t="s">
        <v>106</v>
      </c>
      <c r="E49" t="s">
        <v>1121</v>
      </c>
      <c r="F49" s="77">
        <v>162089.25</v>
      </c>
      <c r="G49" s="77">
        <v>113.43252500000001</v>
      </c>
      <c r="H49" s="77">
        <v>651.42281454819704</v>
      </c>
      <c r="I49" s="78">
        <v>4.7000000000000002E-3</v>
      </c>
      <c r="J49" s="78">
        <v>3.3000000000000002E-2</v>
      </c>
      <c r="K49" s="78">
        <v>5.7000000000000002E-3</v>
      </c>
    </row>
    <row r="50" spans="2:11">
      <c r="B50" t="s">
        <v>1122</v>
      </c>
      <c r="C50">
        <v>74172</v>
      </c>
      <c r="D50" t="s">
        <v>106</v>
      </c>
      <c r="E50" t="s">
        <v>1123</v>
      </c>
      <c r="F50" s="77">
        <v>167770.79</v>
      </c>
      <c r="G50" s="77">
        <v>129.81811899999997</v>
      </c>
      <c r="H50" s="77">
        <v>771.65435933684603</v>
      </c>
      <c r="I50" s="78">
        <v>5.1310000000000001E-2</v>
      </c>
      <c r="J50" s="78">
        <v>3.9100000000000003E-2</v>
      </c>
      <c r="K50" s="78">
        <v>6.7000000000000002E-3</v>
      </c>
    </row>
    <row r="51" spans="2:11">
      <c r="B51" t="s">
        <v>1124</v>
      </c>
      <c r="C51">
        <v>74237</v>
      </c>
      <c r="D51" t="s">
        <v>113</v>
      </c>
      <c r="E51" t="s">
        <v>265</v>
      </c>
      <c r="F51" s="77">
        <v>82760.179999999993</v>
      </c>
      <c r="G51" s="77">
        <v>98.529759999999854</v>
      </c>
      <c r="H51" s="77">
        <v>323.06682312187502</v>
      </c>
      <c r="I51" s="78">
        <v>4.5400000000000003E-2</v>
      </c>
      <c r="J51" s="78">
        <v>1.6400000000000001E-2</v>
      </c>
      <c r="K51" s="78">
        <v>2.8E-3</v>
      </c>
    </row>
    <row r="52" spans="2:11">
      <c r="B52" t="s">
        <v>1125</v>
      </c>
      <c r="C52">
        <v>74181</v>
      </c>
      <c r="D52" t="s">
        <v>106</v>
      </c>
      <c r="E52" t="s">
        <v>1126</v>
      </c>
      <c r="F52" s="77">
        <v>173934</v>
      </c>
      <c r="G52" s="77">
        <v>65.531588999999968</v>
      </c>
      <c r="H52" s="77">
        <v>403.83721274189401</v>
      </c>
      <c r="I52" s="78">
        <v>0.19900000000000001</v>
      </c>
      <c r="J52" s="78">
        <v>2.0500000000000001E-2</v>
      </c>
      <c r="K52" s="78">
        <v>3.5000000000000001E-3</v>
      </c>
    </row>
    <row r="53" spans="2:11">
      <c r="B53" s="79" t="s">
        <v>1127</v>
      </c>
      <c r="C53" s="16"/>
      <c r="F53" s="81">
        <v>816168.98</v>
      </c>
      <c r="H53" s="81">
        <v>2752.2331167198977</v>
      </c>
      <c r="J53" s="80">
        <v>0.13950000000000001</v>
      </c>
      <c r="K53" s="80">
        <v>2.3900000000000001E-2</v>
      </c>
    </row>
    <row r="54" spans="2:11">
      <c r="B54" t="s">
        <v>1128</v>
      </c>
      <c r="C54">
        <v>74187</v>
      </c>
      <c r="D54" t="s">
        <v>106</v>
      </c>
      <c r="E54" t="s">
        <v>1129</v>
      </c>
      <c r="F54" s="77">
        <v>53441.25</v>
      </c>
      <c r="G54" s="77">
        <v>85.68594000000013</v>
      </c>
      <c r="H54" s="77">
        <v>162.23977134451599</v>
      </c>
      <c r="I54" s="78">
        <v>3.3300000000000003E-2</v>
      </c>
      <c r="J54" s="78">
        <v>8.2000000000000007E-3</v>
      </c>
      <c r="K54" s="78">
        <v>1.4E-3</v>
      </c>
    </row>
    <row r="55" spans="2:11">
      <c r="B55" t="s">
        <v>1130</v>
      </c>
      <c r="C55">
        <v>74205</v>
      </c>
      <c r="D55" t="s">
        <v>110</v>
      </c>
      <c r="E55" t="s">
        <v>1131</v>
      </c>
      <c r="F55" s="77">
        <v>88892</v>
      </c>
      <c r="G55" s="77">
        <v>133.51330000000007</v>
      </c>
      <c r="H55" s="77">
        <v>413.703955700569</v>
      </c>
      <c r="I55" s="78">
        <v>0.19639999999999999</v>
      </c>
      <c r="J55" s="78">
        <v>2.1000000000000001E-2</v>
      </c>
      <c r="K55" s="78">
        <v>3.5999999999999999E-3</v>
      </c>
    </row>
    <row r="56" spans="2:11">
      <c r="B56" t="s">
        <v>1132</v>
      </c>
      <c r="C56">
        <v>74199</v>
      </c>
      <c r="D56" t="s">
        <v>106</v>
      </c>
      <c r="E56" t="s">
        <v>1074</v>
      </c>
      <c r="F56" s="77">
        <v>188802.34</v>
      </c>
      <c r="G56" s="77">
        <v>68.571807999999933</v>
      </c>
      <c r="H56" s="77">
        <v>458.69512595269998</v>
      </c>
      <c r="I56" s="78">
        <v>2.6270000000000002E-2</v>
      </c>
      <c r="J56" s="78">
        <v>2.3300000000000001E-2</v>
      </c>
      <c r="K56" s="78">
        <v>4.0000000000000001E-3</v>
      </c>
    </row>
    <row r="57" spans="2:11">
      <c r="B57" t="s">
        <v>1133</v>
      </c>
      <c r="C57">
        <v>74203</v>
      </c>
      <c r="D57" t="s">
        <v>106</v>
      </c>
      <c r="E57" t="s">
        <v>1134</v>
      </c>
      <c r="F57" s="77">
        <v>105385</v>
      </c>
      <c r="G57" s="77">
        <v>100</v>
      </c>
      <c r="H57" s="77">
        <v>373.37905499999999</v>
      </c>
      <c r="I57" s="78">
        <v>4.9669999999999999E-2</v>
      </c>
      <c r="J57" s="78">
        <v>1.89E-2</v>
      </c>
      <c r="K57" s="78">
        <v>3.2000000000000002E-3</v>
      </c>
    </row>
    <row r="58" spans="2:11">
      <c r="B58" t="s">
        <v>1135</v>
      </c>
      <c r="C58">
        <v>74193</v>
      </c>
      <c r="D58" t="s">
        <v>106</v>
      </c>
      <c r="E58" t="s">
        <v>666</v>
      </c>
      <c r="F58" s="77">
        <v>37011.17</v>
      </c>
      <c r="G58" s="77">
        <v>27.003250000000019</v>
      </c>
      <c r="H58" s="77">
        <v>35.409517077397602</v>
      </c>
      <c r="I58" s="78">
        <v>1.0200000000000001E-2</v>
      </c>
      <c r="J58" s="78">
        <v>1.8E-3</v>
      </c>
      <c r="K58" s="78">
        <v>2.9999999999999997E-4</v>
      </c>
    </row>
    <row r="59" spans="2:11">
      <c r="B59" t="s">
        <v>1136</v>
      </c>
      <c r="C59">
        <v>74190</v>
      </c>
      <c r="D59" t="s">
        <v>106</v>
      </c>
      <c r="E59" t="s">
        <v>1137</v>
      </c>
      <c r="F59" s="77">
        <v>127350.24</v>
      </c>
      <c r="G59" s="77">
        <v>113.37957400000008</v>
      </c>
      <c r="H59" s="77">
        <v>511.57079246272099</v>
      </c>
      <c r="I59" s="78">
        <v>0.19874</v>
      </c>
      <c r="J59" s="78">
        <v>2.5899999999999999E-2</v>
      </c>
      <c r="K59" s="78">
        <v>4.4000000000000003E-3</v>
      </c>
    </row>
    <row r="60" spans="2:11">
      <c r="B60" t="s">
        <v>1138</v>
      </c>
      <c r="C60">
        <v>74207</v>
      </c>
      <c r="D60" t="s">
        <v>106</v>
      </c>
      <c r="E60" t="s">
        <v>1139</v>
      </c>
      <c r="F60" s="77">
        <v>80327.179999999993</v>
      </c>
      <c r="G60" s="77">
        <v>171.28326100000004</v>
      </c>
      <c r="H60" s="77">
        <v>487.47078838174298</v>
      </c>
      <c r="I60" s="78">
        <v>1.1111111111111111E-3</v>
      </c>
      <c r="J60" s="78">
        <v>2.47E-2</v>
      </c>
      <c r="K60" s="78">
        <v>4.1999999999999997E-3</v>
      </c>
    </row>
    <row r="61" spans="2:11">
      <c r="B61" t="s">
        <v>1140</v>
      </c>
      <c r="C61">
        <v>74197</v>
      </c>
      <c r="D61" t="s">
        <v>106</v>
      </c>
      <c r="E61" t="s">
        <v>1121</v>
      </c>
      <c r="F61" s="77">
        <v>80743.8</v>
      </c>
      <c r="G61" s="77">
        <v>42.218948999999839</v>
      </c>
      <c r="H61" s="77">
        <v>120.777978000251</v>
      </c>
      <c r="I61" s="78">
        <v>2.53E-2</v>
      </c>
      <c r="J61" s="78">
        <v>6.1000000000000004E-3</v>
      </c>
      <c r="K61" s="78">
        <v>1E-3</v>
      </c>
    </row>
    <row r="62" spans="2:11">
      <c r="B62" t="s">
        <v>1141</v>
      </c>
      <c r="C62">
        <v>74240</v>
      </c>
      <c r="D62" t="s">
        <v>110</v>
      </c>
      <c r="E62" t="s">
        <v>1142</v>
      </c>
      <c r="F62" s="77">
        <v>54216</v>
      </c>
      <c r="G62" s="77">
        <v>100</v>
      </c>
      <c r="H62" s="77">
        <v>188.98613280000001</v>
      </c>
      <c r="I62" s="78">
        <v>0</v>
      </c>
      <c r="J62" s="78">
        <v>9.5999999999999992E-3</v>
      </c>
      <c r="K62" s="78">
        <v>1.6000000000000001E-3</v>
      </c>
    </row>
    <row r="63" spans="2:11">
      <c r="B63" t="s">
        <v>229</v>
      </c>
      <c r="C63" s="16"/>
    </row>
    <row r="64" spans="2:11">
      <c r="B64" t="s">
        <v>293</v>
      </c>
      <c r="C64" s="16"/>
    </row>
    <row r="65" spans="2:3">
      <c r="B65" t="s">
        <v>294</v>
      </c>
      <c r="C65" s="16"/>
    </row>
    <row r="66" spans="2:3">
      <c r="B66" t="s">
        <v>295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N1:XFD1048576 A1:M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18645.78</v>
      </c>
      <c r="H11" s="7"/>
      <c r="I11" s="75">
        <v>63.288292022954018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1143</v>
      </c>
      <c r="C12" s="16"/>
      <c r="D12" s="16"/>
      <c r="G12" s="81">
        <v>18645.78</v>
      </c>
      <c r="I12" s="81">
        <v>63.288292022954018</v>
      </c>
      <c r="K12" s="80">
        <v>1</v>
      </c>
      <c r="L12" s="80">
        <v>5.0000000000000001E-4</v>
      </c>
    </row>
    <row r="13" spans="2:59">
      <c r="B13" t="s">
        <v>1144</v>
      </c>
      <c r="C13" t="s">
        <v>1145</v>
      </c>
      <c r="D13" t="s">
        <v>690</v>
      </c>
      <c r="E13" t="s">
        <v>106</v>
      </c>
      <c r="F13" t="s">
        <v>1146</v>
      </c>
      <c r="G13" s="77">
        <v>1405.84</v>
      </c>
      <c r="H13" s="77">
        <v>83.106099999999998</v>
      </c>
      <c r="I13" s="77">
        <v>4.1394243550783196</v>
      </c>
      <c r="J13" s="78">
        <v>0</v>
      </c>
      <c r="K13" s="78">
        <v>6.54E-2</v>
      </c>
      <c r="L13" s="78">
        <v>0</v>
      </c>
    </row>
    <row r="14" spans="2:59">
      <c r="B14" t="s">
        <v>1147</v>
      </c>
      <c r="C14" t="s">
        <v>1148</v>
      </c>
      <c r="D14" t="s">
        <v>690</v>
      </c>
      <c r="E14" t="s">
        <v>106</v>
      </c>
      <c r="F14" t="s">
        <v>1149</v>
      </c>
      <c r="G14" s="77">
        <v>17239.939999999999</v>
      </c>
      <c r="H14" s="77">
        <v>96.836599999999962</v>
      </c>
      <c r="I14" s="77">
        <v>59.148867667875699</v>
      </c>
      <c r="J14" s="78">
        <v>0</v>
      </c>
      <c r="K14" s="78">
        <v>0.93459999999999999</v>
      </c>
      <c r="L14" s="78">
        <v>5.0000000000000001E-4</v>
      </c>
    </row>
    <row r="15" spans="2:59">
      <c r="B15" s="79" t="s">
        <v>986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229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B20" t="s">
        <v>295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-5253863</v>
      </c>
      <c r="H11" s="7"/>
      <c r="I11" s="75">
        <v>-492.98058558728718</v>
      </c>
      <c r="J11" s="76">
        <v>1</v>
      </c>
      <c r="K11" s="76">
        <v>-4.3E-3</v>
      </c>
      <c r="AW11" s="16"/>
    </row>
    <row r="12" spans="2:49">
      <c r="B12" s="79" t="s">
        <v>201</v>
      </c>
      <c r="C12" s="16"/>
      <c r="D12" s="16"/>
      <c r="G12" s="81">
        <v>-5253863</v>
      </c>
      <c r="I12" s="81">
        <v>-492.98058558728718</v>
      </c>
      <c r="J12" s="80">
        <v>1</v>
      </c>
      <c r="K12" s="80">
        <v>-4.3E-3</v>
      </c>
    </row>
    <row r="13" spans="2:49">
      <c r="B13" s="79" t="s">
        <v>987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988</v>
      </c>
      <c r="C15" s="16"/>
      <c r="D15" s="16"/>
      <c r="G15" s="81">
        <v>-6952657</v>
      </c>
      <c r="I15" s="81">
        <v>-616.59641745425051</v>
      </c>
      <c r="J15" s="80">
        <v>1.2507999999999999</v>
      </c>
      <c r="K15" s="80">
        <v>-5.3E-3</v>
      </c>
    </row>
    <row r="16" spans="2:49">
      <c r="B16" t="s">
        <v>1151</v>
      </c>
      <c r="C16" t="s">
        <v>1152</v>
      </c>
      <c r="D16" t="s">
        <v>123</v>
      </c>
      <c r="E16" t="s">
        <v>110</v>
      </c>
      <c r="F16" t="s">
        <v>1142</v>
      </c>
      <c r="G16" s="77">
        <v>-1104001</v>
      </c>
      <c r="H16" s="77">
        <v>3.8820215261743694</v>
      </c>
      <c r="I16" s="77">
        <v>-42.857556469180302</v>
      </c>
      <c r="J16" s="78">
        <v>8.6900000000000005E-2</v>
      </c>
      <c r="K16" s="78">
        <v>-4.0000000000000002E-4</v>
      </c>
    </row>
    <row r="17" spans="2:11">
      <c r="B17" t="s">
        <v>1153</v>
      </c>
      <c r="C17" t="s">
        <v>1154</v>
      </c>
      <c r="D17" t="s">
        <v>123</v>
      </c>
      <c r="E17" t="s">
        <v>110</v>
      </c>
      <c r="F17" t="s">
        <v>1142</v>
      </c>
      <c r="G17" s="77">
        <v>-89657</v>
      </c>
      <c r="H17" s="77">
        <v>3.7222711990187713</v>
      </c>
      <c r="I17" s="77">
        <v>-3.33727668890426</v>
      </c>
      <c r="J17" s="78">
        <v>6.7999999999999996E-3</v>
      </c>
      <c r="K17" s="78">
        <v>0</v>
      </c>
    </row>
    <row r="18" spans="2:11">
      <c r="B18" t="s">
        <v>1155</v>
      </c>
      <c r="C18" t="s">
        <v>1156</v>
      </c>
      <c r="D18" t="s">
        <v>123</v>
      </c>
      <c r="E18" t="s">
        <v>106</v>
      </c>
      <c r="F18" t="s">
        <v>1142</v>
      </c>
      <c r="G18" s="77">
        <v>-5376000</v>
      </c>
      <c r="H18" s="77">
        <v>9.9818827813123132</v>
      </c>
      <c r="I18" s="77">
        <v>-536.62601832334997</v>
      </c>
      <c r="J18" s="78">
        <v>1.0885</v>
      </c>
      <c r="K18" s="78">
        <v>-4.7000000000000002E-3</v>
      </c>
    </row>
    <row r="19" spans="2:11">
      <c r="B19" t="s">
        <v>1157</v>
      </c>
      <c r="C19" t="s">
        <v>1158</v>
      </c>
      <c r="D19" t="s">
        <v>123</v>
      </c>
      <c r="E19" t="s">
        <v>106</v>
      </c>
      <c r="F19" t="s">
        <v>1142</v>
      </c>
      <c r="G19" s="77">
        <v>-338000</v>
      </c>
      <c r="H19" s="77">
        <v>9.8583101093672774</v>
      </c>
      <c r="I19" s="77">
        <v>-33.321088169661401</v>
      </c>
      <c r="J19" s="78">
        <v>6.7599999999999993E-2</v>
      </c>
      <c r="K19" s="78">
        <v>-2.9999999999999997E-4</v>
      </c>
    </row>
    <row r="20" spans="2:11">
      <c r="B20" t="s">
        <v>1159</v>
      </c>
      <c r="C20" t="s">
        <v>1160</v>
      </c>
      <c r="D20" t="s">
        <v>123</v>
      </c>
      <c r="E20" t="s">
        <v>113</v>
      </c>
      <c r="F20" t="s">
        <v>1142</v>
      </c>
      <c r="G20" s="77">
        <v>-44999</v>
      </c>
      <c r="H20" s="77">
        <v>1.0099731175238784</v>
      </c>
      <c r="I20" s="77">
        <v>-0.45447780315456998</v>
      </c>
      <c r="J20" s="78">
        <v>8.9999999999999998E-4</v>
      </c>
      <c r="K20" s="78">
        <v>0</v>
      </c>
    </row>
    <row r="21" spans="2:11">
      <c r="B21" s="79" t="s">
        <v>1150</v>
      </c>
      <c r="C21" s="16"/>
      <c r="D21" s="16"/>
      <c r="G21" s="81">
        <v>-37206</v>
      </c>
      <c r="I21" s="81">
        <v>89.007235136873945</v>
      </c>
      <c r="J21" s="80">
        <v>-0.18049999999999999</v>
      </c>
      <c r="K21" s="80">
        <v>8.0000000000000004E-4</v>
      </c>
    </row>
    <row r="22" spans="2:11">
      <c r="B22" t="s">
        <v>1161</v>
      </c>
      <c r="C22" t="s">
        <v>1162</v>
      </c>
      <c r="D22" t="s">
        <v>123</v>
      </c>
      <c r="E22" t="s">
        <v>110</v>
      </c>
      <c r="F22" t="s">
        <v>247</v>
      </c>
      <c r="G22" s="77">
        <v>167000</v>
      </c>
      <c r="H22" s="77">
        <v>-30.948322084077965</v>
      </c>
      <c r="I22" s="77">
        <v>-51.6836978804102</v>
      </c>
      <c r="J22" s="78">
        <v>0.1048</v>
      </c>
      <c r="K22" s="78">
        <v>-4.0000000000000002E-4</v>
      </c>
    </row>
    <row r="23" spans="2:11">
      <c r="B23" t="s">
        <v>1163</v>
      </c>
      <c r="C23" t="s">
        <v>1164</v>
      </c>
      <c r="D23" t="s">
        <v>123</v>
      </c>
      <c r="E23" t="s">
        <v>110</v>
      </c>
      <c r="F23" t="s">
        <v>492</v>
      </c>
      <c r="G23" s="77">
        <v>167000</v>
      </c>
      <c r="H23" s="77">
        <v>-33.086597225018501</v>
      </c>
      <c r="I23" s="77">
        <v>-55.254617365780902</v>
      </c>
      <c r="J23" s="78">
        <v>0.11210000000000001</v>
      </c>
      <c r="K23" s="78">
        <v>-5.0000000000000001E-4</v>
      </c>
    </row>
    <row r="24" spans="2:11">
      <c r="B24" t="s">
        <v>1165</v>
      </c>
      <c r="C24" t="s">
        <v>1166</v>
      </c>
      <c r="D24" t="s">
        <v>123</v>
      </c>
      <c r="E24" t="s">
        <v>110</v>
      </c>
      <c r="F24" t="s">
        <v>1167</v>
      </c>
      <c r="G24" s="77">
        <v>167000</v>
      </c>
      <c r="H24" s="77">
        <v>-46.407000339996948</v>
      </c>
      <c r="I24" s="77">
        <v>-77.4996905677949</v>
      </c>
      <c r="J24" s="78">
        <v>0.15720000000000001</v>
      </c>
      <c r="K24" s="78">
        <v>-6.9999999999999999E-4</v>
      </c>
    </row>
    <row r="25" spans="2:11">
      <c r="B25" t="s">
        <v>1168</v>
      </c>
      <c r="C25" t="s">
        <v>1169</v>
      </c>
      <c r="D25" t="s">
        <v>123</v>
      </c>
      <c r="E25" t="s">
        <v>110</v>
      </c>
      <c r="F25" t="s">
        <v>453</v>
      </c>
      <c r="G25" s="77">
        <v>-501000</v>
      </c>
      <c r="H25" s="77">
        <v>-53.855911980617563</v>
      </c>
      <c r="I25" s="77">
        <v>269.818119022894</v>
      </c>
      <c r="J25" s="78">
        <v>-0.54730000000000001</v>
      </c>
      <c r="K25" s="78">
        <v>2.3E-3</v>
      </c>
    </row>
    <row r="26" spans="2:11">
      <c r="B26" t="s">
        <v>1170</v>
      </c>
      <c r="C26" t="s">
        <v>1171</v>
      </c>
      <c r="D26" t="s">
        <v>123</v>
      </c>
      <c r="E26" t="s">
        <v>113</v>
      </c>
      <c r="F26" t="s">
        <v>1142</v>
      </c>
      <c r="G26" s="77">
        <v>-37206</v>
      </c>
      <c r="H26" s="77">
        <v>-9.7487553834487723</v>
      </c>
      <c r="I26" s="77">
        <v>3.6271219279659501</v>
      </c>
      <c r="J26" s="78">
        <v>-7.4000000000000003E-3</v>
      </c>
      <c r="K26" s="78">
        <v>0</v>
      </c>
    </row>
    <row r="27" spans="2:11">
      <c r="B27" s="79" t="s">
        <v>989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657</v>
      </c>
      <c r="C29" s="16"/>
      <c r="D29" s="16"/>
      <c r="G29" s="81">
        <v>1736000</v>
      </c>
      <c r="I29" s="81">
        <v>34.608596730089403</v>
      </c>
      <c r="J29" s="80">
        <v>-7.0199999999999999E-2</v>
      </c>
      <c r="K29" s="80">
        <v>2.9999999999999997E-4</v>
      </c>
    </row>
    <row r="30" spans="2:11">
      <c r="B30" t="s">
        <v>1172</v>
      </c>
      <c r="C30" t="s">
        <v>1173</v>
      </c>
      <c r="D30" t="s">
        <v>123</v>
      </c>
      <c r="E30" t="s">
        <v>102</v>
      </c>
      <c r="F30" t="s">
        <v>1174</v>
      </c>
      <c r="G30" s="77">
        <v>1736000</v>
      </c>
      <c r="H30" s="77">
        <v>1.9935827609498502</v>
      </c>
      <c r="I30" s="77">
        <v>34.608596730089403</v>
      </c>
      <c r="J30" s="78">
        <v>-7.0199999999999999E-2</v>
      </c>
      <c r="K30" s="78">
        <v>2.9999999999999997E-4</v>
      </c>
    </row>
    <row r="31" spans="2:11">
      <c r="B31" s="79" t="s">
        <v>227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987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990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222</v>
      </c>
      <c r="C35" t="s">
        <v>222</v>
      </c>
      <c r="D35" t="s">
        <v>222</v>
      </c>
      <c r="E35" t="s">
        <v>222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989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222</v>
      </c>
      <c r="C37" t="s">
        <v>222</v>
      </c>
      <c r="D37" t="s">
        <v>222</v>
      </c>
      <c r="E37" t="s">
        <v>222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657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222</v>
      </c>
      <c r="C39" t="s">
        <v>222</v>
      </c>
      <c r="D39" t="s">
        <v>222</v>
      </c>
      <c r="E39" t="s">
        <v>222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229</v>
      </c>
      <c r="C40" s="16"/>
      <c r="D40" s="16"/>
    </row>
    <row r="41" spans="2:11">
      <c r="B41" t="s">
        <v>293</v>
      </c>
      <c r="C41" s="16"/>
      <c r="D41" s="16"/>
    </row>
    <row r="42" spans="2:11">
      <c r="B42" t="s">
        <v>294</v>
      </c>
      <c r="C42" s="16"/>
      <c r="D42" s="16"/>
    </row>
    <row r="43" spans="2:11">
      <c r="B43" t="s">
        <v>295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0.79</v>
      </c>
      <c r="J11" s="18"/>
      <c r="K11" s="18"/>
      <c r="L11" s="18"/>
      <c r="M11" s="76">
        <v>9.7500000000000003E-2</v>
      </c>
      <c r="N11" s="75">
        <v>672918.18</v>
      </c>
      <c r="O11" s="7"/>
      <c r="P11" s="75">
        <v>725.73332552319096</v>
      </c>
      <c r="Q11" s="76">
        <v>1</v>
      </c>
      <c r="R11" s="76">
        <v>6.3E-3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0.79</v>
      </c>
      <c r="M12" s="80">
        <v>9.7500000000000003E-2</v>
      </c>
      <c r="N12" s="81">
        <v>672918.18</v>
      </c>
      <c r="P12" s="81">
        <v>725.73332552319096</v>
      </c>
      <c r="Q12" s="80">
        <v>1</v>
      </c>
      <c r="R12" s="80">
        <v>6.3E-3</v>
      </c>
    </row>
    <row r="13" spans="2:60">
      <c r="B13" s="79" t="s">
        <v>1175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1176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1177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1178</v>
      </c>
      <c r="I19" s="81">
        <v>0.34</v>
      </c>
      <c r="M19" s="80">
        <v>3.6999999999999998E-2</v>
      </c>
      <c r="N19" s="81">
        <v>327918.18</v>
      </c>
      <c r="P19" s="81">
        <v>421.99532552319101</v>
      </c>
      <c r="Q19" s="80">
        <v>0.58150000000000002</v>
      </c>
      <c r="R19" s="80">
        <v>3.7000000000000002E-3</v>
      </c>
    </row>
    <row r="20" spans="2:18">
      <c r="B20" t="s">
        <v>1179</v>
      </c>
      <c r="C20" t="s">
        <v>1180</v>
      </c>
      <c r="D20" t="s">
        <v>1181</v>
      </c>
      <c r="E20" t="s">
        <v>1036</v>
      </c>
      <c r="F20" t="s">
        <v>1182</v>
      </c>
      <c r="G20" t="s">
        <v>566</v>
      </c>
      <c r="H20" t="s">
        <v>1183</v>
      </c>
      <c r="J20" t="s">
        <v>766</v>
      </c>
      <c r="K20" t="s">
        <v>102</v>
      </c>
      <c r="L20" s="78">
        <v>0</v>
      </c>
      <c r="M20" s="78">
        <v>0</v>
      </c>
      <c r="N20" s="77">
        <v>42612.5</v>
      </c>
      <c r="O20" s="77">
        <v>303.92156899999998</v>
      </c>
      <c r="P20" s="77">
        <v>129.50857859012501</v>
      </c>
      <c r="Q20" s="78">
        <v>0.17849999999999999</v>
      </c>
      <c r="R20" s="78">
        <v>1.1000000000000001E-3</v>
      </c>
    </row>
    <row r="21" spans="2:18">
      <c r="B21" t="s">
        <v>1184</v>
      </c>
      <c r="C21" t="s">
        <v>1180</v>
      </c>
      <c r="D21" t="s">
        <v>1185</v>
      </c>
      <c r="E21" t="s">
        <v>1036</v>
      </c>
      <c r="F21" t="s">
        <v>1182</v>
      </c>
      <c r="G21" t="s">
        <v>1186</v>
      </c>
      <c r="H21" t="s">
        <v>1183</v>
      </c>
      <c r="I21" s="77">
        <v>0.49</v>
      </c>
      <c r="J21" t="s">
        <v>766</v>
      </c>
      <c r="K21" t="s">
        <v>102</v>
      </c>
      <c r="L21" s="78">
        <v>7.0000000000000007E-2</v>
      </c>
      <c r="M21" s="78">
        <v>5.3400000000000003E-2</v>
      </c>
      <c r="N21" s="77">
        <v>285305.68</v>
      </c>
      <c r="O21" s="77">
        <v>102.51697299999987</v>
      </c>
      <c r="P21" s="77">
        <v>292.486746933066</v>
      </c>
      <c r="Q21" s="78">
        <v>0.40300000000000002</v>
      </c>
      <c r="R21" s="78">
        <v>2.5000000000000001E-3</v>
      </c>
    </row>
    <row r="22" spans="2:18">
      <c r="B22" s="79" t="s">
        <v>1187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1188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1189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1190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1191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1192</v>
      </c>
      <c r="I31" s="81">
        <v>1.42</v>
      </c>
      <c r="M31" s="80">
        <v>0.18149999999999999</v>
      </c>
      <c r="N31" s="81">
        <v>345000</v>
      </c>
      <c r="P31" s="81">
        <v>303.738</v>
      </c>
      <c r="Q31" s="80">
        <v>0.41849999999999998</v>
      </c>
      <c r="R31" s="80">
        <v>2.5999999999999999E-3</v>
      </c>
    </row>
    <row r="32" spans="2:18">
      <c r="B32" t="s">
        <v>1193</v>
      </c>
      <c r="C32" t="s">
        <v>1180</v>
      </c>
      <c r="D32" t="s">
        <v>1194</v>
      </c>
      <c r="E32" t="s">
        <v>1195</v>
      </c>
      <c r="F32" t="s">
        <v>423</v>
      </c>
      <c r="G32" t="s">
        <v>1196</v>
      </c>
      <c r="H32" t="s">
        <v>150</v>
      </c>
      <c r="I32" s="77">
        <v>1.42</v>
      </c>
      <c r="J32" t="s">
        <v>496</v>
      </c>
      <c r="K32" t="s">
        <v>102</v>
      </c>
      <c r="L32" s="78">
        <v>5.1799999999999999E-2</v>
      </c>
      <c r="M32" s="78">
        <v>0.18149999999999999</v>
      </c>
      <c r="N32" s="77">
        <v>345000</v>
      </c>
      <c r="O32" s="77">
        <v>88.04</v>
      </c>
      <c r="P32" s="77">
        <v>303.738</v>
      </c>
      <c r="Q32" s="78">
        <v>0.41849999999999998</v>
      </c>
      <c r="R32" s="78">
        <v>2.5999999999999999E-3</v>
      </c>
    </row>
    <row r="33" spans="2:18">
      <c r="B33" s="79" t="s">
        <v>227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1197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1177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1178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222</v>
      </c>
      <c r="D39" t="s">
        <v>222</v>
      </c>
      <c r="F39" t="s">
        <v>222</v>
      </c>
      <c r="I39" s="77">
        <v>0</v>
      </c>
      <c r="J39" t="s">
        <v>222</v>
      </c>
      <c r="K39" t="s">
        <v>222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1192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293</v>
      </c>
    </row>
    <row r="44" spans="2:18">
      <c r="B44" t="s">
        <v>294</v>
      </c>
    </row>
    <row r="45" spans="2:18">
      <c r="B45" t="s">
        <v>295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0.91</v>
      </c>
      <c r="H11" s="7"/>
      <c r="I11" s="7"/>
      <c r="J11" s="76">
        <v>3.09E-2</v>
      </c>
      <c r="K11" s="75">
        <v>904000</v>
      </c>
      <c r="L11" s="7"/>
      <c r="M11" s="75">
        <v>906.61045479452002</v>
      </c>
      <c r="N11" s="76">
        <v>1</v>
      </c>
      <c r="O11" s="76">
        <v>7.9000000000000008E-3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0.91</v>
      </c>
      <c r="J12" s="80">
        <v>3.09E-2</v>
      </c>
      <c r="K12" s="81">
        <v>904000</v>
      </c>
      <c r="M12" s="81">
        <v>906.61045479452002</v>
      </c>
      <c r="N12" s="80">
        <v>1</v>
      </c>
      <c r="O12" s="80">
        <v>7.9000000000000008E-3</v>
      </c>
    </row>
    <row r="13" spans="2:64">
      <c r="B13" s="79" t="s">
        <v>1017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1018</v>
      </c>
      <c r="G15" s="81">
        <v>0.91</v>
      </c>
      <c r="J15" s="80">
        <v>3.09E-2</v>
      </c>
      <c r="K15" s="81">
        <v>904000</v>
      </c>
      <c r="M15" s="81">
        <v>906.61045479452002</v>
      </c>
      <c r="N15" s="80">
        <v>1</v>
      </c>
      <c r="O15" s="80">
        <v>7.9000000000000008E-3</v>
      </c>
    </row>
    <row r="16" spans="2:64">
      <c r="B16" t="s">
        <v>1198</v>
      </c>
      <c r="C16" t="s">
        <v>1199</v>
      </c>
      <c r="D16" t="s">
        <v>210</v>
      </c>
      <c r="E16" t="s">
        <v>206</v>
      </c>
      <c r="F16" t="s">
        <v>207</v>
      </c>
      <c r="G16" s="77">
        <v>0.91</v>
      </c>
      <c r="H16" t="s">
        <v>102</v>
      </c>
      <c r="I16" s="78">
        <v>3.1E-2</v>
      </c>
      <c r="J16" s="78">
        <v>3.09E-2</v>
      </c>
      <c r="K16" s="77">
        <v>904000</v>
      </c>
      <c r="L16" s="77">
        <v>100.28876712328761</v>
      </c>
      <c r="M16" s="77">
        <v>906.61045479452002</v>
      </c>
      <c r="N16" s="78">
        <v>1</v>
      </c>
      <c r="O16" s="78">
        <v>7.9000000000000008E-3</v>
      </c>
    </row>
    <row r="17" spans="2:15">
      <c r="B17" s="79" t="s">
        <v>1200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1201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1202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1203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1202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1203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1446.170122233</v>
      </c>
      <c r="J11" s="76">
        <v>1</v>
      </c>
      <c r="K11" s="76">
        <v>1.2500000000000001E-2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1446.170122233</v>
      </c>
      <c r="J14" s="80">
        <v>1</v>
      </c>
      <c r="K14" s="80">
        <v>1.2500000000000001E-2</v>
      </c>
    </row>
    <row r="15" spans="2:60">
      <c r="B15" t="s">
        <v>1204</v>
      </c>
      <c r="C15" t="s">
        <v>1205</v>
      </c>
      <c r="D15" t="s">
        <v>222</v>
      </c>
      <c r="E15" t="s">
        <v>629</v>
      </c>
      <c r="F15" s="78">
        <v>0</v>
      </c>
      <c r="G15" t="s">
        <v>200</v>
      </c>
      <c r="H15" s="78">
        <v>0</v>
      </c>
      <c r="I15" s="77">
        <v>43.593246143999998</v>
      </c>
      <c r="J15" s="78">
        <v>3.0099999999999998E-2</v>
      </c>
      <c r="K15" s="78">
        <v>4.0000000000000002E-4</v>
      </c>
    </row>
    <row r="16" spans="2:60">
      <c r="B16" t="s">
        <v>1206</v>
      </c>
      <c r="C16" t="s">
        <v>1207</v>
      </c>
      <c r="D16" t="s">
        <v>222</v>
      </c>
      <c r="E16" t="s">
        <v>629</v>
      </c>
      <c r="F16" s="78">
        <v>0</v>
      </c>
      <c r="G16" t="s">
        <v>113</v>
      </c>
      <c r="H16" s="78">
        <v>0</v>
      </c>
      <c r="I16" s="77">
        <v>151.608640635</v>
      </c>
      <c r="J16" s="78">
        <v>0.1048</v>
      </c>
      <c r="K16" s="78">
        <v>1.2999999999999999E-3</v>
      </c>
    </row>
    <row r="17" spans="2:11">
      <c r="B17" t="s">
        <v>1208</v>
      </c>
      <c r="C17" t="s">
        <v>1209</v>
      </c>
      <c r="D17" t="s">
        <v>222</v>
      </c>
      <c r="E17" t="s">
        <v>629</v>
      </c>
      <c r="F17" s="78">
        <v>0</v>
      </c>
      <c r="G17" t="s">
        <v>110</v>
      </c>
      <c r="H17" s="78">
        <v>0</v>
      </c>
      <c r="I17" s="77">
        <v>-6.6340699860000001</v>
      </c>
      <c r="J17" s="78">
        <v>-4.5999999999999999E-3</v>
      </c>
      <c r="K17" s="78">
        <v>-1E-4</v>
      </c>
    </row>
    <row r="18" spans="2:11">
      <c r="B18" t="s">
        <v>1210</v>
      </c>
      <c r="C18" t="s">
        <v>1211</v>
      </c>
      <c r="D18" t="s">
        <v>222</v>
      </c>
      <c r="E18" t="s">
        <v>629</v>
      </c>
      <c r="F18" s="78">
        <v>0</v>
      </c>
      <c r="G18" t="s">
        <v>106</v>
      </c>
      <c r="H18" s="78">
        <v>0</v>
      </c>
      <c r="I18" s="77">
        <v>1257.60230544</v>
      </c>
      <c r="J18" s="78">
        <v>0.86960000000000004</v>
      </c>
      <c r="K18" s="78">
        <v>1.09E-2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4"/>
  <sheetViews>
    <sheetView rightToLeft="1" topLeftCell="A10" workbookViewId="0">
      <selection activeCell="B27" sqref="B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C12+C26</f>
        <v>6882.7871169199998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2">
        <f>SUM(C13:C25)</f>
        <v>4958.0160559999995</v>
      </c>
      <c r="O12" s="16"/>
      <c r="P12" s="16"/>
      <c r="Q12" s="16"/>
    </row>
    <row r="13" spans="2:17">
      <c r="B13" t="s">
        <v>1212</v>
      </c>
      <c r="C13" s="83">
        <v>49.546432000000003</v>
      </c>
      <c r="D13" s="84">
        <v>45347</v>
      </c>
      <c r="O13" s="16"/>
      <c r="P13" s="16"/>
      <c r="Q13" s="16"/>
    </row>
    <row r="14" spans="2:17">
      <c r="B14" s="85" t="s">
        <v>1213</v>
      </c>
      <c r="C14" s="83">
        <v>206.03399999999999</v>
      </c>
      <c r="D14" s="84">
        <v>44854</v>
      </c>
      <c r="O14" s="16"/>
      <c r="P14" s="16"/>
      <c r="Q14" s="16"/>
    </row>
    <row r="15" spans="2:17">
      <c r="B15" s="85" t="s">
        <v>1214</v>
      </c>
      <c r="C15" s="83">
        <v>478.78899999999999</v>
      </c>
      <c r="D15" s="84">
        <v>44926</v>
      </c>
      <c r="O15" s="16"/>
      <c r="P15" s="16"/>
      <c r="Q15" s="16"/>
    </row>
    <row r="16" spans="2:17">
      <c r="B16" s="85" t="s">
        <v>1215</v>
      </c>
      <c r="C16" s="83">
        <v>84.33</v>
      </c>
      <c r="D16" s="84">
        <v>44926</v>
      </c>
      <c r="O16" s="16"/>
      <c r="P16" s="16"/>
      <c r="Q16" s="16"/>
    </row>
    <row r="17" spans="2:17">
      <c r="B17" s="85" t="s">
        <v>1216</v>
      </c>
      <c r="C17" s="83">
        <v>276.40558399999998</v>
      </c>
      <c r="D17" s="84">
        <v>46197</v>
      </c>
      <c r="O17" s="16"/>
      <c r="P17" s="16"/>
      <c r="Q17" s="16"/>
    </row>
    <row r="18" spans="2:17">
      <c r="B18" s="85" t="s">
        <v>1217</v>
      </c>
      <c r="C18" s="83">
        <v>644.91700000000003</v>
      </c>
      <c r="D18" s="84">
        <v>46196</v>
      </c>
      <c r="O18" s="16"/>
      <c r="P18" s="16"/>
      <c r="Q18" s="16"/>
    </row>
    <row r="19" spans="2:17">
      <c r="B19" s="85" t="s">
        <v>1218</v>
      </c>
      <c r="C19" s="83">
        <v>312.40913600000005</v>
      </c>
      <c r="D19" s="84">
        <v>47331</v>
      </c>
      <c r="O19" s="16"/>
      <c r="P19" s="16"/>
      <c r="Q19" s="16"/>
    </row>
    <row r="20" spans="2:17">
      <c r="B20" s="85" t="s">
        <v>1219</v>
      </c>
      <c r="C20" s="83">
        <v>182.37980800000003</v>
      </c>
      <c r="D20" s="84">
        <v>46386</v>
      </c>
      <c r="O20" s="16"/>
      <c r="P20" s="16"/>
      <c r="Q20" s="16"/>
    </row>
    <row r="21" spans="2:17">
      <c r="B21" s="85" t="s">
        <v>1220</v>
      </c>
      <c r="C21" s="83">
        <v>633.11099999999999</v>
      </c>
      <c r="D21" s="84">
        <v>46204</v>
      </c>
      <c r="O21" s="16"/>
      <c r="P21" s="16"/>
      <c r="Q21" s="16"/>
    </row>
    <row r="22" spans="2:17">
      <c r="B22" s="85" t="s">
        <v>1221</v>
      </c>
      <c r="C22" s="83">
        <v>614.05600000000004</v>
      </c>
      <c r="D22" s="84">
        <v>46182</v>
      </c>
      <c r="O22" s="16"/>
      <c r="P22" s="16"/>
      <c r="Q22" s="16"/>
    </row>
    <row r="23" spans="2:17">
      <c r="B23" s="85" t="s">
        <v>1229</v>
      </c>
      <c r="C23" s="83">
        <v>683.42700000000002</v>
      </c>
      <c r="D23" s="84">
        <v>46202</v>
      </c>
      <c r="O23" s="16"/>
      <c r="P23" s="16"/>
      <c r="Q23" s="16"/>
    </row>
    <row r="24" spans="2:17">
      <c r="B24" t="s">
        <v>1232</v>
      </c>
      <c r="C24" s="83">
        <v>610.20299999999997</v>
      </c>
      <c r="D24" s="84">
        <v>46213</v>
      </c>
      <c r="O24" s="16"/>
      <c r="P24" s="16"/>
      <c r="Q24" s="16"/>
    </row>
    <row r="25" spans="2:17">
      <c r="B25" s="85" t="s">
        <v>1230</v>
      </c>
      <c r="C25" s="83">
        <v>182.408096</v>
      </c>
      <c r="D25" s="84">
        <v>46284</v>
      </c>
      <c r="O25" s="16"/>
      <c r="P25" s="16"/>
      <c r="Q25" s="16"/>
    </row>
    <row r="26" spans="2:17">
      <c r="B26" s="79" t="s">
        <v>227</v>
      </c>
      <c r="C26" s="82">
        <f>SUM(C27:C40)</f>
        <v>1924.7710609200001</v>
      </c>
      <c r="O26" s="16"/>
      <c r="P26" s="16"/>
      <c r="Q26" s="16"/>
    </row>
    <row r="27" spans="2:17">
      <c r="B27" t="s">
        <v>1222</v>
      </c>
      <c r="C27" s="83">
        <v>152.34855999999999</v>
      </c>
      <c r="D27" s="86">
        <v>44926</v>
      </c>
      <c r="O27" s="16"/>
      <c r="P27" s="16"/>
      <c r="Q27" s="16"/>
    </row>
    <row r="28" spans="2:17">
      <c r="B28" t="s">
        <v>1223</v>
      </c>
      <c r="C28" s="83">
        <v>248.85307200000005</v>
      </c>
      <c r="D28" s="86">
        <v>44926</v>
      </c>
      <c r="O28" s="16"/>
      <c r="P28" s="16"/>
      <c r="Q28" s="16"/>
    </row>
    <row r="29" spans="2:17">
      <c r="B29" t="s">
        <v>1224</v>
      </c>
      <c r="C29" s="83">
        <v>315.57385600000003</v>
      </c>
      <c r="D29" s="86">
        <v>44926</v>
      </c>
      <c r="O29" s="16"/>
      <c r="P29" s="16"/>
      <c r="Q29" s="16"/>
    </row>
    <row r="30" spans="2:17">
      <c r="B30" t="s">
        <v>1225</v>
      </c>
      <c r="C30" s="83">
        <v>183.81542400000004</v>
      </c>
      <c r="D30" s="86">
        <v>44926</v>
      </c>
      <c r="O30" s="16"/>
      <c r="P30" s="16"/>
      <c r="Q30" s="16"/>
    </row>
    <row r="31" spans="2:17">
      <c r="B31" t="s">
        <v>1226</v>
      </c>
      <c r="C31" s="83">
        <v>400.31540432000003</v>
      </c>
      <c r="D31" s="86">
        <v>45748</v>
      </c>
      <c r="O31" s="16"/>
      <c r="P31" s="16"/>
      <c r="Q31" s="16"/>
    </row>
    <row r="32" spans="2:17">
      <c r="B32" t="s">
        <v>1227</v>
      </c>
      <c r="C32" s="83">
        <v>133.13393599999998</v>
      </c>
      <c r="D32" s="84">
        <v>47269</v>
      </c>
      <c r="O32" s="16"/>
      <c r="P32" s="16"/>
      <c r="Q32" s="16"/>
    </row>
    <row r="33" spans="2:17">
      <c r="B33" t="s">
        <v>1228</v>
      </c>
      <c r="C33" s="83">
        <v>106.60494300000003</v>
      </c>
      <c r="D33" s="84">
        <v>45261</v>
      </c>
      <c r="O33" s="16"/>
      <c r="P33" s="16"/>
      <c r="Q33" s="16"/>
    </row>
    <row r="34" spans="2:17">
      <c r="B34" t="s">
        <v>1231</v>
      </c>
      <c r="C34" s="83">
        <v>384.1258656</v>
      </c>
      <c r="D34" s="84">
        <v>45844</v>
      </c>
    </row>
  </sheetData>
  <mergeCells count="1">
    <mergeCell ref="B7:D7"/>
  </mergeCells>
  <dataValidations count="1">
    <dataValidation allowBlank="1" showInputMessage="1" showErrorMessage="1" sqref="D1:D23 D26:D1048576 E1:XFD1048576 A1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CB3845-ED54-456B-9BBD-91EAB74F43BF}"/>
</file>

<file path=customXml/itemProps2.xml><?xml version="1.0" encoding="utf-8"?>
<ds:datastoreItem xmlns:ds="http://schemas.openxmlformats.org/officeDocument/2006/customXml" ds:itemID="{724CBEFE-539A-45E8-A3DA-11FB357D2710}"/>
</file>

<file path=customXml/itemProps3.xml><?xml version="1.0" encoding="utf-8"?>
<ds:datastoreItem xmlns:ds="http://schemas.openxmlformats.org/officeDocument/2006/customXml" ds:itemID="{B85B0D07-AC0A-465A-A948-3880A16EB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2022-10-31T12:17:35Z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